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DF303238-C9A6-4A74-8BDD-D71F48054BB1}"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<sst xmlns="http://schemas.openxmlformats.org/spreadsheetml/2006/main" xmlns:r="http://schemas.openxmlformats.org/officeDocument/2006/relationships" xmlns:xdr="http://schemas.openxmlformats.org/drawingml/2006/spreadsheetDrawing" count="2009" uniqueCount="287">
  <si>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</si>
  <si>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</si>
  <si>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</si>
  <si>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</si>
  <si>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</si>
  <si>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</si>
  <si>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</si>
  <si>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</si>
  <si>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</si>
  <si>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</si>
  <si>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</si>
  <si>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</si>
  <si>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</si>
  <si>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</si>
  <si>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</si>
  <si>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</si>
  <si>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</si>
  <si>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</si>
  <si>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</si>
  <si>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</si>
  <si>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</si>
  <si>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</si>
  <si>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</si>
  <si>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</si>
  <si>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</si>
  <si>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</si>
  <si>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</si>
  <si>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</si>
  <si>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</si>
  <si>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</si>
  <si>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</si>
  <si>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</si>
  <si>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</si>
  <si>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</si>
  <si>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</si>
  <si>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</si>
  <si>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</si>
  <si>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</si>
  <si>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</si>
  <si>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</si>
  <si>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</si>
  <si>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</si>
  <si>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</si>
  <si>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</si>
  <si>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</si>
  <si>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</si>
  <si>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</si>
  <si>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</si>
  <si>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</si>
  <si>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</si>
  <si>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</si>
  <si>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</si>
  <si>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</si>
  <si>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</si>
  <si>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</si>
  <si>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</si>
  <si>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</si>
  <si>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</si>
  <si>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</si>
  <si>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</si>
  <si>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</si>
  <si>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</si>
  <si>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</si>
  <si>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</si>
  <si>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</si>
  <si>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</si>
  <si>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</si>
  <si>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</si>
  <si>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</si>
  <si>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</si>
  <si>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</si>
  <si>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</si>
  <si>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</si>
  <si>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</si>
  <si>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</si>
  <si>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</si>
  <si>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</si>
  <si>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</si>
  <si>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</si>
  <si>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</si>
  <si>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</si>
  <si>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</si>
  <si>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</si>
  <si>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</si>
  <si>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</si>
  <si>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</si>
  <si>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</si>
  <si>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</si>
  <si>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</si>
  <si>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</si>
  <si>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</si>
  <si>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</si>
  <si>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</si>
  <si>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</si>
  <si>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</si>
  <si>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</si>
  <si>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</si>
  <si>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</si>
  <si>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</si>
  <si>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</si>
  <si>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</si>
  <si>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</si>
  <si>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</si>
  <si>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</si>
  <si>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</si>
  <si>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</si>
  <si>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</si>
  <si>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</si>
  <si>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</si>
  <si>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</si>
  <si>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</si>
  <si>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</si>
  <si>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</si>
  <si>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</si>
  <si>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</si>
  <si>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</si>
  <si>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</si>
  <si>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</si>
  <si>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</si>
  <si>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</si>
  <si>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</si>
  <si>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</si>
  <si>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</si>
  <si>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</si>
  <si>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</si>
  <si>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</si>
  <si>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</si>
  <si>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</si>
  <si>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</si>
  <si>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</si>
  <si>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</si>
  <si>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</si>
  <si>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</si>
  <si>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</si>
  <si>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</si>
  <si>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</si>
  <si>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</si>
  <si>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</si>
  <si>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</si>
  <si>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</si>
  <si>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</si>
  <si>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</si>
  <si>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</si>
  <si>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</si>
  <si>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</si>
  <si>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</si>
  <si>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</si>
  <si>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</si>
  <si>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</si>
  <si>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</si>
  <si>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</si>
  <si>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</si>
  <si>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</si>
  <si>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</si>
  <si>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</si>
  <si>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</si>
  <si>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</si>
  <si>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</si>
  <si>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</si>
  <si>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Survey</t>
  </si>
  <si>
    <t xml:space="preserve">Basic estimate used </t>
  </si>
  <si>
    <t>Kyrgyzstan</t>
  </si>
  <si>
    <t>Connect to central sewage system</t>
  </si>
  <si>
    <t>Pit latrines</t>
  </si>
  <si>
    <t>Piped water into school yard</t>
  </si>
  <si>
    <t>Indoor plumbing</t>
  </si>
  <si>
    <t>Borehole</t>
  </si>
  <si>
    <t>Protected well</t>
  </si>
  <si>
    <t>Unprotected well</t>
  </si>
  <si>
    <t>Piped water off school grounds</t>
  </si>
  <si>
    <t>Water truck (purchased)</t>
  </si>
  <si>
    <t>Surface water</t>
  </si>
  <si>
    <t>Baseline Assessment of Access to WASH in Schools and Hospitals (MoH, 2011)</t>
  </si>
  <si>
    <t>Always have water</t>
  </si>
  <si>
    <t>Estimated based on available and improved</t>
  </si>
  <si>
    <t xml:space="preserve">Compliation of a survey of 60 schools from the northern provinces. The report states that "in isolated cases these children have access to water to wash their hands," and "observation and visual research indicated that there was not soap," but a proportion of schools is not provided.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</si>
  <si>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</si>
  <si>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</si>
  <si>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</si>
  <si>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</si>
  <si>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</si>
  <si>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</si>
  <si>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</si>
  <si>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</si>
  <si>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</si>
  <si>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</si>
  <si>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t>No</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</si>
  <si>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</si>
  <si>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</si>
  <si>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</si>
  <si>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 xml:space="preserve">Compliation of a survey of 60 schools from the northern provinces. The proportion of schools with an improved water source at national level is estimated based on coverage in urban and rural areas and the number of schools surveyed from each area. An estimate for water availability is based on the proportion of schools that "always have water" (45%); 23% "sometimes have water" and 28% never have water. Data are also reported in "Equity of Access to WASH in Schools" (Emory/UNICEF, 2011). Estimates are not used since there is insufficient data coverage. </t>
  </si>
  <si>
    <t xml:space="preserve">Compliation of a survey of 60 schools from the northern provinces. Estimates are not used since there is insufficient data coverage. </t>
  </si>
  <si>
    <t>UNESCO UIS (http://data.uis.unesco.org/)</t>
  </si>
  <si>
    <t>Other</t>
  </si>
  <si>
    <t>Yes</t>
  </si>
  <si>
    <t>No drinking water data available.</t>
  </si>
  <si>
    <t>No sanitation data available.</t>
  </si>
  <si>
    <t>Basic handwashing facilities</t>
  </si>
  <si>
    <t>POPULATION OF SCHOOL AGE CHILDREN</t>
  </si>
  <si>
    <r>
      <t xml:space="preserve">School Age Population 
</t>
    </r>
    <r>
      <rPr>
        <sz val="8"/>
        <rFont val="Arial"/>
        <family val="2"/>
      </rPr>
      <t>Source: UN Population Div &amp; UNESCO</t>
    </r>
  </si>
  <si>
    <t>Estimated based on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</si>
  <si>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</si>
  <si>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</si>
  <si>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</si>
  <si>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</si>
  <si>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</si>
  <si>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</si>
  <si>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</si>
  <si>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</si>
  <si>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</si>
  <si>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</si>
  <si>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</si>
  <si>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</si>
  <si>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</si>
  <si>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</si>
  <si>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</si>
  <si>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</si>
  <si>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</si>
  <si>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</si>
  <si>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</si>
  <si>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</si>
  <si>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</si>
  <si>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</si>
  <si>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</si>
  <si>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</si>
  <si>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</si>
  <si>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</si>
  <si>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</si>
  <si>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KGZ_2011_SUR</t>
  </si>
  <si>
    <t>KGZ_2016_UIS</t>
  </si>
  <si>
    <t>KGZ_2017_UIS</t>
  </si>
  <si>
    <t>KGZ_2018_UIS</t>
  </si>
  <si>
    <t>2011</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</si>
  <si>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</si>
  <si>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</si>
  <si>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</si>
  <si>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</si>
  <si>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</si>
  <si>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</si>
  <si>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</si>
  <si>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</si>
  <si>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</si>
  <si>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</si>
  <si>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</si>
  <si>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</si>
  <si>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</si>
  <si>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</si>
  <si>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</si>
  <si>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</si>
  <si>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</si>
  <si>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</si>
  <si>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</si>
  <si>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KGZ_2019_UIS</t>
  </si>
  <si>
    <t>KGZ_2020_UIS</t>
  </si>
  <si>
    <t>KGZ_2019_SIASAR</t>
  </si>
  <si>
    <t>Rural Water and Sanitation Information System</t>
  </si>
  <si>
    <t>Water system</t>
  </si>
  <si>
    <t>Water system operational</t>
  </si>
  <si>
    <t>[Definition]</t>
  </si>
  <si>
    <t xml:space="preserve">Schools with water system assumed to be improved. Not available includes no system and system not operational. Basic calculated based on improved and available. </t>
  </si>
  <si>
    <t>KGZ_2020_SIASAR</t>
  </si>
  <si>
    <t>KGZ_2021_SIASAR</t>
  </si>
  <si>
    <t>Separate faciliites for boys and girls</t>
  </si>
  <si>
    <t>Improved facility type 1 or type 2</t>
  </si>
  <si>
    <t/>
  </si>
  <si>
    <t>Sufficient washing facilities</t>
  </si>
  <si>
    <t xml:space="preserve">Facility with water </t>
  </si>
  <si>
    <t xml:space="preserve">Facility with soap </t>
  </si>
  <si>
    <t>Sufficient washing facilities (installations with water and soap) used to estimate basic</t>
  </si>
  <si>
    <t>The secondary school estimate is based on coverage in upper secondary schools. Estimates for the proportion of secondary schools with any facility and facility with water are based on the estimate for basic. Not used as primary data available from SIASAR.</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</si>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</sst>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5"/>
    <xf numFmtId="0" fontId="15" fillId="0" borderId="235"/>
    <xf numFmtId="0" fontId="19" fillId="0" borderId="235"/>
  </cellStyleXfs>
  <cellXfs count="105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64" fontId="3" fillId="0" borderId="10" xfId="0" applyNumberFormat="true" applyFont="true" applyBorder="true" applyAlignment="true">
      <alignment horizontal="center" vertical="center" wrapText="true"/>
    </xf>
    <xf numFmtId="0" fontId="0" fillId="2" borderId="8" xfId="0"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xf>
    <xf numFmtId="0" fontId="74" fillId="37" borderId="66" xfId="0" applyNumberFormat="true" applyFont="true" applyFill="true" applyBorder="true" applyAlignment="true" applyProtection="true">
      <alignment horizontal="center"/>
    </xf>
    <xf numFmtId="0" fontId="75" fillId="38" borderId="67" xfId="0" applyNumberFormat="true" applyFont="true" applyFill="true" applyBorder="true" applyAlignment="true" applyProtection="true">
      <alignment horizont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xf>
    <xf numFmtId="0" fontId="70" fillId="33" borderId="69" xfId="0" applyNumberFormat="true" applyFont="true" applyFill="true" applyBorder="true" applyAlignment="true" applyProtection="true">
      <alignment horizontal="center"/>
    </xf>
    <xf numFmtId="0" fontId="71" fillId="34" borderId="69" xfId="0" applyNumberFormat="true" applyFont="true" applyFill="true" applyBorder="true" applyAlignment="true" applyProtection="true">
      <alignment horizontal="center"/>
    </xf>
    <xf numFmtId="0" fontId="72" fillId="35" borderId="69"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1" fontId="3" fillId="0" borderId="90" xfId="0" applyNumberFormat="true" applyFont="true" applyBorder="true" applyAlignment="true">
      <alignment horizontal="center" vertical="center"/>
    </xf>
    <xf numFmtId="1" fontId="3" fillId="0" borderId="24" xfId="0" applyNumberFormat="true" applyFont="true" applyBorder="true" applyAlignment="true">
      <alignment horizontal="center" vertical="center"/>
    </xf>
    <xf numFmtId="0" fontId="3" fillId="0" borderId="34"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4" fillId="0" borderId="90" xfId="0" applyFont="true" applyBorder="true" applyAlignment="true">
      <alignment horizontal="left" vertical="center"/>
    </xf>
    <xf numFmtId="164" fontId="3" fillId="0" borderId="13" xfId="0" applyNumberFormat="true" applyFont="true" applyBorder="true" applyAlignment="true">
      <alignment horizontal="center" vertical="center"/>
    </xf>
    <xf numFmtId="0" fontId="4" fillId="2" borderId="90" xfId="0" applyFont="true" applyFill="true" applyBorder="true" applyAlignment="true">
      <alignment horizontal="left" vertical="center"/>
    </xf>
    <xf numFmtId="164" fontId="3" fillId="2" borderId="90" xfId="0" applyNumberFormat="true" applyFont="true" applyFill="true" applyBorder="true" applyAlignment="true">
      <alignment horizontal="center" vertical="center"/>
    </xf>
    <xf numFmtId="164" fontId="62" fillId="0" borderId="90" xfId="0" applyNumberFormat="true" applyFont="true" applyBorder="true" applyAlignment="true">
      <alignment horizontal="left" vertical="center"/>
    </xf>
    <xf numFmtId="164" fontId="3" fillId="2" borderId="90"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0" fontId="8" fillId="25" borderId="90"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3" fillId="2" borderId="90" xfId="0" applyFont="true" applyFill="true" applyBorder="true" applyAlignment="true">
      <alignment horizontal="center"/>
    </xf>
    <xf numFmtId="0" fontId="3" fillId="2" borderId="90"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90" xfId="0" applyNumberFormat="true" applyFont="true" applyFill="true" applyBorder="true" applyAlignment="true">
      <alignment horizontal="center" vertical="center"/>
    </xf>
    <xf numFmtId="0" fontId="4" fillId="0" borderId="90" xfId="0" applyFont="true" applyBorder="true" applyAlignment="true">
      <alignment vertical="center"/>
    </xf>
    <xf numFmtId="164" fontId="3" fillId="0" borderId="90" xfId="0" applyNumberFormat="true" applyFont="true" applyBorder="true" applyAlignment="true">
      <alignment horizontal="center" vertical="center"/>
    </xf>
    <xf numFmtId="164" fontId="3" fillId="0" borderId="24" xfId="0" applyNumberFormat="true" applyFont="true" applyBorder="true" applyAlignment="true">
      <alignment horizontal="center" vertical="center"/>
    </xf>
    <xf numFmtId="0" fontId="3" fillId="0" borderId="28" xfId="0" applyFont="true" applyBorder="true" applyAlignment="true">
      <alignment horizontal="left" vertical="center" wrapText="true"/>
    </xf>
    <xf numFmtId="0" fontId="0" fillId="0" borderId="7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70" xfId="12" applyBorder="true"/>
    <xf numFmtId="0" fontId="3" fillId="2" borderId="70" xfId="14" applyFont="true" applyFill="true" applyBorder="true" applyAlignment="true">
      <alignment horizontal="left"/>
    </xf>
    <xf numFmtId="0" fontId="3" fillId="2" borderId="70" xfId="14" applyFont="true" applyFill="true" applyBorder="true" applyAlignment="true">
      <alignment horizontal="center"/>
    </xf>
    <xf numFmtId="0" fontId="3" fillId="2" borderId="70" xfId="14" applyFont="true" applyFill="true" applyBorder="true" applyAlignment="true">
      <alignment horizontal="right"/>
    </xf>
    <xf numFmtId="1" fontId="3" fillId="2" borderId="70" xfId="14" applyNumberFormat="true" applyFont="true" applyFill="true" applyBorder="true"/>
    <xf numFmtId="164" fontId="3" fillId="4" borderId="70" xfId="14" applyNumberFormat="true" applyFont="true" applyFill="true" applyBorder="true" applyAlignment="true">
      <alignment horizontal="center"/>
    </xf>
    <xf numFmtId="164" fontId="3" fillId="28" borderId="70" xfId="14" applyNumberFormat="true" applyFont="true" applyFill="true" applyBorder="true" applyAlignment="true">
      <alignment horizontal="center"/>
    </xf>
    <xf numFmtId="164" fontId="3" fillId="41" borderId="70" xfId="14" applyNumberFormat="true" applyFont="true" applyFill="true" applyBorder="true" applyAlignment="true">
      <alignment horizontal="center"/>
    </xf>
    <xf numFmtId="164" fontId="8" fillId="42" borderId="70" xfId="14" applyNumberFormat="true" applyFont="true" applyFill="true" applyBorder="true" applyAlignment="true">
      <alignment horizontal="center" wrapText="true"/>
    </xf>
    <xf numFmtId="164" fontId="3" fillId="44" borderId="70" xfId="14" applyNumberFormat="true" applyFont="true" applyFill="true" applyBorder="true" applyAlignment="true">
      <alignment horizontal="center"/>
    </xf>
    <xf numFmtId="164" fontId="8" fillId="43" borderId="70" xfId="14" applyNumberFormat="true" applyFont="true" applyFill="true" applyBorder="true" applyAlignment="true">
      <alignment horizontal="center" wrapText="true"/>
    </xf>
    <xf numFmtId="164" fontId="8" fillId="27" borderId="70" xfId="14" applyNumberFormat="true" applyFont="true" applyFill="true" applyBorder="true" applyAlignment="true">
      <alignment horizontal="center" wrapText="true"/>
    </xf>
    <xf numFmtId="0" fontId="19" fillId="0" borderId="70" xfId="12" applyBorder="true" applyAlignment="true">
      <alignment horizontal="left"/>
    </xf>
    <xf numFmtId="0" fontId="19" fillId="0" borderId="70" xfId="12" applyBorder="true" applyAlignment="true">
      <alignment horizontal="center"/>
    </xf>
    <xf numFmtId="0" fontId="19" fillId="0" borderId="70" xfId="12" applyBorder="true" applyAlignment="true">
      <alignment horizontal="right"/>
    </xf>
    <xf numFmtId="0" fontId="19" fillId="0" borderId="70" xfId="12" applyFill="true" applyBorder="true"/>
    <xf numFmtId="0" fontId="33" fillId="0" borderId="70" xfId="12" applyFont="true" applyFill="true" applyBorder="true"/>
    <xf numFmtId="0" fontId="33" fillId="0" borderId="70" xfId="12" applyFont="true" applyBorder="true"/>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xf>
    <xf numFmtId="0" fontId="123" fillId="74" borderId="116" xfId="0" applyNumberFormat="true" applyFont="true" applyFill="true" applyBorder="true" applyAlignment="true" applyProtection="true">
      <alignment horizontal="center"/>
    </xf>
    <xf numFmtId="0" fontId="124" fillId="75" borderId="117" xfId="0" applyNumberFormat="true" applyFont="true" applyFill="true" applyBorder="true" applyAlignment="true" applyProtection="true">
      <alignment horizontal="center"/>
    </xf>
    <xf numFmtId="0" fontId="125" fillId="76" borderId="118" xfId="0" applyNumberFormat="true" applyFont="true" applyFill="true" applyBorder="true" applyAlignment="true" applyProtection="true">
      <alignment horizontal="center"/>
    </xf>
    <xf numFmtId="1" fontId="126" fillId="77" borderId="119" xfId="0" applyNumberFormat="true" applyFont="true" applyFill="true" applyBorder="true" applyAlignment="true" applyProtection="true">
      <alignment horizontal="center" vertical="center"/>
    </xf>
    <xf numFmtId="164" fontId="127" fillId="78" borderId="120" xfId="0" applyNumberFormat="true" applyFont="true" applyFill="true" applyBorder="true" applyAlignment="true" applyProtection="true">
      <alignment horizontal="center"/>
    </xf>
    <xf numFmtId="0" fontId="128" fillId="79" borderId="121" xfId="0" applyNumberFormat="true" applyFont="true" applyFill="true" applyBorder="true" applyAlignment="true" applyProtection="true">
      <alignment horizontal="center" vertical="center"/>
    </xf>
    <xf numFmtId="164" fontId="129" fillId="80" borderId="122" xfId="0" applyNumberFormat="true" applyFont="true" applyFill="true" applyBorder="true" applyAlignment="true" applyProtection="true">
      <alignment horizontal="center"/>
    </xf>
    <xf numFmtId="0" fontId="130" fillId="81" borderId="123" xfId="0" applyNumberFormat="true" applyFont="true" applyFill="true" applyBorder="true" applyAlignment="true" applyProtection="true">
      <alignment horizontal="center"/>
    </xf>
    <xf numFmtId="0" fontId="131" fillId="82" borderId="124" xfId="0" applyNumberFormat="true" applyFont="true" applyFill="true" applyBorder="true" applyAlignment="true" applyProtection="true">
      <alignment horizontal="center"/>
    </xf>
    <xf numFmtId="0" fontId="132" fillId="83" borderId="125" xfId="0" applyNumberFormat="true" applyFont="true" applyFill="true" applyBorder="true" applyAlignment="true" applyProtection="true">
      <alignment horizontal="center"/>
    </xf>
    <xf numFmtId="0" fontId="133" fillId="84" borderId="126" xfId="0" applyNumberFormat="true" applyFont="true" applyFill="true" applyBorder="true" applyAlignment="true" applyProtection="true">
      <alignment horizontal="center" vertical="center"/>
    </xf>
    <xf numFmtId="164" fontId="134" fillId="85" borderId="127" xfId="0" applyNumberFormat="true" applyFont="true" applyFill="true" applyBorder="true" applyAlignment="true" applyProtection="true">
      <alignment horizontal="center"/>
    </xf>
    <xf numFmtId="0" fontId="135" fillId="86" borderId="128" xfId="0" applyNumberFormat="true" applyFont="true" applyFill="true" applyBorder="true" applyAlignment="true" applyProtection="true">
      <alignment horizontal="center"/>
    </xf>
    <xf numFmtId="0" fontId="136" fillId="87" borderId="129" xfId="0" applyNumberFormat="true" applyFont="true" applyFill="true" applyBorder="true" applyAlignment="true" applyProtection="true">
      <alignment horizontal="center"/>
    </xf>
    <xf numFmtId="0" fontId="137" fillId="88" borderId="130" xfId="0" applyNumberFormat="true" applyFont="true" applyFill="true" applyBorder="true" applyAlignment="true" applyProtection="true">
      <alignment horizontal="center"/>
    </xf>
    <xf numFmtId="0" fontId="138" fillId="89" borderId="131" xfId="0" applyNumberFormat="true" applyFont="true" applyFill="true" applyBorder="true" applyAlignment="true" applyProtection="true">
      <alignment horizontal="center" vertical="center"/>
    </xf>
    <xf numFmtId="164" fontId="139" fillId="90" borderId="132" xfId="0" applyNumberFormat="true" applyFont="true" applyFill="true" applyBorder="true" applyAlignment="true" applyProtection="true">
      <alignment horizontal="center"/>
    </xf>
    <xf numFmtId="0" fontId="140" fillId="91" borderId="133" xfId="0" applyNumberFormat="true" applyFont="true" applyFill="true" applyBorder="true" applyAlignment="true" applyProtection="true">
      <alignment horizontal="center"/>
    </xf>
    <xf numFmtId="0" fontId="141" fillId="92" borderId="134" xfId="0" applyNumberFormat="true" applyFont="true" applyFill="true" applyBorder="true" applyAlignment="true" applyProtection="true">
      <alignment horizontal="center"/>
    </xf>
    <xf numFmtId="0" fontId="142" fillId="93" borderId="135" xfId="0" applyNumberFormat="true" applyFont="true" applyFill="true" applyBorder="true" applyAlignment="true" applyProtection="true">
      <alignment horizontal="center"/>
    </xf>
    <xf numFmtId="0" fontId="143" fillId="94" borderId="136" xfId="0" applyNumberFormat="true" applyFont="true" applyFill="true" applyBorder="true" applyAlignment="true" applyProtection="true">
      <alignment horizontal="center" vertical="center"/>
    </xf>
    <xf numFmtId="164" fontId="144" fillId="95" borderId="137" xfId="0" applyNumberFormat="true" applyFont="true" applyFill="true" applyBorder="true" applyAlignment="true" applyProtection="true">
      <alignment horizontal="center"/>
    </xf>
    <xf numFmtId="0" fontId="145" fillId="96" borderId="138" xfId="0" applyNumberFormat="true" applyFont="true" applyFill="true" applyBorder="true" applyAlignment="true" applyProtection="true">
      <alignment horizontal="center"/>
    </xf>
    <xf numFmtId="0" fontId="146" fillId="97" borderId="139" xfId="0" applyNumberFormat="true" applyFont="true" applyFill="true" applyBorder="true" applyAlignment="true" applyProtection="true">
      <alignment horizontal="center"/>
    </xf>
    <xf numFmtId="0" fontId="147" fillId="98" borderId="140" xfId="0" applyNumberFormat="true" applyFont="true" applyFill="true" applyBorder="true" applyAlignment="true" applyProtection="true">
      <alignment horizontal="center"/>
    </xf>
    <xf numFmtId="0" fontId="148" fillId="99" borderId="141" xfId="0" applyNumberFormat="true" applyFont="true" applyFill="true" applyBorder="true" applyAlignment="true" applyProtection="true">
      <alignment horizontal="center" vertical="center"/>
    </xf>
    <xf numFmtId="164" fontId="149" fillId="100" borderId="142" xfId="0" applyNumberFormat="true" applyFont="true" applyFill="true" applyBorder="true" applyAlignment="true" applyProtection="true">
      <alignment horizontal="center"/>
    </xf>
    <xf numFmtId="0" fontId="150" fillId="101" borderId="143" xfId="0" applyNumberFormat="true" applyFont="true" applyFill="true" applyBorder="true" applyAlignment="true" applyProtection="true">
      <alignment horizontal="center"/>
    </xf>
    <xf numFmtId="0" fontId="151" fillId="102" borderId="144" xfId="0" applyNumberFormat="true" applyFont="true" applyFill="true" applyBorder="true" applyAlignment="true" applyProtection="true">
      <alignment horizontal="center"/>
    </xf>
    <xf numFmtId="0" fontId="152" fillId="103" borderId="145" xfId="0" applyNumberFormat="true" applyFont="true" applyFill="true" applyBorder="true" applyAlignment="true" applyProtection="true">
      <alignment horizontal="center"/>
    </xf>
    <xf numFmtId="0" fontId="153" fillId="104" borderId="146" xfId="0" applyNumberFormat="true" applyFont="true" applyFill="true" applyBorder="true" applyAlignment="true" applyProtection="true">
      <alignment horizontal="center" vertical="center"/>
    </xf>
    <xf numFmtId="164" fontId="154" fillId="105" borderId="147" xfId="0" applyNumberFormat="true" applyFont="true" applyFill="true" applyBorder="true" applyAlignment="true" applyProtection="true">
      <alignment horizontal="center"/>
    </xf>
    <xf numFmtId="0" fontId="155" fillId="106" borderId="148" xfId="0" applyNumberFormat="true" applyFont="true" applyFill="true" applyBorder="true" applyAlignment="true" applyProtection="true">
      <alignment horizontal="center"/>
    </xf>
    <xf numFmtId="0" fontId="156" fillId="107" borderId="149" xfId="0" applyNumberFormat="true" applyFont="true" applyFill="true" applyBorder="true" applyAlignment="true" applyProtection="true">
      <alignment horizontal="center"/>
    </xf>
    <xf numFmtId="0" fontId="157" fillId="108" borderId="150" xfId="0" applyNumberFormat="true" applyFont="true" applyFill="true" applyBorder="true" applyAlignment="true" applyProtection="true">
      <alignment horizontal="center"/>
    </xf>
    <xf numFmtId="0" fontId="158" fillId="109" borderId="151" xfId="0" applyNumberFormat="true" applyFont="true" applyFill="true" applyBorder="true" applyAlignment="true" applyProtection="true">
      <alignment horizontal="center" vertical="center"/>
    </xf>
    <xf numFmtId="164" fontId="159" fillId="110" borderId="152" xfId="0" applyNumberFormat="true" applyFont="true" applyFill="true" applyBorder="true" applyAlignment="true" applyProtection="true">
      <alignment horizontal="center"/>
    </xf>
    <xf numFmtId="0" fontId="160" fillId="111" borderId="153" xfId="0" applyNumberFormat="true" applyFont="true" applyFill="true" applyBorder="true" applyAlignment="true" applyProtection="true">
      <alignment horizontal="center"/>
    </xf>
    <xf numFmtId="0" fontId="161" fillId="112" borderId="154" xfId="0" applyNumberFormat="true" applyFont="true" applyFill="true" applyBorder="true" applyAlignment="true" applyProtection="true">
      <alignment horizontal="center"/>
    </xf>
    <xf numFmtId="0" fontId="162" fillId="113" borderId="155" xfId="0" applyNumberFormat="true" applyFont="true" applyFill="true" applyBorder="true" applyAlignment="true" applyProtection="true">
      <alignment horizontal="center"/>
    </xf>
    <xf numFmtId="0" fontId="163" fillId="114" borderId="156" xfId="0" applyNumberFormat="true" applyFont="true" applyFill="true" applyBorder="true" applyAlignment="true" applyProtection="true">
      <alignment horizontal="center" vertical="center"/>
    </xf>
    <xf numFmtId="164" fontId="164" fillId="115" borderId="157" xfId="0" applyNumberFormat="true" applyFont="true" applyFill="true" applyBorder="true" applyAlignment="true" applyProtection="true">
      <alignment horizontal="center"/>
    </xf>
    <xf numFmtId="0" fontId="165" fillId="116" borderId="158" xfId="0" applyNumberFormat="true" applyFont="true" applyFill="true" applyBorder="true" applyAlignment="true" applyProtection="true">
      <alignment horizontal="center"/>
    </xf>
    <xf numFmtId="0" fontId="166" fillId="117" borderId="159" xfId="0" applyNumberFormat="true" applyFont="true" applyFill="true" applyBorder="true" applyAlignment="true" applyProtection="true">
      <alignment horizontal="center"/>
    </xf>
    <xf numFmtId="0" fontId="167" fillId="118" borderId="160" xfId="0" applyNumberFormat="true" applyFont="true" applyFill="true" applyBorder="true" applyAlignment="true" applyProtection="true">
      <alignment horizontal="center"/>
    </xf>
    <xf numFmtId="0" fontId="168" fillId="119" borderId="161" xfId="0" applyNumberFormat="true" applyFont="true" applyFill="true" applyBorder="true" applyAlignment="true" applyProtection="true">
      <alignment horizontal="center" vertical="center"/>
    </xf>
    <xf numFmtId="164" fontId="169" fillId="120" borderId="162" xfId="0" applyNumberFormat="true" applyFont="true" applyFill="true" applyBorder="true" applyAlignment="true" applyProtection="true">
      <alignment horizontal="center"/>
    </xf>
    <xf numFmtId="0" fontId="170" fillId="121" borderId="163" xfId="0" applyNumberFormat="true" applyFont="true" applyFill="true" applyBorder="true" applyAlignment="true" applyProtection="true">
      <alignment horizontal="center"/>
    </xf>
    <xf numFmtId="0" fontId="171" fillId="122" borderId="164" xfId="0" applyNumberFormat="true" applyFont="true" applyFill="true" applyBorder="true" applyAlignment="true" applyProtection="true">
      <alignment horizontal="center"/>
    </xf>
    <xf numFmtId="0" fontId="172" fillId="123" borderId="165" xfId="0" applyNumberFormat="true" applyFont="true" applyFill="true" applyBorder="true" applyAlignment="true" applyProtection="true">
      <alignment horizontal="center"/>
    </xf>
    <xf numFmtId="0" fontId="173" fillId="124" borderId="166" xfId="0" applyNumberFormat="true" applyFont="true" applyFill="true" applyBorder="true" applyAlignment="true" applyProtection="true">
      <alignment horizontal="center" vertical="center"/>
    </xf>
    <xf numFmtId="164" fontId="174" fillId="125" borderId="167" xfId="0" applyNumberFormat="true" applyFont="true" applyFill="true" applyBorder="true" applyAlignment="true" applyProtection="true">
      <alignment horizontal="center"/>
    </xf>
    <xf numFmtId="0" fontId="175" fillId="126" borderId="168" xfId="0" applyNumberFormat="true" applyFont="true" applyFill="true" applyBorder="true" applyAlignment="true" applyProtection="true">
      <alignment horizontal="center"/>
    </xf>
    <xf numFmtId="0" fontId="176" fillId="127" borderId="169" xfId="0" applyNumberFormat="true" applyFont="true" applyFill="true" applyBorder="true" applyAlignment="true" applyProtection="true">
      <alignment horizontal="center"/>
    </xf>
    <xf numFmtId="0" fontId="177" fillId="128" borderId="170" xfId="0" applyNumberFormat="true" applyFont="true" applyFill="true" applyBorder="true" applyAlignment="true" applyProtection="true">
      <alignment horizontal="center"/>
    </xf>
    <xf numFmtId="0" fontId="178" fillId="129" borderId="171" xfId="0" applyNumberFormat="true" applyFont="true" applyFill="true" applyBorder="true" applyAlignment="true" applyProtection="true">
      <alignment horizontal="center" vertical="center"/>
    </xf>
    <xf numFmtId="164" fontId="179" fillId="130" borderId="172" xfId="0" applyNumberFormat="true" applyFont="true" applyFill="true" applyBorder="true" applyAlignment="true" applyProtection="true">
      <alignment horizontal="center"/>
    </xf>
    <xf numFmtId="0" fontId="180" fillId="131" borderId="173" xfId="0" applyNumberFormat="true" applyFont="true" applyFill="true" applyBorder="true" applyAlignment="true" applyProtection="true">
      <alignment horizontal="center"/>
    </xf>
    <xf numFmtId="0" fontId="181" fillId="132" borderId="174" xfId="0" applyNumberFormat="true" applyFont="true" applyFill="true" applyBorder="true" applyAlignment="true" applyProtection="true">
      <alignment horizontal="center"/>
    </xf>
    <xf numFmtId="0" fontId="182" fillId="133" borderId="175" xfId="0" applyNumberFormat="true" applyFont="true" applyFill="true" applyBorder="true" applyAlignment="true" applyProtection="true">
      <alignment horizontal="center"/>
    </xf>
    <xf numFmtId="0" fontId="183" fillId="134" borderId="176" xfId="0" applyNumberFormat="true" applyFont="true" applyFill="true" applyBorder="true" applyAlignment="true" applyProtection="true">
      <alignment horizontal="center" vertical="center"/>
    </xf>
    <xf numFmtId="164" fontId="184" fillId="135" borderId="177" xfId="0" applyNumberFormat="true" applyFont="true" applyFill="true" applyBorder="true" applyAlignment="true" applyProtection="true">
      <alignment horizontal="center"/>
    </xf>
    <xf numFmtId="0" fontId="185" fillId="136" borderId="178" xfId="0" applyNumberFormat="true" applyFont="true" applyFill="true" applyBorder="true" applyAlignment="true" applyProtection="true">
      <alignment horizontal="center"/>
    </xf>
    <xf numFmtId="0" fontId="186" fillId="137" borderId="179" xfId="0" applyNumberFormat="true" applyFont="true" applyFill="true" applyBorder="true" applyAlignment="true" applyProtection="true">
      <alignment horizontal="center"/>
    </xf>
    <xf numFmtId="0" fontId="187" fillId="138" borderId="180" xfId="0" applyNumberFormat="true" applyFont="true" applyFill="true" applyBorder="true" applyAlignment="true" applyProtection="true">
      <alignment horizontal="center"/>
    </xf>
    <xf numFmtId="0" fontId="188" fillId="139" borderId="181" xfId="0" applyNumberFormat="true" applyFont="true" applyFill="true" applyBorder="true" applyAlignment="true" applyProtection="true">
      <alignment horizontal="center" vertical="center"/>
    </xf>
    <xf numFmtId="164" fontId="189" fillId="140" borderId="182" xfId="0" applyNumberFormat="true" applyFont="true" applyFill="true" applyBorder="true" applyAlignment="true" applyProtection="true">
      <alignment horizontal="center"/>
    </xf>
    <xf numFmtId="0" fontId="190" fillId="141" borderId="183" xfId="0" applyNumberFormat="true" applyFont="true" applyFill="true" applyBorder="true" applyAlignment="true" applyProtection="true">
      <alignment horizontal="center"/>
    </xf>
    <xf numFmtId="0" fontId="191" fillId="142" borderId="184" xfId="0" applyNumberFormat="true" applyFont="true" applyFill="true" applyBorder="true" applyAlignment="true" applyProtection="true">
      <alignment horizontal="center"/>
    </xf>
    <xf numFmtId="0" fontId="192" fillId="143" borderId="185" xfId="0" applyNumberFormat="true" applyFont="true" applyFill="true" applyBorder="true" applyAlignment="true" applyProtection="true">
      <alignment horizontal="center"/>
    </xf>
    <xf numFmtId="0" fontId="193" fillId="144" borderId="186" xfId="0" applyNumberFormat="true" applyFont="true" applyFill="true" applyBorder="true" applyAlignment="true" applyProtection="true">
      <alignment horizontal="center" vertical="center"/>
    </xf>
    <xf numFmtId="164" fontId="194" fillId="145" borderId="187" xfId="0" applyNumberFormat="true" applyFont="true" applyFill="true" applyBorder="true" applyAlignment="true" applyProtection="true">
      <alignment horizontal="center"/>
    </xf>
    <xf numFmtId="0" fontId="195" fillId="146" borderId="188" xfId="0" applyNumberFormat="true" applyFont="true" applyFill="true" applyBorder="true" applyAlignment="true" applyProtection="true">
      <alignment horizontal="center"/>
    </xf>
    <xf numFmtId="0" fontId="196" fillId="147" borderId="189" xfId="0" applyNumberFormat="true" applyFont="true" applyFill="true" applyBorder="true" applyAlignment="true" applyProtection="true">
      <alignment horizontal="center"/>
    </xf>
    <xf numFmtId="0" fontId="197" fillId="148" borderId="190" xfId="0" applyNumberFormat="true" applyFont="true" applyFill="true" applyBorder="true" applyAlignment="true" applyProtection="true">
      <alignment horizontal="center"/>
    </xf>
    <xf numFmtId="0" fontId="198" fillId="149" borderId="191" xfId="0" applyNumberFormat="true" applyFont="true" applyFill="true" applyBorder="true" applyAlignment="true" applyProtection="true">
      <alignment horizontal="center" vertical="center"/>
    </xf>
    <xf numFmtId="164" fontId="199" fillId="150" borderId="192" xfId="0" applyNumberFormat="true" applyFont="true" applyFill="true" applyBorder="true" applyAlignment="true" applyProtection="true">
      <alignment horizontal="center"/>
    </xf>
    <xf numFmtId="0" fontId="200" fillId="151" borderId="193" xfId="0" applyNumberFormat="true" applyFont="true" applyFill="true" applyBorder="true" applyAlignment="true" applyProtection="true">
      <alignment horizontal="center"/>
    </xf>
    <xf numFmtId="0" fontId="201" fillId="152" borderId="194" xfId="0" applyNumberFormat="true" applyFont="true" applyFill="true" applyBorder="true" applyAlignment="true" applyProtection="true">
      <alignment horizontal="center"/>
    </xf>
    <xf numFmtId="0" fontId="202" fillId="153" borderId="195" xfId="0" applyNumberFormat="true" applyFont="true" applyFill="true" applyBorder="true" applyAlignment="true" applyProtection="true">
      <alignment horizontal="center"/>
    </xf>
    <xf numFmtId="0" fontId="203" fillId="154" borderId="196" xfId="0" applyNumberFormat="true" applyFont="true" applyFill="true" applyBorder="true" applyAlignment="true" applyProtection="true">
      <alignment horizontal="center" vertical="center"/>
    </xf>
    <xf numFmtId="164" fontId="204" fillId="155" borderId="197" xfId="0" applyNumberFormat="true" applyFont="true" applyFill="true" applyBorder="true" applyAlignment="true" applyProtection="true">
      <alignment horizontal="center"/>
    </xf>
    <xf numFmtId="0" fontId="205" fillId="156" borderId="198" xfId="0" applyNumberFormat="true" applyFont="true" applyFill="true" applyBorder="true" applyAlignment="true" applyProtection="true">
      <alignment horizontal="center"/>
    </xf>
    <xf numFmtId="0" fontId="206" fillId="157" borderId="199" xfId="0" applyNumberFormat="true" applyFont="true" applyFill="true" applyBorder="true" applyAlignment="true" applyProtection="true">
      <alignment horizontal="center"/>
    </xf>
    <xf numFmtId="0" fontId="207" fillId="158" borderId="200" xfId="0" applyNumberFormat="true" applyFont="true" applyFill="true" applyBorder="true" applyAlignment="true" applyProtection="true">
      <alignment horizontal="center"/>
    </xf>
    <xf numFmtId="0" fontId="208" fillId="159" borderId="201" xfId="0" applyNumberFormat="true" applyFont="true" applyFill="true" applyBorder="true" applyAlignment="true" applyProtection="true">
      <alignment horizontal="center" vertical="center"/>
    </xf>
    <xf numFmtId="164" fontId="209" fillId="160" borderId="202" xfId="0" applyNumberFormat="true" applyFont="true" applyFill="true" applyBorder="true" applyAlignment="true" applyProtection="true">
      <alignment horizontal="center"/>
    </xf>
    <xf numFmtId="0" fontId="210" fillId="161" borderId="203" xfId="0" applyNumberFormat="true" applyFont="true" applyFill="true" applyBorder="true" applyAlignment="true" applyProtection="true">
      <alignment horizontal="center"/>
    </xf>
    <xf numFmtId="0" fontId="211" fillId="162" borderId="204" xfId="0" applyNumberFormat="true" applyFont="true" applyFill="true" applyBorder="true" applyAlignment="true" applyProtection="true">
      <alignment horizontal="center"/>
    </xf>
    <xf numFmtId="0" fontId="212" fillId="163" borderId="205" xfId="0" applyNumberFormat="true" applyFont="true" applyFill="true" applyBorder="true" applyAlignment="true" applyProtection="true">
      <alignment horizontal="center"/>
    </xf>
    <xf numFmtId="0" fontId="213" fillId="164" borderId="206" xfId="0" applyNumberFormat="true" applyFont="true" applyFill="true" applyBorder="true" applyAlignment="true" applyProtection="true">
      <alignment horizontal="center" vertical="center"/>
    </xf>
    <xf numFmtId="164" fontId="214" fillId="165" borderId="207" xfId="0" applyNumberFormat="true" applyFont="true" applyFill="true" applyBorder="true" applyAlignment="true" applyProtection="true">
      <alignment horizontal="center"/>
    </xf>
    <xf numFmtId="0" fontId="215" fillId="166" borderId="208" xfId="0" applyNumberFormat="true" applyFont="true" applyFill="true" applyBorder="true" applyAlignment="true" applyProtection="true">
      <alignment horizontal="center"/>
    </xf>
    <xf numFmtId="0" fontId="216" fillId="167" borderId="209" xfId="0" applyNumberFormat="true" applyFont="true" applyFill="true" applyBorder="true" applyAlignment="true" applyProtection="true">
      <alignment horizontal="center"/>
    </xf>
    <xf numFmtId="0" fontId="217" fillId="168" borderId="210" xfId="0" applyNumberFormat="true" applyFont="true" applyFill="true" applyBorder="true" applyAlignment="true" applyProtection="true">
      <alignment horizontal="center"/>
    </xf>
    <xf numFmtId="0" fontId="218" fillId="169" borderId="211" xfId="0" applyNumberFormat="true" applyFont="true" applyFill="true" applyBorder="true" applyAlignment="true" applyProtection="true">
      <alignment horizontal="center" vertical="center"/>
    </xf>
    <xf numFmtId="164" fontId="219" fillId="170" borderId="212" xfId="0" applyNumberFormat="true" applyFont="true" applyFill="true" applyBorder="true" applyAlignment="true" applyProtection="true">
      <alignment horizontal="center"/>
    </xf>
    <xf numFmtId="0" fontId="220" fillId="171" borderId="213" xfId="0" applyNumberFormat="true" applyFont="true" applyFill="true" applyBorder="true" applyAlignment="true" applyProtection="true">
      <alignment horizontal="center"/>
    </xf>
    <xf numFmtId="0" fontId="221" fillId="172" borderId="214" xfId="0" applyNumberFormat="true" applyFont="true" applyFill="true" applyBorder="true" applyAlignment="true" applyProtection="true">
      <alignment horizontal="center"/>
    </xf>
    <xf numFmtId="0" fontId="222" fillId="173" borderId="215" xfId="0" applyNumberFormat="true" applyFont="true" applyFill="true" applyBorder="true" applyAlignment="true" applyProtection="true">
      <alignment horizontal="center"/>
    </xf>
    <xf numFmtId="0" fontId="223" fillId="174" borderId="216" xfId="0" applyNumberFormat="true" applyFont="true" applyFill="true" applyBorder="true" applyAlignment="true" applyProtection="true">
      <alignment horizontal="center" vertical="center"/>
    </xf>
    <xf numFmtId="164" fontId="224" fillId="175" borderId="217" xfId="0" applyNumberFormat="true" applyFont="true" applyFill="true" applyBorder="true" applyAlignment="true" applyProtection="true">
      <alignment horizontal="center"/>
    </xf>
    <xf numFmtId="0" fontId="225" fillId="176" borderId="218" xfId="0" applyNumberFormat="true" applyFont="true" applyFill="true" applyBorder="true" applyAlignment="true" applyProtection="true">
      <alignment horizontal="center"/>
    </xf>
    <xf numFmtId="0" fontId="226" fillId="177" borderId="219" xfId="0" applyNumberFormat="true" applyFont="true" applyFill="true" applyBorder="true" applyAlignment="true" applyProtection="true">
      <alignment horizontal="center"/>
    </xf>
    <xf numFmtId="0" fontId="227" fillId="178" borderId="220" xfId="0" applyNumberFormat="true" applyFont="true" applyFill="true" applyBorder="true" applyAlignment="true" applyProtection="true">
      <alignment horizontal="center"/>
    </xf>
    <xf numFmtId="0" fontId="228" fillId="179" borderId="221" xfId="0" applyNumberFormat="true" applyFont="true" applyFill="true" applyBorder="true" applyAlignment="true" applyProtection="true">
      <alignment horizontal="center" vertical="center"/>
    </xf>
    <xf numFmtId="164" fontId="229" fillId="180" borderId="222" xfId="0" applyNumberFormat="true" applyFont="true" applyFill="true" applyBorder="true" applyAlignment="true" applyProtection="true">
      <alignment horizontal="center"/>
    </xf>
    <xf numFmtId="0" fontId="230" fillId="181" borderId="223" xfId="0" applyNumberFormat="true" applyFont="true" applyFill="true" applyBorder="true" applyAlignment="true" applyProtection="true">
      <alignment horizontal="center"/>
    </xf>
    <xf numFmtId="0" fontId="231" fillId="182" borderId="224" xfId="0" applyNumberFormat="true" applyFont="true" applyFill="true" applyBorder="true" applyAlignment="true" applyProtection="true">
      <alignment horizontal="center"/>
    </xf>
    <xf numFmtId="0" fontId="232" fillId="183" borderId="225" xfId="0" applyNumberFormat="true" applyFont="true" applyFill="true" applyBorder="true" applyAlignment="true" applyProtection="true">
      <alignment horizontal="center"/>
    </xf>
    <xf numFmtId="0" fontId="233" fillId="184" borderId="226" xfId="0" applyNumberFormat="true" applyFont="true" applyFill="true" applyBorder="true" applyAlignment="true" applyProtection="true">
      <alignment horizontal="center" vertical="center"/>
    </xf>
    <xf numFmtId="164" fontId="234" fillId="185" borderId="227" xfId="0" applyNumberFormat="true" applyFont="true" applyFill="true" applyBorder="true" applyAlignment="true" applyProtection="true">
      <alignment horizontal="center"/>
    </xf>
    <xf numFmtId="0" fontId="235" fillId="186" borderId="228" xfId="0" applyNumberFormat="true" applyFont="true" applyFill="true" applyBorder="true" applyAlignment="true" applyProtection="true">
      <alignment horizontal="center"/>
    </xf>
    <xf numFmtId="0" fontId="236" fillId="187" borderId="229" xfId="0" applyNumberFormat="true" applyFont="true" applyFill="true" applyBorder="true" applyAlignment="true" applyProtection="true">
      <alignment horizontal="center"/>
    </xf>
    <xf numFmtId="0" fontId="237" fillId="188" borderId="230" xfId="0" applyNumberFormat="true" applyFont="true" applyFill="true" applyBorder="true" applyAlignment="true" applyProtection="true">
      <alignment horizontal="center"/>
    </xf>
    <xf numFmtId="0"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xf>
    <xf numFmtId="0" fontId="240" fillId="191" borderId="233" xfId="0" applyNumberFormat="true" applyFont="true" applyFill="true" applyBorder="true" applyAlignment="true" applyProtection="true">
      <alignment horizontal="center"/>
    </xf>
    <xf numFmtId="0" fontId="241" fillId="192" borderId="234" xfId="0" applyNumberFormat="true" applyFont="true" applyFill="true" applyBorder="true" applyAlignment="true" applyProtection="true">
      <alignment horizontal="center"/>
    </xf>
    <xf numFmtId="0" fontId="242" fillId="0" borderId="235"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1"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8" fillId="2" borderId="235" xfId="20" applyFont="true" applyFill="true"/>
    <xf numFmtId="0" fontId="26" fillId="2" borderId="235" xfId="20" applyFont="true" applyFill="true"/>
    <xf numFmtId="0" fontId="79" fillId="2" borderId="235" xfId="20" applyFont="true" applyFill="true"/>
    <xf numFmtId="0" fontId="64"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3" fillId="42" borderId="235"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235" xfId="22" applyFont="true" applyFill="true" applyAlignment="true">
      <alignment horizontal="left" vertical="center" wrapText="true"/>
    </xf>
    <xf numFmtId="0" fontId="243"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bottom"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bottom"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bottom"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bottom"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bottom"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bottom"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bottom"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bottom"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bottom"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bottom"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bottom"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bottom"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bottom"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bottom"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bottom"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bottom"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bottom"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bottom"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bottom"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bottom"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bottom"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bottom"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bottom"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bottom"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bottom"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bottom"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bottom"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bottom"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bottom"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bottom"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bottom"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bottom"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bottom"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bottom"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bottom"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bottom"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bottom"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bottom"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bottom"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bottom"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bottom"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bottom"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bottom"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bottom"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bottom"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bottom"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bottom"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bottom"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bottom"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bottom"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bottom"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bottom"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bottom"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bottom"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bottom"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bottom"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bottom"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bottom"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bottom"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bottom"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bottom"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bottom"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bottom"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bottom"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bottom"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bottom"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bottom"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bottom"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bottom"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bottom"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bottom"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bottom"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bottom"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bottom"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bottom"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bottom"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bottom"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bottom"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bottom"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bottom"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bottom"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bottom"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bottom"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bottom"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bottom"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bottom"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bottom"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bottom"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bottom"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bottom"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bottom"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bottom"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bottom"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bottom"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bottom"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bottom"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bottom"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bottom"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bottom"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bottom"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bottom"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bottom"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bottom"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bottom"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bottom"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bottom"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bottom"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bottom"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bottom"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bottom"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bottom"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bottom"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bottom"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bottom"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bottom"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bottom"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bottom"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bottom"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bottom"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bottom"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bottom"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bottom"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bottom"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bottom"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bottom"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bottom"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bottom"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bottom"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bottom"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bottom"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bottom"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bottom"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bottom"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bottom"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bottom"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bottom"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bottom"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bottom"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bottom"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bottom"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bottom"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bottom"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bottom"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bottom"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bottom"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bottom"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bottom"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bottom"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bottom"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bottom"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bottom"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bottom"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bottom"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bottom"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bottom"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bottom"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bottom"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bottom"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bottom"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bottom"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bottom"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bottom"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bottom"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bottom"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bottom"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bottom"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bottom"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bottom"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bottom"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bottom"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bottom"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bottom"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bottom"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bottom"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bottom"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bottom"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bottom"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bottom"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bottom"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bottom"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bottom"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bottom"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bottom"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bottom"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bottom"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bottom"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bottom"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bottom"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bottom"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bottom"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bottom"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bottom"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bottom"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bottom"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bottom"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bottom"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bottom"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bottom"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bottom"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bottom"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bottom"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bottom"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bottom"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bottom"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bottom"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bottom"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bottom"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bottom"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bottom"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bottom"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bottom"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bottom"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bottom"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bottom"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bottom"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bottom"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bottom"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bottom"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bottom"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bottom"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bottom"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bottom"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bottom"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bottom"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bottom"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bottom"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bottom"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bottom"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bottom"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bottom"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bottom"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bottom"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bottom"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bottom"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bottom"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bottom"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bottom"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bottom"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bottom"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bottom"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bottom"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bottom"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bottom"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bottom"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bottom"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bottom"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bottom"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bottom"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bottom"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bottom"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bottom"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bottom"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bottom"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bottom"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bottom"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bottom"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bottom"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bottom"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bottom"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bottom"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bottom"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bottom"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bottom"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bottom"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bottom"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bottom"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bottom"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bottom"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bottom"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bottom"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bottom"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bottom"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bottom"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bottom"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bottom"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bottom"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bottom"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bottom"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bottom"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bottom" textRotation="0" wrapText="false" indent="0" shrinkToFit="false"/>
      <protection locked="true" hidden="false"/>
    </xf>
    <xf numFmtId="0" fontId="787"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6" xfId="0" applyNumberFormat="true" applyFont="true" applyFill="true" applyBorder="true" applyAlignment="true" applyProtection="true">
      <alignment horizontal="center" vertical="bottom" textRotation="0" wrapText="false" indent="0" shrinkToFit="false"/>
      <protection locked="true" hidden="false"/>
    </xf>
    <xf numFmtId="0" fontId="791" fillId="595" borderId="637" xfId="0" applyNumberFormat="true" applyFont="true" applyFill="true" applyBorder="true" applyAlignment="true" applyProtection="true">
      <alignment horizontal="center" vertical="bottom" textRotation="0" wrapText="false" indent="0" shrinkToFit="false"/>
      <protection locked="true" hidden="false"/>
    </xf>
    <xf numFmtId="0" fontId="793" fillId="596" borderId="638" xfId="0" applyNumberFormat="true" applyFont="true" applyFill="true" applyBorder="true" applyAlignment="true" applyProtection="true">
      <alignment horizontal="center" vertical="bottom" textRotation="0" wrapText="false" indent="0" shrinkToFit="false"/>
      <protection locked="true" hidden="false"/>
    </xf>
    <xf numFmtId="0" fontId="795" fillId="0" borderId="639" xfId="0" applyNumberFormat="true" applyFont="true" applyBorder="true" applyAlignment="true" applyProtection="true">
      <alignment horizontal="general" vertical="bottom" textRotation="0" wrapText="false" indent="0" shrinkToFit="false"/>
      <protection locked="true" hidden="false"/>
    </xf>
    <xf numFmtId="0" fontId="797"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8.6394143020000005</c:v>
                </c:pt>
                <c:pt idx="3">
                  <c:v>1E-10</c:v>
                </c:pt>
                <c:pt idx="4">
                  <c:v>1E-10</c:v>
                </c:pt>
                <c:pt idx="5">
                  <c:v>1E-10</c:v>
                </c:pt>
              </c:numCache>
            </c:numRef>
          </c:val>
          <c:extLst>
            <c:ext xmlns:c16="http://schemas.microsoft.com/office/drawing/2014/chart" uri="{C3380CC4-5D6E-409C-BE32-E72D297353CC}">
              <c16:uniqueId val="{00000000-AD65-476D-8F48-E1C181B5B7A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65-476D-8F48-E1C181B5B7A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65-476D-8F48-E1C181B5B7A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65-476D-8F48-E1C181B5B7A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65-476D-8F48-E1C181B5B7A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65-476D-8F48-E1C181B5B7A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65-476D-8F48-E1C181B5B7A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AD65-476D-8F48-E1C181B5B7A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91.360585700000001</c:v>
                </c:pt>
                <c:pt idx="3">
                  <c:v>100</c:v>
                </c:pt>
                <c:pt idx="4">
                  <c:v>100</c:v>
                </c:pt>
                <c:pt idx="5">
                  <c:v>100</c:v>
                </c:pt>
              </c:numCache>
            </c:numRef>
          </c:val>
          <c:extLst>
            <c:ext xmlns:c16="http://schemas.microsoft.com/office/drawing/2014/chart" uri="{C3380CC4-5D6E-409C-BE32-E72D297353CC}">
              <c16:uniqueId val="{00000008-AD65-476D-8F48-E1C181B5B7A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AD65-476D-8F48-E1C181B5B7A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AD9-4EE7-93DB-06F5C9B40B0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D9-4EE7-93DB-06F5C9B40B0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B2-41EC-8FD0-5876A75B96B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31-42E6-92C1-4861DD3E301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31-42E6-92C1-4861DD3E301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A3-461D-8989-D6298D34011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2A3-461D-8989-D6298D34011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2A3-461D-8989-D6298D340111}"/>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2A3-461D-8989-D6298D34011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2A3-461D-8989-D6298D3401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B2-41EC-8FD0-5876A75B96B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B2-41EC-8FD0-5876A75B96B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B2-41EC-8FD0-5876A75B96B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31-42E6-92C1-4861DD3E301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2A3-461D-8989-D6298D34011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2A3-461D-8989-D6298D34011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2A3-461D-8989-D6298D340111}"/>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2A3-461D-8989-D6298D34011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2A3-461D-8989-D6298D3401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2AD9-4EE7-93DB-06F5C9B40B0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D9-4EE7-93DB-06F5C9B40B0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D9-4EE7-93DB-06F5C9B40B0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B2-41EC-8FD0-5876A75B96B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31-42E6-92C1-4861DD3E301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31-42E6-92C1-4861DD3E301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2A3-461D-8989-D6298D34011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A3-461D-8989-D6298D34011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A3-461D-8989-D6298D340111}"/>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A3-461D-8989-D6298D34011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2A3-461D-8989-D6298D3401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2AD9-4EE7-93DB-06F5C9B40B00}"/>
            </c:ext>
          </c:extLst>
        </c:ser>
        <c:dLbls>
          <c:showLegendKey val="0"/>
          <c:showVal val="0"/>
          <c:showCatName val="0"/>
          <c:showSerName val="0"/>
          <c:showPercent val="0"/>
          <c:showBubbleSize val="0"/>
        </c:dLbls>
        <c:axId val="75149312"/>
        <c:axId val="75150848"/>
      </c:scatterChart>
      <c:valAx>
        <c:axId val="75149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848"/>
        <c:crosses val="autoZero"/>
        <c:crossBetween val="midCat"/>
        <c:majorUnit val="5"/>
      </c:valAx>
      <c:valAx>
        <c:axId val="75150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93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BCA-4790-9D31-C8B51466C23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CA-4790-9D31-C8B51466C23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E9B-4A58-BFBE-926B5D60F20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05-4DE5-A1B2-2EE72EF46D0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05-4DE5-A1B2-2EE72EF46D0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F6-4B3E-B186-C00BA3B01C8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F6-4B3E-B186-C00BA3B01C8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F6-4B3E-B186-C00BA3B01C83}"/>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DF6-4B3E-B186-C00BA3B01C8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DF6-4B3E-B186-C00BA3B01C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CA-4790-9D31-C8B51466C23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9B-4A58-BFBE-926B5D60F20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105-4DE5-A1B2-2EE72EF46D0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DF6-4B3E-B186-C00BA3B01C8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DF6-4B3E-B186-C00BA3B01C8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DF6-4B3E-B186-C00BA3B01C83}"/>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DF6-4B3E-B186-C00BA3B01C8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DF6-4B3E-B186-C00BA3B01C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7BCA-4790-9D31-C8B51466C23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CA-4790-9D31-C8B51466C23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CA-4790-9D31-C8B51466C23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9B-4A58-BFBE-926B5D60F20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05-4DE5-A1B2-2EE72EF46D0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05-4DE5-A1B2-2EE72EF46D0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F6-4B3E-B186-C00BA3B01C8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F6-4B3E-B186-C00BA3B01C8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F6-4B3E-B186-C00BA3B01C83}"/>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F6-4B3E-B186-C00BA3B01C8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DF6-4B3E-B186-C00BA3B01C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7BCA-4790-9D31-C8B51466C239}"/>
            </c:ext>
          </c:extLst>
        </c:ser>
        <c:dLbls>
          <c:showLegendKey val="0"/>
          <c:showVal val="0"/>
          <c:showCatName val="0"/>
          <c:showSerName val="0"/>
          <c:showPercent val="0"/>
          <c:showBubbleSize val="0"/>
        </c:dLbls>
        <c:axId val="84465536"/>
        <c:axId val="84467072"/>
      </c:scatterChart>
      <c:valAx>
        <c:axId val="84465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7072"/>
        <c:crosses val="autoZero"/>
        <c:crossBetween val="midCat"/>
        <c:majorUnit val="5"/>
      </c:valAx>
      <c:valAx>
        <c:axId val="84467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55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500-4A79-94C1-FCB6AE995BF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500-4A79-94C1-FCB6AE995BF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59A-438B-AF3C-E50464357DEF}"/>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A5-47A7-B85A-9C662E80CBC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A5-47A7-B85A-9C662E80CBC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11D-4D64-8403-352650CA3E4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11D-4D64-8403-352650CA3E4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11D-4D64-8403-352650CA3E45}"/>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11D-4D64-8403-352650CA3E4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11D-4D64-8403-352650CA3E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00-4A79-94C1-FCB6AE995BF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9A-438B-AF3C-E50464357DEF}"/>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A5-47A7-B85A-9C662E80CBC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11D-4D64-8403-352650CA3E4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11D-4D64-8403-352650CA3E4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11D-4D64-8403-352650CA3E45}"/>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11D-4D64-8403-352650CA3E4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11D-4D64-8403-352650CA3E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9500-4A79-94C1-FCB6AE995BF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500-4A79-94C1-FCB6AE995BF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500-4A79-94C1-FCB6AE995BF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9A-438B-AF3C-E50464357DEF}"/>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A5-47A7-B85A-9C662E80CBC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A5-47A7-B85A-9C662E80CBC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1D-4D64-8403-352650CA3E4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1D-4D64-8403-352650CA3E4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1D-4D64-8403-352650CA3E45}"/>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11D-4D64-8403-352650CA3E4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11D-4D64-8403-352650CA3E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9500-4A79-94C1-FCB6AE995BF1}"/>
            </c:ext>
          </c:extLst>
        </c:ser>
        <c:dLbls>
          <c:showLegendKey val="0"/>
          <c:showVal val="0"/>
          <c:showCatName val="0"/>
          <c:showSerName val="0"/>
          <c:showPercent val="0"/>
          <c:showBubbleSize val="0"/>
        </c:dLbls>
        <c:axId val="84734720"/>
        <c:axId val="84736256"/>
      </c:scatterChart>
      <c:valAx>
        <c:axId val="84734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6256"/>
        <c:crosses val="autoZero"/>
        <c:crossBetween val="midCat"/>
        <c:majorUnit val="5"/>
      </c:valAx>
      <c:valAx>
        <c:axId val="84736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47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B11-4B0E-8F02-423D46C9B5E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11-4B0E-8F02-423D46C9B5E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4B-4F35-97A9-7B9759B02ABA}"/>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69-4785-A873-CE0B9678DDD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69-4785-A873-CE0B9678DDD7}"/>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CE-4B55-B753-448FE069EC8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CE-4B55-B753-448FE069EC8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CE-4B55-B753-448FE069EC86}"/>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1CE-4B55-B753-448FE069EC8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1CE-4B55-B753-448FE069EC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11-4B0E-8F02-423D46C9B5E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11-4B0E-8F02-423D46C9B5E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4B-4F35-97A9-7B9759B02ABA}"/>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69-4785-A873-CE0B9678DDD7}"/>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1CE-4B55-B753-448FE069EC8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1CE-4B55-B753-448FE069EC8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1CE-4B55-B753-448FE069EC86}"/>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1CE-4B55-B753-448FE069EC8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1CE-4B55-B753-448FE069EC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DB11-4B0E-8F02-423D46C9B5E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11-4B0E-8F02-423D46C9B5E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B11-4B0E-8F02-423D46C9B5E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4B-4F35-97A9-7B9759B02ABA}"/>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69-4785-A873-CE0B9678DDD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69-4785-A873-CE0B9678DDD7}"/>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CE-4B55-B753-448FE069EC8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CE-4B55-B753-448FE069EC8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CE-4B55-B753-448FE069EC86}"/>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CE-4B55-B753-448FE069EC8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1CE-4B55-B753-448FE069EC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B11-4B0E-8F02-423D46C9B5E0}"/>
            </c:ext>
          </c:extLst>
        </c:ser>
        <c:dLbls>
          <c:showLegendKey val="0"/>
          <c:showVal val="0"/>
          <c:showCatName val="0"/>
          <c:showSerName val="0"/>
          <c:showPercent val="0"/>
          <c:showBubbleSize val="0"/>
        </c:dLbls>
        <c:axId val="84851328"/>
        <c:axId val="84857216"/>
      </c:scatterChart>
      <c:valAx>
        <c:axId val="84851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7216"/>
        <c:crosses val="autoZero"/>
        <c:crossBetween val="midCat"/>
        <c:majorUnit val="5"/>
      </c:valAx>
      <c:valAx>
        <c:axId val="848572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13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0C-4147-B941-6E0112E07D8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0C-4147-B941-6E0112E07D84}"/>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70-4386-8744-41259BAFB91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5D-4C3C-A91C-D8CA3FA4AD7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5D-4C3C-A91C-D8CA3FA4AD7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42A-4D8B-85FB-F1D06C50D20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42A-4D8B-85FB-F1D06C50D20F}"/>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42A-4D8B-85FB-F1D06C50D20F}"/>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42A-4D8B-85FB-F1D06C50D20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42A-4D8B-85FB-F1D06C50D2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0C-4147-B941-6E0112E07D8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70-4386-8744-41259BAFB91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5D-4C3C-A91C-D8CA3FA4AD7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42A-4D8B-85FB-F1D06C50D20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42A-4D8B-85FB-F1D06C50D20F}"/>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42A-4D8B-85FB-F1D06C50D20F}"/>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42A-4D8B-85FB-F1D06C50D20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42A-4D8B-85FB-F1D06C50D2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D90C-4147-B941-6E0112E07D8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0C-4147-B941-6E0112E07D8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0C-4147-B941-6E0112E07D84}"/>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70-4386-8744-41259BAFB91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5D-4C3C-A91C-D8CA3FA4AD7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5D-4C3C-A91C-D8CA3FA4AD7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2A-4D8B-85FB-F1D06C50D20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2A-4D8B-85FB-F1D06C50D20F}"/>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2A-4D8B-85FB-F1D06C50D20F}"/>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2A-4D8B-85FB-F1D06C50D20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42A-4D8B-85FB-F1D06C50D2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90C-4147-B941-6E0112E07D84}"/>
            </c:ext>
          </c:extLst>
        </c:ser>
        <c:dLbls>
          <c:showLegendKey val="0"/>
          <c:showVal val="0"/>
          <c:showCatName val="0"/>
          <c:showSerName val="0"/>
          <c:showPercent val="0"/>
          <c:showBubbleSize val="0"/>
        </c:dLbls>
        <c:axId val="85529728"/>
        <c:axId val="85531264"/>
      </c:scatterChart>
      <c:valAx>
        <c:axId val="855297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31264"/>
        <c:crosses val="autoZero"/>
        <c:crossBetween val="midCat"/>
        <c:majorUnit val="5"/>
      </c:valAx>
      <c:valAx>
        <c:axId val="855312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97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28-4CFD-A473-64EF242CE28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28-4CFD-A473-64EF242CE28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BF-4B3A-AB56-6337FA7ED013}"/>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78-4719-98EB-18E0E430B18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4E-4331-BDB8-FE573C0B551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34E-4331-BDB8-FE573C0B551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34E-4331-BDB8-FE573C0B551B}"/>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34E-4331-BDB8-FE573C0B551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34E-4331-BDB8-FE573C0B55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28-4CFD-A473-64EF242CE28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BF-4B3A-AB56-6337FA7ED013}"/>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78-4719-98EB-18E0E430B18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34E-4331-BDB8-FE573C0B551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34E-4331-BDB8-FE573C0B551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34E-4331-BDB8-FE573C0B551B}"/>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34E-4331-BDB8-FE573C0B551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34E-4331-BDB8-FE573C0B55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C128-4CFD-A473-64EF242CE28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28-4CFD-A473-64EF242CE28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128-4CFD-A473-64EF242CE28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BF-4B3A-AB56-6337FA7ED013}"/>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78-4719-98EB-18E0E430B18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78-4719-98EB-18E0E430B18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4E-4331-BDB8-FE573C0B551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4E-4331-BDB8-FE573C0B551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4E-4331-BDB8-FE573C0B551B}"/>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4E-4331-BDB8-FE573C0B551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34E-4331-BDB8-FE573C0B55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C128-4CFD-A473-64EF242CE28D}"/>
            </c:ext>
          </c:extLst>
        </c:ser>
        <c:dLbls>
          <c:showLegendKey val="0"/>
          <c:showVal val="0"/>
          <c:showCatName val="0"/>
          <c:showSerName val="0"/>
          <c:showPercent val="0"/>
          <c:showBubbleSize val="0"/>
        </c:dLbls>
        <c:axId val="85630976"/>
        <c:axId val="85632512"/>
      </c:scatterChart>
      <c:valAx>
        <c:axId val="856309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2512"/>
        <c:crosses val="autoZero"/>
        <c:crossBetween val="midCat"/>
        <c:majorUnit val="5"/>
      </c:valAx>
      <c:valAx>
        <c:axId val="856325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097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37-43F6-8CA6-8DA3B2A7C2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37-43F6-8CA6-8DA3B2A7C2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D0-4AE3-B21C-1E812AEC2F0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DE-42C4-A04E-B5E264A9BD7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DE-42C4-A04E-B5E264A9BD7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DD-49D1-881A-F20BA58F178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DD-49D1-881A-F20BA58F178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DD-49D1-881A-F20BA58F178B}"/>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DD-49D1-881A-F20BA58F178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DD-49D1-881A-F20BA58F17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37-43F6-8CA6-8DA3B2A7C2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37-43F6-8CA6-8DA3B2A7C2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D0-4AE3-B21C-1E812AEC2F0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DE-42C4-A04E-B5E264A9BD7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DE-42C4-A04E-B5E264A9BD7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0DD-49D1-881A-F20BA58F178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0DD-49D1-881A-F20BA58F178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0DD-49D1-881A-F20BA58F178B}"/>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0DD-49D1-881A-F20BA58F178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0DD-49D1-881A-F20BA58F17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37-43F6-8CA6-8DA3B2A7C2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37-43F6-8CA6-8DA3B2A7C2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D0-4AE3-B21C-1E812AEC2F0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DE-42C4-A04E-B5E264A9BD7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DE-42C4-A04E-B5E264A9BD7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DD-49D1-881A-F20BA58F178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DD-49D1-881A-F20BA58F178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0DD-49D1-881A-F20BA58F178B}"/>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0DD-49D1-881A-F20BA58F178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0DD-49D1-881A-F20BA58F17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906560"/>
        <c:axId val="85908096"/>
      </c:scatterChart>
      <c:valAx>
        <c:axId val="85906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8096"/>
        <c:crosses val="autoZero"/>
        <c:crossBetween val="midCat"/>
        <c:majorUnit val="5"/>
      </c:valAx>
      <c:valAx>
        <c:axId val="859080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656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manualLayout>
          <c:layoutTarget val="inner"/>
          <c:xMode val="edge"/>
          <c:yMode val="edge"/>
          <c:x val="0.11362920339691883"/>
          <c:y val="0.14409711121181204"/>
          <c:w val="0.81892829479117424"/>
          <c:h val="0.75351993739244538"/>
        </c:manualLayout>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65-4E03-B14E-4744617302A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78-4DEC-BDC1-C9E8EB5D8544}"/>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87-4BBC-AC51-F99EDCD4F71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036-406C-AD0C-E165EFF19AA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036-406C-AD0C-E165EFF19AAE}"/>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036-406C-AD0C-E165EFF19AAE}"/>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036-406C-AD0C-E165EFF19AA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036-406C-AD0C-E165EFF19A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65-4E03-B14E-4744617302A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65-4E03-B14E-4744617302A2}"/>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78-4DEC-BDC1-C9E8EB5D8544}"/>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87-4BBC-AC51-F99EDCD4F71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87-4BBC-AC51-F99EDCD4F71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036-406C-AD0C-E165EFF19AA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036-406C-AD0C-E165EFF19AAE}"/>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036-406C-AD0C-E165EFF19AAE}"/>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036-406C-AD0C-E165EFF19AA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036-406C-AD0C-E165EFF19A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65-4E03-B14E-4744617302A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78-4DEC-BDC1-C9E8EB5D8544}"/>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87-4BBC-AC51-F99EDCD4F71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36-406C-AD0C-E165EFF19AA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36-406C-AD0C-E165EFF19AAE}"/>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36-406C-AD0C-E165EFF19AAE}"/>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36-406C-AD0C-E165EFF19AA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036-406C-AD0C-E165EFF19A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500096"/>
        <c:axId val="86501632"/>
      </c:scatterChart>
      <c:valAx>
        <c:axId val="86500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1632"/>
        <c:crosses val="autoZero"/>
        <c:crossBetween val="midCat"/>
        <c:majorUnit val="5"/>
      </c:valAx>
      <c:valAx>
        <c:axId val="865016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00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8.6</c:v>
                </c:pt>
                <c:pt idx="14">
                  <c:v>8.6</c:v>
                </c:pt>
                <c:pt idx="15">
                  <c:v>8.6</c:v>
                </c:pt>
                <c:pt idx="16">
                  <c:v>8.6</c:v>
                </c:pt>
                <c:pt idx="17">
                  <c:v>8.6</c:v>
                </c:pt>
                <c:pt idx="18">
                  <c:v>8.6</c:v>
                </c:pt>
                <c:pt idx="19">
                  <c:v>8.6</c:v>
                </c:pt>
                <c:pt idx="20">
                  <c:v>8.6</c:v>
                </c:pt>
                <c:pt idx="21">
                  <c:v>8.6</c:v>
                </c:pt>
                <c:pt idx="22">
                  <c:v>8.6</c:v>
                </c:pt>
                <c:pt idx="23">
                  <c:v>8.6</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E5-4491-A8E3-EE65C96D352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29-4D04-94DB-3E854EA9191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B4-48A1-8D68-F7ED68213C7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769-422F-8B4E-800B3B314F2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769-422F-8B4E-800B3B314F2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769-422F-8B4E-800B3B314F21}"/>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769-422F-8B4E-800B3B314F2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769-422F-8B4E-800B3B314F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E5-4491-A8E3-EE65C96D352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E5-4491-A8E3-EE65C96D352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29-4D04-94DB-3E854EA9191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B4-48A1-8D68-F7ED68213C7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B4-48A1-8D68-F7ED68213C7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69-422F-8B4E-800B3B314F2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769-422F-8B4E-800B3B314F2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769-422F-8B4E-800B3B314F21}"/>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769-422F-8B4E-800B3B314F2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769-422F-8B4E-800B3B314F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12.249208025343188</c:v>
                </c:pt>
                <c:pt idx="6">
                  <c:v>#N/A</c:v>
                </c:pt>
                <c:pt idx="7">
                  <c:v>8.9480048367593703</c:v>
                </c:pt>
                <c:pt idx="8">
                  <c:v>4.7210300429184553</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E5-4491-A8E3-EE65C96D352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29-4D04-94DB-3E854EA9191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B4-48A1-8D68-F7ED68213C7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69-422F-8B4E-800B3B314F2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69-422F-8B4E-800B3B314F2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69-422F-8B4E-800B3B314F21}"/>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69-422F-8B4E-800B3B314F2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69-422F-8B4E-800B3B314F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64864"/>
        <c:axId val="86566400"/>
      </c:scatterChart>
      <c:valAx>
        <c:axId val="86564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5"/>
      </c:valAx>
      <c:valAx>
        <c:axId val="865664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48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1C-427E-B6EA-E1FE91F78E7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1C-427E-B6EA-E1FE91F78E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CD-4B3D-85A6-8599BAE7247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25-424A-A322-845B6A0E71C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2D6-493E-9BFD-C23C6B5374B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2D6-493E-9BFD-C23C6B5374BC}"/>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2D6-493E-9BFD-C23C6B5374B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2D6-493E-9BFD-C23C6B5374BC}"/>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2D6-493E-9BFD-C23C6B5374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1C-427E-B6EA-E1FE91F78E7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1C-427E-B6EA-E1FE91F78E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CD-4B3D-85A6-8599BAE7247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25-424A-A322-845B6A0E71C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25-424A-A322-845B6A0E71C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D6-493E-9BFD-C23C6B5374B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D6-493E-9BFD-C23C6B5374BC}"/>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2D6-493E-9BFD-C23C6B5374B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2D6-493E-9BFD-C23C6B5374BC}"/>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2D6-493E-9BFD-C23C6B5374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1C-427E-B6EA-E1FE91F78E7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1C-427E-B6EA-E1FE91F78E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CD-4B3D-85A6-8599BAE7247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25-424A-A322-845B6A0E71C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D6-493E-9BFD-C23C6B5374B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D6-493E-9BFD-C23C6B5374BC}"/>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D6-493E-9BFD-C23C6B5374B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D6-493E-9BFD-C23C6B5374BC}"/>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D6-493E-9BFD-C23C6B5374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60640"/>
        <c:axId val="89370624"/>
      </c:scatterChart>
      <c:valAx>
        <c:axId val="89360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0624"/>
        <c:crosses val="autoZero"/>
        <c:crossBetween val="midCat"/>
        <c:majorUnit val="5"/>
      </c:valAx>
      <c:valAx>
        <c:axId val="89370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06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AE2-4607-9899-FD7BB2DF51A8}"/>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58.856376990000001</c:v>
                </c:pt>
                <c:pt idx="3">
                  <c:v>1E-10</c:v>
                </c:pt>
                <c:pt idx="4">
                  <c:v>1E-10</c:v>
                </c:pt>
                <c:pt idx="5">
                  <c:v>1E-10</c:v>
                </c:pt>
              </c:numCache>
            </c:numRef>
          </c:val>
          <c:extLst>
            <c:ext xmlns:c16="http://schemas.microsoft.com/office/drawing/2014/chart" uri="{C3380CC4-5D6E-409C-BE32-E72D297353CC}">
              <c16:uniqueId val="{00000002-EAE2-4607-9899-FD7BB2DF51A8}"/>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9.0550911299999995E-2</c:v>
                </c:pt>
                <c:pt idx="3">
                  <c:v>1E-10</c:v>
                </c:pt>
                <c:pt idx="4">
                  <c:v>1E-10</c:v>
                </c:pt>
                <c:pt idx="5">
                  <c:v>1E-10</c:v>
                </c:pt>
              </c:numCache>
            </c:numRef>
          </c:val>
          <c:extLst>
            <c:ext xmlns:c16="http://schemas.microsoft.com/office/drawing/2014/chart" uri="{C3380CC4-5D6E-409C-BE32-E72D297353CC}">
              <c16:uniqueId val="{00000003-EAE2-4607-9899-FD7BB2DF51A8}"/>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100</c:v>
                </c:pt>
                <c:pt idx="1">
                  <c:v>100</c:v>
                </c:pt>
                <c:pt idx="2">
                  <c:v>0</c:v>
                </c:pt>
                <c:pt idx="3">
                  <c:v>100</c:v>
                </c:pt>
                <c:pt idx="4">
                  <c:v>100</c:v>
                </c:pt>
                <c:pt idx="5">
                  <c:v>100</c:v>
                </c:pt>
              </c:numCache>
            </c:numRef>
          </c:val>
          <c:extLst>
            <c:ext xmlns:c16="http://schemas.microsoft.com/office/drawing/2014/chart" uri="{C3380CC4-5D6E-409C-BE32-E72D297353CC}">
              <c16:uniqueId val="{00000004-EAE2-4607-9899-FD7BB2DF51A8}"/>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41.053072090000001</c:v>
                </c:pt>
                <c:pt idx="3">
                  <c:v>1E-10</c:v>
                </c:pt>
                <c:pt idx="4">
                  <c:v>1E-10</c:v>
                </c:pt>
                <c:pt idx="5">
                  <c:v>1E-10</c:v>
                </c:pt>
              </c:numCache>
            </c:numRef>
          </c:val>
          <c:extLst>
            <c:ext xmlns:c16="http://schemas.microsoft.com/office/drawing/2014/chart" uri="{C3380CC4-5D6E-409C-BE32-E72D297353CC}">
              <c16:uniqueId val="{00000005-EAE2-4607-9899-FD7BB2DF51A8}"/>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6B-479F-8539-B5C062A3AAA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58-4CD9-AFF6-4BB0BEAC9BC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6DC-484D-B6A8-C6364EE4DB8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B30-4AB2-A0E3-4FE5EE10BD8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B30-4AB2-A0E3-4FE5EE10BD8F}"/>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B30-4AB2-A0E3-4FE5EE10BD8F}"/>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B30-4AB2-A0E3-4FE5EE10BD8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B30-4AB2-A0E3-4FE5EE10BD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6B-479F-8539-B5C062A3AAA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6B-479F-8539-B5C062A3AAA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58-4CD9-AFF6-4BB0BEAC9BC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DC-484D-B6A8-C6364EE4DB8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DC-484D-B6A8-C6364EE4DB8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B30-4AB2-A0E3-4FE5EE10BD8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B30-4AB2-A0E3-4FE5EE10BD8F}"/>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B30-4AB2-A0E3-4FE5EE10BD8F}"/>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B30-4AB2-A0E3-4FE5EE10BD8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B30-4AB2-A0E3-4FE5EE10BD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16B-479F-8539-B5C062A3AAA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58-4CD9-AFF6-4BB0BEAC9BC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DC-484D-B6A8-C6364EE4DB8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30-4AB2-A0E3-4FE5EE10BD8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30-4AB2-A0E3-4FE5EE10BD8F}"/>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B30-4AB2-A0E3-4FE5EE10BD8F}"/>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B30-4AB2-A0E3-4FE5EE10BD8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B30-4AB2-A0E3-4FE5EE10BD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70560"/>
        <c:axId val="89972096"/>
      </c:scatterChart>
      <c:valAx>
        <c:axId val="89970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2096"/>
        <c:crosses val="autoZero"/>
        <c:crossBetween val="midCat"/>
        <c:majorUnit val="5"/>
      </c:valAx>
      <c:valAx>
        <c:axId val="899720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05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0E-4CF7-85C6-3E5655F5F9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B6-4A0D-907C-56AA8E3F9B8F}"/>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24F-4AC9-A8E9-1AD644E8F46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F58-4866-9AD9-00D3A03F1B5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F58-4866-9AD9-00D3A03F1B5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F58-4866-9AD9-00D3A03F1B51}"/>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F58-4866-9AD9-00D3A03F1B5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F58-4866-9AD9-00D3A03F1B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0E-4CF7-85C6-3E5655F5F9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0E-4CF7-85C6-3E5655F5F9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B6-4A0D-907C-56AA8E3F9B8F}"/>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4F-4AC9-A8E9-1AD644E8F46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4F-4AC9-A8E9-1AD644E8F46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F58-4866-9AD9-00D3A03F1B5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F58-4866-9AD9-00D3A03F1B5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F58-4866-9AD9-00D3A03F1B51}"/>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F58-4866-9AD9-00D3A03F1B5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F58-4866-9AD9-00D3A03F1B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0E-4CF7-85C6-3E5655F5F9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C0E-4CF7-85C6-3E5655F5F9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B6-4A0D-907C-56AA8E3F9B8F}"/>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4F-4AC9-A8E9-1AD644E8F46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58-4866-9AD9-00D3A03F1B5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58-4866-9AD9-00D3A03F1B5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58-4866-9AD9-00D3A03F1B51}"/>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58-4866-9AD9-00D3A03F1B5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F58-4866-9AD9-00D3A03F1B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56224"/>
        <c:axId val="90757760"/>
      </c:scatterChart>
      <c:valAx>
        <c:axId val="907562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57760"/>
        <c:crosses val="autoZero"/>
        <c:crossBetween val="midCat"/>
        <c:majorUnit val="5"/>
      </c:valAx>
      <c:valAx>
        <c:axId val="907577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562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0ED0-4FBE-B6FF-8EBE3E95AAE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0ED0-4FBE-B6FF-8EBE3E95AAE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100</c:v>
                </c:pt>
                <c:pt idx="1">
                  <c:v>100</c:v>
                </c:pt>
                <c:pt idx="2">
                  <c:v>78.32635544</c:v>
                </c:pt>
                <c:pt idx="3">
                  <c:v>100</c:v>
                </c:pt>
                <c:pt idx="4">
                  <c:v>100</c:v>
                </c:pt>
                <c:pt idx="5">
                  <c:v>100</c:v>
                </c:pt>
              </c:numCache>
            </c:numRef>
          </c:val>
          <c:extLst>
            <c:ext xmlns:c16="http://schemas.microsoft.com/office/drawing/2014/chart" uri="{C3380CC4-5D6E-409C-BE32-E72D297353CC}">
              <c16:uniqueId val="{00000002-0ED0-4FBE-B6FF-8EBE3E95AAE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21.67364456</c:v>
                </c:pt>
                <c:pt idx="3">
                  <c:v>1E-10</c:v>
                </c:pt>
                <c:pt idx="4">
                  <c:v>1E-10</c:v>
                </c:pt>
                <c:pt idx="5">
                  <c:v>1E-10</c:v>
                </c:pt>
              </c:numCache>
            </c:numRef>
          </c:val>
          <c:extLst>
            <c:ext xmlns:c16="http://schemas.microsoft.com/office/drawing/2014/chart" uri="{C3380CC4-5D6E-409C-BE32-E72D297353CC}">
              <c16:uniqueId val="{00000003-0ED0-4FBE-B6FF-8EBE3E95AAE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B7EE-4799-B55D-1A1D29DAD620}"/>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EE-4799-B55D-1A1D29DAD62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EE-4799-B55D-1A1D29DAD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0CE-4EE4-AF1E-5C1679D95189}"/>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FD-41B2-9F11-03E3460DDD0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FD-41B2-9F11-03E3460DDD0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D49-4F6F-B8B2-7D42885E353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D49-4F6F-B8B2-7D42885E353D}"/>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49-4F6F-B8B2-7D42885E353D}"/>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49-4F6F-B8B2-7D42885E353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49-4F6F-B8B2-7D42885E35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B7EE-4799-B55D-1A1D29DAD620}"/>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49-4F6F-B8B2-7D42885E353D}"/>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49-4F6F-B8B2-7D42885E353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D49-4F6F-B8B2-7D42885E353D}"/>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EE-4799-B55D-1A1D29DAD62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EE-4799-B55D-1A1D29DAD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CE-4EE4-AF1E-5C1679D95189}"/>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FD-41B2-9F11-03E3460DDD0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FD-41B2-9F11-03E3460DDD0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D49-4F6F-B8B2-7D42885E353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D49-4F6F-B8B2-7D42885E353D}"/>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D49-4F6F-B8B2-7D42885E353D}"/>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D49-4F6F-B8B2-7D42885E353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D49-4F6F-B8B2-7D42885E35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346240"/>
        <c:axId val="93590272"/>
      </c:scatterChart>
      <c:valAx>
        <c:axId val="923462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590272"/>
        <c:crosses val="autoZero"/>
        <c:crossBetween val="midCat"/>
        <c:majorUnit val="5"/>
      </c:valAx>
      <c:valAx>
        <c:axId val="93590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3462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57-4C48-B21D-3C61346EF21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57-4C48-B21D-3C61346EF21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9C3-453A-BBE4-6CD67AEEC18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7C-4353-865B-C9DBF332330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7C-4353-865B-C9DBF332330B}"/>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2E-42CD-AD7D-E6825DCD00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2E-42CD-AD7D-E6825DCD00A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2E-42CD-AD7D-E6825DCD00A1}"/>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12E-42CD-AD7D-E6825DCD00A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12E-42CD-AD7D-E6825DCD00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57-4C48-B21D-3C61346EF21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57-4C48-B21D-3C61346EF21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C3-453A-BBE4-6CD67AEEC18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7C-4353-865B-C9DBF332330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7C-4353-865B-C9DBF332330B}"/>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12E-42CD-AD7D-E6825DCD00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12E-42CD-AD7D-E6825DCD00A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12E-42CD-AD7D-E6825DCD00A1}"/>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12E-42CD-AD7D-E6825DCD00A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12E-42CD-AD7D-E6825DCD00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F857-4C48-B21D-3C61346EF21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57-4C48-B21D-3C61346EF21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57-4C48-B21D-3C61346EF21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C3-453A-BBE4-6CD67AEEC18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B7C-4353-865B-C9DBF332330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7C-4353-865B-C9DBF332330B}"/>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2E-42CD-AD7D-E6825DCD00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2E-42CD-AD7D-E6825DCD00A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2E-42CD-AD7D-E6825DCD00A1}"/>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2E-42CD-AD7D-E6825DCD00A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2E-42CD-AD7D-E6825DCD00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F857-4C48-B21D-3C61346EF210}"/>
            </c:ext>
          </c:extLst>
        </c:ser>
        <c:dLbls>
          <c:showLegendKey val="0"/>
          <c:showVal val="0"/>
          <c:showCatName val="0"/>
          <c:showSerName val="0"/>
          <c:showPercent val="0"/>
          <c:showBubbleSize val="0"/>
        </c:dLbls>
        <c:axId val="131787008"/>
        <c:axId val="131807872"/>
      </c:scatterChart>
      <c:valAx>
        <c:axId val="131787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807872"/>
        <c:crosses val="autoZero"/>
        <c:crossBetween val="midCat"/>
        <c:majorUnit val="5"/>
      </c:valAx>
      <c:valAx>
        <c:axId val="131807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870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58.9</c:v>
                </c:pt>
                <c:pt idx="14">
                  <c:v>58.9</c:v>
                </c:pt>
                <c:pt idx="15">
                  <c:v>58.9</c:v>
                </c:pt>
                <c:pt idx="16">
                  <c:v>58.9</c:v>
                </c:pt>
                <c:pt idx="17">
                  <c:v>58.9</c:v>
                </c:pt>
                <c:pt idx="18">
                  <c:v>58.9</c:v>
                </c:pt>
                <c:pt idx="19">
                  <c:v>58.9</c:v>
                </c:pt>
                <c:pt idx="20">
                  <c:v>58.9</c:v>
                </c:pt>
                <c:pt idx="21">
                  <c:v>58.9</c:v>
                </c:pt>
                <c:pt idx="22">
                  <c:v>58.9</c:v>
                </c:pt>
                <c:pt idx="23">
                  <c:v>58.9</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E0-41C9-B53F-24FE7B27665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E0-41C9-B53F-24FE7B27665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705-484B-8AE9-5B86D551C5B9}"/>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FB-4679-BE27-8E76FB775F3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FB-4679-BE27-8E76FB775F3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0A-4C91-99E8-48D55445A51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10A-4C91-99E8-48D55445A510}"/>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10A-4C91-99E8-48D55445A510}"/>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10A-4C91-99E8-48D55445A51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10A-4C91-99E8-48D55445A5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71.172122492080263</c:v>
                </c:pt>
                <c:pt idx="6">
                  <c:v>#N/A</c:v>
                </c:pt>
                <c:pt idx="7">
                  <c:v>58.887545344619106</c:v>
                </c:pt>
                <c:pt idx="8">
                  <c:v>46.781115879828327</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58.9</c:v>
                </c:pt>
                <c:pt idx="14">
                  <c:v>58.9</c:v>
                </c:pt>
                <c:pt idx="15">
                  <c:v>58.9</c:v>
                </c:pt>
                <c:pt idx="16">
                  <c:v>58.9</c:v>
                </c:pt>
                <c:pt idx="17">
                  <c:v>58.9</c:v>
                </c:pt>
                <c:pt idx="18">
                  <c:v>58.9</c:v>
                </c:pt>
                <c:pt idx="19">
                  <c:v>58.9</c:v>
                </c:pt>
                <c:pt idx="20">
                  <c:v>58.9</c:v>
                </c:pt>
                <c:pt idx="21">
                  <c:v>58.9</c:v>
                </c:pt>
                <c:pt idx="22">
                  <c:v>58.9</c:v>
                </c:pt>
                <c:pt idx="23">
                  <c:v>58.9</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E0-41C9-B53F-24FE7B27665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E0-41C9-B53F-24FE7B27665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05-484B-8AE9-5B86D551C5B9}"/>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FB-4679-BE27-8E76FB775F3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FB-4679-BE27-8E76FB775F3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10A-4C91-99E8-48D55445A51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10A-4C91-99E8-48D55445A510}"/>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10A-4C91-99E8-48D55445A510}"/>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10A-4C91-99E8-48D55445A51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10A-4C91-99E8-48D55445A5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70.960929250263987</c:v>
                </c:pt>
                <c:pt idx="6">
                  <c:v>#N/A</c:v>
                </c:pt>
                <c:pt idx="7">
                  <c:v>58.827085852478845</c:v>
                </c:pt>
                <c:pt idx="8">
                  <c:v>46.781115879828327</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EFE0-41C9-B53F-24FE7B27665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E0-41C9-B53F-24FE7B27665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E0-41C9-B53F-24FE7B27665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05-484B-8AE9-5B86D551C5B9}"/>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9FB-4679-BE27-8E76FB775F3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FB-4679-BE27-8E76FB775F3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10A-4C91-99E8-48D55445A51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0A-4C91-99E8-48D55445A510}"/>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0A-4C91-99E8-48D55445A510}"/>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0A-4C91-99E8-48D55445A51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0A-4C91-99E8-48D55445A5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EFE0-41C9-B53F-24FE7B276653}"/>
            </c:ext>
          </c:extLst>
        </c:ser>
        <c:dLbls>
          <c:showLegendKey val="0"/>
          <c:showVal val="0"/>
          <c:showCatName val="0"/>
          <c:showSerName val="0"/>
          <c:showPercent val="0"/>
          <c:showBubbleSize val="0"/>
        </c:dLbls>
        <c:axId val="144951936"/>
        <c:axId val="145478016"/>
      </c:scatterChart>
      <c:valAx>
        <c:axId val="14495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78016"/>
        <c:crosses val="autoZero"/>
        <c:crossBetween val="midCat"/>
        <c:majorUnit val="5"/>
      </c:valAx>
      <c:valAx>
        <c:axId val="145478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519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8933-453F-AB0B-786C66E0ECB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33-453F-AB0B-786C66E0ECB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33-453F-AB0B-786C66E0ECB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416-4053-8A4D-449F273B0E9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02F-4C5C-BB4C-469019E7FCA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2F-4C5C-BB4C-469019E7FCA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E62-4C47-9A43-3ACF922C657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62-4C47-9A43-3ACF922C657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62-4C47-9A43-3ACF922C6571}"/>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62-4C47-9A43-3ACF922C657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62-4C47-9A43-3ACF922C65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8933-453F-AB0B-786C66E0ECBE}"/>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33-453F-AB0B-786C66E0ECB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33-453F-AB0B-786C66E0ECB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16-4053-8A4D-449F273B0E9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2F-4C5C-BB4C-469019E7FCA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2F-4C5C-BB4C-469019E7FCA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62-4C47-9A43-3ACF922C657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62-4C47-9A43-3ACF922C657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62-4C47-9A43-3ACF922C6571}"/>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62-4C47-9A43-3ACF922C657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E62-4C47-9A43-3ACF922C65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94509440"/>
        <c:axId val="194564864"/>
      </c:scatterChart>
      <c:valAx>
        <c:axId val="19450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64864"/>
        <c:crosses val="autoZero"/>
        <c:crossBetween val="midCat"/>
        <c:majorUnit val="5"/>
      </c:valAx>
      <c:valAx>
        <c:axId val="1945648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944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F7F-4325-BF0D-7337974665F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7F-4325-BF0D-7337974665F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48-41A1-BC77-D07C98F925E5}"/>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C4-4AA6-98C6-B885F71AA59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C4-4AA6-98C6-B885F71AA59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27-4BB8-B2E5-FCB7FDFF24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27-4BB8-B2E5-FCB7FDFF246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627-4BB8-B2E5-FCB7FDFF246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627-4BB8-B2E5-FCB7FDFF2468}"/>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627-4BB8-B2E5-FCB7FDFF24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7F-4325-BF0D-7337974665F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8C4-4AA6-98C6-B885F71AA59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627-4BB8-B2E5-FCB7FDFF24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627-4BB8-B2E5-FCB7FDFF246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627-4BB8-B2E5-FCB7FDFF246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627-4BB8-B2E5-FCB7FDFF2468}"/>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627-4BB8-B2E5-FCB7FDFF24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5F7F-4325-BF0D-7337974665F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7F-4325-BF0D-7337974665F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7F-4325-BF0D-7337974665F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48-41A1-BC77-D07C98F925E5}"/>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C4-4AA6-98C6-B885F71AA59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C4-4AA6-98C6-B885F71AA59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27-4BB8-B2E5-FCB7FDFF24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27-4BB8-B2E5-FCB7FDFF246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27-4BB8-B2E5-FCB7FDFF246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27-4BB8-B2E5-FCB7FDFF2468}"/>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627-4BB8-B2E5-FCB7FDFF24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5F7F-4325-BF0D-7337974665FC}"/>
            </c:ext>
          </c:extLst>
        </c:ser>
        <c:dLbls>
          <c:showLegendKey val="0"/>
          <c:showVal val="0"/>
          <c:showCatName val="0"/>
          <c:showSerName val="0"/>
          <c:showPercent val="0"/>
          <c:showBubbleSize val="0"/>
        </c:dLbls>
        <c:axId val="300070784"/>
        <c:axId val="300072320"/>
      </c:scatterChart>
      <c:valAx>
        <c:axId val="3000707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2320"/>
        <c:crosses val="autoZero"/>
        <c:crossBetween val="midCat"/>
        <c:majorUnit val="5"/>
      </c:valAx>
      <c:valAx>
        <c:axId val="30007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07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78.3</c:v>
                </c:pt>
                <c:pt idx="14">
                  <c:v>78.3</c:v>
                </c:pt>
                <c:pt idx="15">
                  <c:v>78.3</c:v>
                </c:pt>
                <c:pt idx="16">
                  <c:v>78.3</c:v>
                </c:pt>
                <c:pt idx="17">
                  <c:v>78.3</c:v>
                </c:pt>
                <c:pt idx="18">
                  <c:v>78.3</c:v>
                </c:pt>
                <c:pt idx="19">
                  <c:v>78.3</c:v>
                </c:pt>
                <c:pt idx="20">
                  <c:v>78.3</c:v>
                </c:pt>
                <c:pt idx="21">
                  <c:v>78.3</c:v>
                </c:pt>
                <c:pt idx="22">
                  <c:v>78.3</c:v>
                </c:pt>
                <c:pt idx="23">
                  <c:v>78.3</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A7-4E04-BA3B-72B41715D99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A7-4E04-BA3B-72B41715D99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06-4375-B190-8461C4C16CC3}"/>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FB-40E7-BE57-B8AA69985F7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FB-40E7-BE57-B8AA69985F7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BC-408B-B622-66DD3E84CCF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BC-408B-B622-66DD3E84CCFA}"/>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BC-408B-B622-66DD3E84CCF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2BC-408B-B622-66DD3E84CCF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2BC-408B-B622-66DD3E84CCF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78.669482576557542</c:v>
                </c:pt>
                <c:pt idx="6">
                  <c:v>#N/A</c:v>
                </c:pt>
                <c:pt idx="7">
                  <c:v>76.481257557436521</c:v>
                </c:pt>
                <c:pt idx="8">
                  <c:v>79.82832618025752</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A7-4E04-BA3B-72B41715D99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5FB-40E7-BE57-B8AA69985F7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2BC-408B-B622-66DD3E84CCF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2BC-408B-B622-66DD3E84CCFA}"/>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2BC-408B-B622-66DD3E84CCF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2BC-408B-B622-66DD3E84CCF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2BC-408B-B622-66DD3E84CCF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CCA7-4E04-BA3B-72B41715D99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A7-4E04-BA3B-72B41715D99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CA7-4E04-BA3B-72B41715D99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06-4375-B190-8461C4C16CC3}"/>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FB-40E7-BE57-B8AA69985F7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FB-40E7-BE57-B8AA69985F7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BC-408B-B622-66DD3E84CCF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BC-408B-B622-66DD3E84CCFA}"/>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BC-408B-B622-66DD3E84CCF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BC-408B-B622-66DD3E84CCF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2BC-408B-B622-66DD3E84CCF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2018</c:v>
                </c:pt>
                <c:pt idx="4">
                  <c:v>2019</c:v>
                </c:pt>
                <c:pt idx="5">
                  <c:v>2019</c:v>
                </c:pt>
                <c:pt idx="6">
                  <c:v>2020</c:v>
                </c:pt>
                <c:pt idx="7">
                  <c:v>2020</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CCA7-4E04-BA3B-72B41715D99E}"/>
            </c:ext>
          </c:extLst>
        </c:ser>
        <c:dLbls>
          <c:showLegendKey val="0"/>
          <c:showVal val="0"/>
          <c:showCatName val="0"/>
          <c:showSerName val="0"/>
          <c:showPercent val="0"/>
          <c:showBubbleSize val="0"/>
        </c:dLbls>
        <c:axId val="389060480"/>
        <c:axId val="75116544"/>
      </c:scatterChart>
      <c:valAx>
        <c:axId val="389060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6544"/>
        <c:crosses val="autoZero"/>
        <c:crossBetween val="midCat"/>
        <c:majorUnit val="5"/>
      </c:valAx>
      <c:valAx>
        <c:axId val="751165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604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F5F651A3-88DE-4C11-B2BE-558B10B1B9B5}"/>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D1C8ED46-FDDD-48E3-957A-102E2AEEB296}"/>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FA84936B-961E-4479-A2E5-1C5F0B4AC69B}"/>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0B9B2107-8BFB-4CC0-B0C9-7395679E9EB7}"/>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BEB99278-8F2A-4D49-9864-A31486EE6962}"/>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8E1CDBCC-8D80-471B-9B77-7A0414E841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81B011F2-A31D-4A94-B3BD-51CFA96A2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5AB8C28-12E6-4795-854C-CCAE45AD93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1FA0BB4A-0252-4A78-8C32-7358A712B7DB}"/>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8D74DF06-26B5-445B-8D5A-D9A523E05F44}"/>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91DEC20B-B58B-412B-9BB4-4F1C60090B3C}"/>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C8BA8B26-FBCE-4AAE-ACA1-E6DDF0B8C68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CA8A1888-56D2-47C6-8762-56E7B5D90617}"/>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2305184-11EC-4F4A-9FDA-CC5F4CE0670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D8D5E15-A49D-4560-AF99-3ADFDFEBD8A6}"/>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BAEC5-4AA8-4E32-B4F8-3233E22C7C42}">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2" customWidth="true"/>
    <col min="2" max="2" width="2.375" style="272" customWidth="true"/>
    <col min="3" max="3" width="58" style="272" customWidth="true"/>
    <col min="4" max="4" width="7.75" style="272" customWidth="true"/>
    <col min="5" max="16384" width="7.75" style="272"/>
  </cols>
  <sheetData>
    <row xmlns:x14ac="http://schemas.microsoft.com/office/spreadsheetml/2009/9/ac" r="1" ht="29.25" customHeight="true" x14ac:dyDescent="0.25">
      <c r="A1" s="269"/>
      <c r="B1" s="270"/>
      <c r="C1" s="270"/>
      <c r="D1" s="270"/>
      <c r="E1" s="271"/>
      <c r="F1" s="271"/>
      <c r="G1" s="271"/>
      <c r="H1" s="271"/>
      <c r="I1" s="271"/>
      <c r="J1" s="271"/>
      <c r="K1" s="271"/>
      <c r="L1" s="271"/>
      <c r="M1" s="271"/>
      <c r="N1" s="271"/>
      <c r="O1" s="271"/>
      <c r="P1" s="271"/>
      <c r="Q1" s="271"/>
      <c r="R1" s="271"/>
    </row>
    <row xmlns:x14ac="http://schemas.microsoft.com/office/spreadsheetml/2009/9/ac" r="2" ht="23.25" x14ac:dyDescent="0.35">
      <c r="A2" s="270"/>
      <c r="B2" s="270"/>
      <c r="C2" s="273"/>
      <c r="D2" s="270"/>
      <c r="E2" s="271"/>
      <c r="F2" s="271"/>
      <c r="G2" s="270"/>
      <c r="H2" s="271"/>
      <c r="I2" s="271"/>
      <c r="J2" s="271"/>
      <c r="K2" s="271"/>
      <c r="L2" s="271"/>
      <c r="M2" s="271"/>
      <c r="N2" s="271"/>
      <c r="O2" s="271"/>
      <c r="P2" s="271"/>
      <c r="Q2" s="271"/>
      <c r="R2" s="271"/>
    </row>
    <row xmlns:x14ac="http://schemas.microsoft.com/office/spreadsheetml/2009/9/ac" r="3" ht="15" x14ac:dyDescent="0.2">
      <c r="A3" s="270"/>
      <c r="B3" s="270"/>
      <c r="C3" s="270"/>
      <c r="D3" s="270"/>
      <c r="F3" s="270"/>
      <c r="G3" s="270"/>
      <c r="H3" s="274"/>
      <c r="I3" s="274"/>
      <c r="J3" s="274"/>
      <c r="K3" s="274"/>
      <c r="L3" s="271"/>
      <c r="M3" s="271"/>
      <c r="N3" s="271"/>
      <c r="O3" s="271"/>
      <c r="P3" s="271"/>
      <c r="Q3" s="271"/>
      <c r="R3" s="271"/>
    </row>
    <row xmlns:x14ac="http://schemas.microsoft.com/office/spreadsheetml/2009/9/ac" r="4" ht="40.5" x14ac:dyDescent="0.2">
      <c r="A4" s="270"/>
      <c r="B4" s="270"/>
      <c r="C4" s="275" t="s">
        <v>144</v>
      </c>
      <c r="D4" s="270"/>
      <c r="E4" s="276"/>
      <c r="F4" s="271"/>
      <c r="G4" s="270"/>
      <c r="H4" s="271"/>
      <c r="I4" s="271"/>
      <c r="J4" s="271"/>
      <c r="K4" s="271"/>
      <c r="L4" s="271"/>
      <c r="M4" s="271"/>
      <c r="N4" s="271"/>
      <c r="O4" s="271"/>
      <c r="P4" s="271"/>
      <c r="Q4" s="271"/>
      <c r="R4" s="271"/>
    </row>
    <row xmlns:x14ac="http://schemas.microsoft.com/office/spreadsheetml/2009/9/ac" r="5" ht="20.25" x14ac:dyDescent="0.2">
      <c r="A5" s="270"/>
      <c r="B5" s="270"/>
      <c r="C5" s="277"/>
      <c r="D5" s="270"/>
      <c r="E5" s="276"/>
      <c r="F5" s="271"/>
      <c r="G5" s="270"/>
      <c r="H5" s="271"/>
      <c r="I5" s="271"/>
      <c r="J5" s="271"/>
      <c r="K5" s="271"/>
      <c r="L5" s="271"/>
      <c r="M5" s="271"/>
      <c r="N5" s="271"/>
      <c r="O5" s="271"/>
      <c r="P5" s="271"/>
      <c r="Q5" s="271"/>
      <c r="R5" s="271"/>
    </row>
    <row xmlns:x14ac="http://schemas.microsoft.com/office/spreadsheetml/2009/9/ac" r="6" ht="15" x14ac:dyDescent="0.2">
      <c r="A6" s="270"/>
      <c r="B6" s="270"/>
      <c r="C6" s="278" t="s">
        <v>151</v>
      </c>
      <c r="D6" s="271"/>
      <c r="E6" s="271"/>
      <c r="F6" s="271"/>
      <c r="G6" s="271"/>
      <c r="H6" s="271"/>
      <c r="I6" s="271"/>
      <c r="J6" s="271"/>
      <c r="K6" s="271"/>
      <c r="L6" s="271"/>
      <c r="M6" s="271"/>
      <c r="N6" s="271"/>
      <c r="O6" s="271"/>
      <c r="P6" s="271"/>
      <c r="Q6" s="271"/>
      <c r="R6" s="271"/>
    </row>
    <row xmlns:x14ac="http://schemas.microsoft.com/office/spreadsheetml/2009/9/ac" r="7" ht="26.25" x14ac:dyDescent="0.4">
      <c r="A7" s="270"/>
      <c r="B7" s="270"/>
      <c r="C7" s="279" t="str">
        <f>+'Water Data'!D1</f>
        <v>Kyrgyzstan</v>
      </c>
      <c r="D7" s="271"/>
      <c r="E7" s="271"/>
      <c r="F7" s="271"/>
      <c r="G7" s="271"/>
      <c r="H7" s="271"/>
      <c r="I7" s="271"/>
      <c r="J7" s="271"/>
      <c r="K7" s="271"/>
      <c r="L7" s="271"/>
      <c r="M7" s="271"/>
      <c r="N7" s="271"/>
      <c r="O7" s="271"/>
      <c r="P7" s="271"/>
      <c r="Q7" s="271"/>
      <c r="R7" s="271"/>
    </row>
    <row xmlns:x14ac="http://schemas.microsoft.com/office/spreadsheetml/2009/9/ac" r="8" ht="15" x14ac:dyDescent="0.2">
      <c r="A8" s="270"/>
      <c r="B8" s="270"/>
      <c r="C8" s="270"/>
      <c r="D8" s="271"/>
      <c r="E8" s="271"/>
      <c r="F8" s="271"/>
      <c r="G8" s="271"/>
      <c r="H8" s="271"/>
      <c r="I8" s="271"/>
      <c r="J8" s="271"/>
      <c r="K8" s="271"/>
      <c r="L8" s="271"/>
      <c r="M8" s="271"/>
      <c r="N8" s="271"/>
      <c r="O8" s="271"/>
      <c r="P8" s="271"/>
      <c r="Q8" s="271"/>
      <c r="R8" s="271"/>
    </row>
    <row xmlns:x14ac="http://schemas.microsoft.com/office/spreadsheetml/2009/9/ac" r="9" ht="15" x14ac:dyDescent="0.2">
      <c r="A9" s="270"/>
      <c r="B9" s="270"/>
      <c r="C9" s="280" t="s">
        <v>276</v>
      </c>
      <c r="D9" s="271"/>
      <c r="E9" s="271"/>
      <c r="F9" s="271"/>
      <c r="G9" s="271"/>
      <c r="H9" s="271"/>
      <c r="I9" s="271"/>
      <c r="J9" s="271"/>
      <c r="K9" s="271"/>
      <c r="L9" s="271"/>
      <c r="M9" s="271"/>
      <c r="N9" s="271"/>
      <c r="O9" s="271"/>
      <c r="P9" s="271"/>
      <c r="Q9" s="271"/>
      <c r="R9" s="271"/>
    </row>
    <row xmlns:x14ac="http://schemas.microsoft.com/office/spreadsheetml/2009/9/ac" r="10" ht="15" x14ac:dyDescent="0.2">
      <c r="A10" s="270"/>
      <c r="B10" s="270"/>
      <c r="C10" s="278"/>
      <c r="D10" s="271"/>
      <c r="E10" s="271"/>
      <c r="F10" s="271"/>
      <c r="G10" s="271"/>
      <c r="H10" s="271"/>
      <c r="I10" s="271"/>
      <c r="J10" s="271"/>
      <c r="K10" s="271"/>
      <c r="L10" s="271"/>
      <c r="M10" s="271"/>
      <c r="N10" s="271"/>
      <c r="O10" s="271"/>
      <c r="P10" s="271"/>
      <c r="Q10" s="271"/>
      <c r="R10" s="271"/>
    </row>
    <row xmlns:x14ac="http://schemas.microsoft.com/office/spreadsheetml/2009/9/ac" r="11" ht="15.95" customHeight="true" x14ac:dyDescent="0.2">
      <c r="A11" s="270"/>
      <c r="C11" s="304" t="s">
        <v>32</v>
      </c>
      <c r="D11" s="281"/>
      <c r="E11" s="282"/>
      <c r="F11" s="281"/>
      <c r="G11" s="281"/>
      <c r="H11" s="271"/>
      <c r="I11" s="271"/>
      <c r="J11" s="271"/>
      <c r="K11" s="271"/>
      <c r="L11" s="271"/>
      <c r="M11" s="271"/>
      <c r="N11" s="271"/>
      <c r="O11" s="271"/>
      <c r="P11" s="271"/>
      <c r="Q11" s="271"/>
      <c r="R11" s="271"/>
    </row>
    <row xmlns:x14ac="http://schemas.microsoft.com/office/spreadsheetml/2009/9/ac" r="12" ht="9" customHeight="true" x14ac:dyDescent="0.2">
      <c r="A12" s="270"/>
      <c r="B12" s="271"/>
      <c r="C12" s="283"/>
      <c r="D12" s="281"/>
      <c r="E12" s="282"/>
      <c r="F12" s="281"/>
      <c r="G12" s="281"/>
      <c r="H12" s="271"/>
      <c r="I12" s="271"/>
      <c r="J12" s="271"/>
      <c r="K12" s="271"/>
      <c r="L12" s="271"/>
      <c r="M12" s="271"/>
      <c r="N12" s="271"/>
      <c r="O12" s="271"/>
      <c r="P12" s="271"/>
      <c r="Q12" s="271"/>
      <c r="R12" s="271"/>
    </row>
    <row xmlns:x14ac="http://schemas.microsoft.com/office/spreadsheetml/2009/9/ac" r="13" ht="24.95" customHeight="true" x14ac:dyDescent="0.25">
      <c r="A13" s="270"/>
      <c r="B13" s="271"/>
      <c r="C13" s="284" t="s">
        <v>145</v>
      </c>
      <c r="D13" s="281"/>
      <c r="E13" s="282"/>
      <c r="F13" s="281"/>
      <c r="G13" s="281"/>
      <c r="H13" s="271"/>
      <c r="I13" s="271"/>
      <c r="J13" s="271"/>
      <c r="K13" s="271"/>
      <c r="L13" s="271"/>
      <c r="M13" s="271"/>
      <c r="N13" s="271"/>
      <c r="O13" s="271"/>
      <c r="P13" s="271"/>
      <c r="Q13" s="271"/>
      <c r="R13" s="271"/>
    </row>
    <row xmlns:x14ac="http://schemas.microsoft.com/office/spreadsheetml/2009/9/ac" r="14" ht="21.95" customHeight="true" x14ac:dyDescent="0.2">
      <c r="A14" s="270"/>
      <c r="B14" s="285"/>
      <c r="C14" s="286" t="s">
        <v>152</v>
      </c>
      <c r="D14" s="281"/>
      <c r="E14" s="282"/>
      <c r="F14" s="281"/>
      <c r="G14" s="281"/>
      <c r="H14" s="271"/>
      <c r="I14" s="271"/>
      <c r="J14" s="271"/>
      <c r="K14" s="271"/>
      <c r="L14" s="271"/>
      <c r="M14" s="271"/>
      <c r="N14" s="271"/>
      <c r="O14" s="271"/>
      <c r="P14" s="271"/>
      <c r="Q14" s="271"/>
      <c r="R14" s="271"/>
    </row>
    <row xmlns:x14ac="http://schemas.microsoft.com/office/spreadsheetml/2009/9/ac" r="15" ht="15" x14ac:dyDescent="0.2">
      <c r="A15" s="270"/>
      <c r="B15" s="285"/>
      <c r="C15" s="287" t="s">
        <v>153</v>
      </c>
      <c r="D15" s="281"/>
      <c r="E15" s="282"/>
      <c r="F15" s="281"/>
      <c r="G15" s="281"/>
      <c r="H15" s="271"/>
      <c r="I15" s="271"/>
      <c r="J15" s="271"/>
      <c r="K15" s="271"/>
      <c r="L15" s="271"/>
      <c r="M15" s="271"/>
      <c r="N15" s="271"/>
      <c r="O15" s="271"/>
      <c r="P15" s="271"/>
      <c r="Q15" s="271"/>
      <c r="R15" s="271"/>
    </row>
    <row xmlns:x14ac="http://schemas.microsoft.com/office/spreadsheetml/2009/9/ac" r="16" ht="15" x14ac:dyDescent="0.2">
      <c r="A16" s="270"/>
      <c r="B16" s="285"/>
      <c r="C16" s="286" t="s">
        <v>272</v>
      </c>
      <c r="D16" s="281"/>
      <c r="E16" s="282"/>
      <c r="F16" s="281"/>
      <c r="G16" s="281"/>
      <c r="H16" s="271"/>
      <c r="I16" s="271"/>
      <c r="J16" s="271"/>
      <c r="K16" s="271"/>
      <c r="L16" s="271"/>
      <c r="M16" s="271"/>
      <c r="N16" s="271"/>
      <c r="O16" s="271"/>
      <c r="P16" s="271"/>
      <c r="Q16" s="271"/>
      <c r="R16" s="271"/>
    </row>
    <row xmlns:x14ac="http://schemas.microsoft.com/office/spreadsheetml/2009/9/ac" r="17" ht="26.1" customHeight="true" x14ac:dyDescent="0.2">
      <c r="A17" s="270"/>
      <c r="B17" s="282"/>
      <c r="C17" s="288"/>
      <c r="D17" s="281"/>
      <c r="E17" s="285"/>
      <c r="F17" s="281"/>
      <c r="G17" s="281"/>
      <c r="H17" s="271"/>
      <c r="I17" s="271"/>
      <c r="J17" s="271"/>
      <c r="K17" s="271"/>
      <c r="L17" s="271"/>
      <c r="M17" s="271"/>
      <c r="N17" s="271"/>
      <c r="O17" s="271"/>
      <c r="P17" s="271"/>
      <c r="Q17" s="271"/>
      <c r="R17" s="271"/>
    </row>
    <row xmlns:x14ac="http://schemas.microsoft.com/office/spreadsheetml/2009/9/ac" r="18" ht="15.75" x14ac:dyDescent="0.25">
      <c r="A18" s="270"/>
      <c r="B18" s="282"/>
      <c r="C18" s="289" t="s">
        <v>33</v>
      </c>
      <c r="D18" s="281"/>
      <c r="E18" s="290"/>
      <c r="F18" s="281"/>
      <c r="G18" s="281"/>
      <c r="H18" s="271"/>
      <c r="I18" s="271"/>
      <c r="J18" s="271"/>
      <c r="K18" s="271"/>
      <c r="L18" s="271"/>
      <c r="M18" s="271"/>
      <c r="N18" s="271"/>
      <c r="O18" s="271"/>
      <c r="P18" s="271"/>
      <c r="Q18" s="271"/>
      <c r="R18" s="271"/>
    </row>
    <row xmlns:x14ac="http://schemas.microsoft.com/office/spreadsheetml/2009/9/ac" r="19" ht="15" x14ac:dyDescent="0.2">
      <c r="A19" s="270"/>
      <c r="B19" s="282"/>
      <c r="C19" s="291" t="s">
        <v>146</v>
      </c>
      <c r="D19" s="281"/>
      <c r="E19" s="292"/>
      <c r="F19" s="281"/>
      <c r="G19" s="281"/>
      <c r="H19" s="271"/>
      <c r="I19" s="271"/>
      <c r="J19" s="271"/>
      <c r="K19" s="271"/>
      <c r="L19" s="271"/>
      <c r="M19" s="271"/>
      <c r="N19" s="271"/>
      <c r="O19" s="271"/>
      <c r="P19" s="271"/>
      <c r="Q19" s="271"/>
      <c r="R19" s="271"/>
    </row>
    <row xmlns:x14ac="http://schemas.microsoft.com/office/spreadsheetml/2009/9/ac" r="20" ht="15" x14ac:dyDescent="0.2">
      <c r="A20" s="270"/>
      <c r="B20" s="282"/>
      <c r="C20" s="360" t="s">
        <v>147</v>
      </c>
      <c r="D20" s="281"/>
      <c r="E20" s="293"/>
      <c r="F20" s="281"/>
      <c r="G20" s="281"/>
      <c r="H20" s="271"/>
      <c r="I20" s="271"/>
      <c r="J20" s="271"/>
      <c r="K20" s="271"/>
      <c r="L20" s="271"/>
      <c r="M20" s="271"/>
      <c r="N20" s="271"/>
      <c r="O20" s="271"/>
      <c r="P20" s="271"/>
      <c r="Q20" s="271"/>
      <c r="R20" s="271"/>
    </row>
    <row xmlns:x14ac="http://schemas.microsoft.com/office/spreadsheetml/2009/9/ac" r="21" ht="15" x14ac:dyDescent="0.2">
      <c r="A21" s="270"/>
      <c r="B21" s="282"/>
      <c r="C21" s="361" t="s">
        <v>148</v>
      </c>
      <c r="D21" s="281"/>
      <c r="E21" s="294"/>
      <c r="F21" s="281"/>
      <c r="G21" s="281"/>
      <c r="H21" s="271"/>
      <c r="I21" s="271"/>
      <c r="J21" s="271"/>
      <c r="K21" s="271"/>
      <c r="L21" s="271"/>
      <c r="M21" s="271"/>
      <c r="N21" s="271"/>
      <c r="O21" s="271"/>
      <c r="P21" s="271"/>
      <c r="Q21" s="271"/>
      <c r="R21" s="271"/>
    </row>
    <row xmlns:x14ac="http://schemas.microsoft.com/office/spreadsheetml/2009/9/ac" r="22" ht="15" x14ac:dyDescent="0.2">
      <c r="A22" s="270"/>
      <c r="B22" s="282"/>
      <c r="C22" s="362" t="s">
        <v>149</v>
      </c>
      <c r="D22" s="281"/>
      <c r="E22" s="281"/>
      <c r="F22" s="281"/>
      <c r="G22" s="281"/>
      <c r="H22" s="271"/>
      <c r="I22" s="271"/>
      <c r="J22" s="271"/>
      <c r="K22" s="271"/>
      <c r="L22" s="271"/>
      <c r="M22" s="271"/>
      <c r="N22" s="271"/>
      <c r="O22" s="271"/>
      <c r="P22" s="271"/>
      <c r="Q22" s="271"/>
      <c r="R22" s="271"/>
    </row>
    <row xmlns:x14ac="http://schemas.microsoft.com/office/spreadsheetml/2009/9/ac" r="23" ht="15" x14ac:dyDescent="0.2">
      <c r="A23" s="270"/>
      <c r="B23" s="282"/>
      <c r="C23" s="291" t="s">
        <v>150</v>
      </c>
      <c r="D23" s="281"/>
      <c r="E23" s="281"/>
      <c r="F23" s="281"/>
      <c r="G23" s="281"/>
      <c r="H23" s="271"/>
      <c r="I23" s="271"/>
      <c r="J23" s="271"/>
      <c r="K23" s="271"/>
      <c r="L23" s="271"/>
      <c r="M23" s="271"/>
      <c r="N23" s="271"/>
      <c r="O23" s="271"/>
      <c r="P23" s="271"/>
      <c r="Q23" s="271"/>
      <c r="R23" s="271"/>
    </row>
    <row xmlns:x14ac="http://schemas.microsoft.com/office/spreadsheetml/2009/9/ac" r="24" ht="15" x14ac:dyDescent="0.2">
      <c r="A24" s="270"/>
      <c r="B24" s="282"/>
      <c r="C24" s="295"/>
      <c r="D24" s="281"/>
      <c r="E24" s="281"/>
      <c r="F24" s="281"/>
      <c r="G24" s="281"/>
      <c r="H24" s="271"/>
      <c r="I24" s="271"/>
      <c r="J24" s="271"/>
      <c r="K24" s="271"/>
      <c r="L24" s="271"/>
      <c r="M24" s="271"/>
      <c r="N24" s="271"/>
      <c r="O24" s="271"/>
      <c r="P24" s="271"/>
      <c r="Q24" s="271"/>
      <c r="R24" s="271"/>
    </row>
    <row xmlns:x14ac="http://schemas.microsoft.com/office/spreadsheetml/2009/9/ac" r="25" ht="15.95" customHeight="true" x14ac:dyDescent="0.2">
      <c r="A25" s="296"/>
      <c r="B25" s="296"/>
      <c r="C25" s="297"/>
      <c r="D25" s="270"/>
      <c r="E25" s="271"/>
      <c r="F25" s="271"/>
      <c r="G25" s="271"/>
      <c r="H25" s="271"/>
      <c r="I25" s="271"/>
      <c r="J25" s="271"/>
      <c r="K25" s="271"/>
      <c r="L25" s="271"/>
      <c r="M25" s="271"/>
      <c r="N25" s="271"/>
      <c r="O25" s="271"/>
      <c r="P25" s="271"/>
      <c r="Q25" s="271"/>
      <c r="R25" s="271"/>
    </row>
    <row xmlns:x14ac="http://schemas.microsoft.com/office/spreadsheetml/2009/9/ac" r="26" ht="23.25" x14ac:dyDescent="0.2">
      <c r="A26" s="296"/>
      <c r="B26" s="296"/>
      <c r="C26" s="296"/>
      <c r="D26" s="270"/>
      <c r="E26" s="271"/>
      <c r="F26" s="271"/>
      <c r="G26" s="271"/>
      <c r="H26" s="271"/>
      <c r="I26" s="271"/>
      <c r="J26" s="271"/>
      <c r="K26" s="271"/>
      <c r="L26" s="271"/>
      <c r="M26" s="271"/>
      <c r="N26" s="271"/>
      <c r="O26" s="271"/>
      <c r="P26" s="271"/>
      <c r="Q26" s="271"/>
      <c r="R26" s="271"/>
    </row>
    <row xmlns:x14ac="http://schemas.microsoft.com/office/spreadsheetml/2009/9/ac" r="27" ht="15" x14ac:dyDescent="0.2">
      <c r="A27" s="298"/>
      <c r="B27" s="299"/>
      <c r="C27" s="300"/>
      <c r="D27" s="270"/>
      <c r="E27" s="271"/>
      <c r="F27" s="271"/>
      <c r="G27" s="271"/>
      <c r="H27" s="271"/>
      <c r="I27" s="271"/>
      <c r="J27" s="271"/>
      <c r="K27" s="271"/>
      <c r="L27" s="271"/>
      <c r="M27" s="271"/>
      <c r="N27" s="271"/>
      <c r="O27" s="271"/>
      <c r="P27" s="271"/>
      <c r="Q27" s="271"/>
      <c r="R27" s="271"/>
    </row>
    <row xmlns:x14ac="http://schemas.microsoft.com/office/spreadsheetml/2009/9/ac" r="28" ht="15" x14ac:dyDescent="0.2">
      <c r="A28" s="298"/>
      <c r="B28" s="299"/>
      <c r="C28" s="301"/>
      <c r="D28" s="270"/>
      <c r="E28" s="271"/>
      <c r="F28" s="271"/>
      <c r="G28" s="271"/>
      <c r="H28" s="271"/>
      <c r="I28" s="271"/>
      <c r="J28" s="271"/>
      <c r="K28" s="271"/>
      <c r="L28" s="271"/>
      <c r="M28" s="271"/>
      <c r="N28" s="271"/>
      <c r="O28" s="271"/>
      <c r="P28" s="271"/>
      <c r="Q28" s="271"/>
      <c r="R28" s="271"/>
    </row>
    <row xmlns:x14ac="http://schemas.microsoft.com/office/spreadsheetml/2009/9/ac" r="29" ht="15" x14ac:dyDescent="0.2">
      <c r="A29" s="298"/>
      <c r="B29" s="299"/>
      <c r="C29" s="302"/>
      <c r="D29" s="270"/>
      <c r="E29" s="271"/>
      <c r="F29" s="271"/>
      <c r="G29" s="271"/>
      <c r="H29" s="271"/>
      <c r="I29" s="271"/>
      <c r="J29" s="271"/>
      <c r="K29" s="271"/>
      <c r="L29" s="271"/>
      <c r="M29" s="271"/>
      <c r="N29" s="271"/>
      <c r="O29" s="271"/>
      <c r="P29" s="271"/>
      <c r="Q29" s="271"/>
      <c r="R29" s="271"/>
    </row>
    <row xmlns:x14ac="http://schemas.microsoft.com/office/spreadsheetml/2009/9/ac" r="30" ht="15" x14ac:dyDescent="0.2">
      <c r="A30" s="298"/>
      <c r="B30" s="299"/>
      <c r="C30" s="302"/>
      <c r="D30" s="270"/>
      <c r="E30" s="271"/>
      <c r="F30" s="271"/>
      <c r="G30" s="271"/>
      <c r="H30" s="271"/>
      <c r="I30" s="271"/>
      <c r="J30" s="271"/>
      <c r="K30" s="271"/>
      <c r="L30" s="271"/>
      <c r="M30" s="271"/>
      <c r="N30" s="271"/>
      <c r="O30" s="271"/>
      <c r="P30" s="271"/>
      <c r="Q30" s="271"/>
      <c r="R30" s="271"/>
    </row>
    <row xmlns:x14ac="http://schemas.microsoft.com/office/spreadsheetml/2009/9/ac" r="31" ht="15" x14ac:dyDescent="0.2">
      <c r="A31" s="298"/>
      <c r="B31" s="299"/>
      <c r="C31" s="302"/>
      <c r="D31" s="270"/>
      <c r="E31" s="271"/>
      <c r="F31" s="271"/>
      <c r="G31" s="271"/>
      <c r="H31" s="271"/>
      <c r="I31" s="271"/>
      <c r="J31" s="271"/>
      <c r="K31" s="271"/>
      <c r="L31" s="271"/>
      <c r="M31" s="271"/>
      <c r="N31" s="271"/>
      <c r="O31" s="271"/>
      <c r="P31" s="271"/>
      <c r="Q31" s="271"/>
      <c r="R31" s="271"/>
    </row>
    <row xmlns:x14ac="http://schemas.microsoft.com/office/spreadsheetml/2009/9/ac" r="32" ht="15" x14ac:dyDescent="0.2">
      <c r="A32" s="298"/>
      <c r="B32" s="299"/>
      <c r="C32" s="302"/>
      <c r="D32" s="270"/>
      <c r="E32" s="271"/>
      <c r="F32" s="271"/>
      <c r="G32" s="271"/>
      <c r="H32" s="271"/>
      <c r="I32" s="271"/>
      <c r="J32" s="271"/>
      <c r="K32" s="271"/>
      <c r="L32" s="271"/>
      <c r="M32" s="271"/>
      <c r="N32" s="271"/>
      <c r="O32" s="271"/>
      <c r="P32" s="271"/>
      <c r="Q32" s="271"/>
      <c r="R32" s="271"/>
    </row>
    <row xmlns:x14ac="http://schemas.microsoft.com/office/spreadsheetml/2009/9/ac" r="33" ht="15" x14ac:dyDescent="0.2">
      <c r="A33" s="298"/>
      <c r="B33" s="299"/>
      <c r="C33" s="302"/>
      <c r="D33" s="270"/>
      <c r="E33" s="271"/>
      <c r="F33" s="271"/>
      <c r="G33" s="271"/>
      <c r="H33" s="271"/>
      <c r="I33" s="271"/>
      <c r="J33" s="271"/>
      <c r="K33" s="271"/>
      <c r="L33" s="271"/>
      <c r="M33" s="271"/>
      <c r="N33" s="271"/>
      <c r="O33" s="271"/>
      <c r="P33" s="271"/>
      <c r="Q33" s="271"/>
      <c r="R33" s="271"/>
    </row>
    <row xmlns:x14ac="http://schemas.microsoft.com/office/spreadsheetml/2009/9/ac" r="34" ht="15" x14ac:dyDescent="0.2">
      <c r="A34" s="298"/>
      <c r="B34" s="299"/>
      <c r="D34" s="270"/>
      <c r="E34" s="271"/>
      <c r="F34" s="271"/>
      <c r="G34" s="271"/>
      <c r="H34" s="271"/>
      <c r="I34" s="271"/>
      <c r="J34" s="271"/>
      <c r="K34" s="271"/>
      <c r="L34" s="271"/>
      <c r="M34" s="271"/>
      <c r="N34" s="271"/>
      <c r="O34" s="271"/>
      <c r="P34" s="271"/>
      <c r="Q34" s="271"/>
      <c r="R34" s="271"/>
    </row>
    <row xmlns:x14ac="http://schemas.microsoft.com/office/spreadsheetml/2009/9/ac" r="35" ht="15" x14ac:dyDescent="0.2">
      <c r="A35" s="270"/>
      <c r="B35" s="270"/>
      <c r="C35" s="270"/>
      <c r="D35" s="270"/>
      <c r="E35" s="271"/>
      <c r="F35" s="271"/>
      <c r="G35" s="271"/>
      <c r="H35" s="271"/>
      <c r="I35" s="271"/>
      <c r="J35" s="271"/>
      <c r="K35" s="271"/>
      <c r="L35" s="271"/>
      <c r="M35" s="271"/>
      <c r="N35" s="271"/>
      <c r="O35" s="271"/>
      <c r="P35" s="271"/>
      <c r="Q35" s="271"/>
      <c r="R35" s="271"/>
    </row>
    <row xmlns:x14ac="http://schemas.microsoft.com/office/spreadsheetml/2009/9/ac" r="36" ht="15" x14ac:dyDescent="0.2">
      <c r="A36" s="270"/>
      <c r="B36" s="270"/>
      <c r="C36" s="270"/>
      <c r="D36" s="270"/>
      <c r="E36" s="271"/>
      <c r="F36" s="271"/>
      <c r="G36" s="271"/>
      <c r="H36" s="271"/>
      <c r="I36" s="271"/>
      <c r="J36" s="271"/>
      <c r="K36" s="271"/>
      <c r="L36" s="271"/>
      <c r="M36" s="271"/>
      <c r="N36" s="271"/>
      <c r="O36" s="271"/>
      <c r="P36" s="271"/>
      <c r="Q36" s="271"/>
      <c r="R36" s="271"/>
    </row>
    <row xmlns:x14ac="http://schemas.microsoft.com/office/spreadsheetml/2009/9/ac" r="37" ht="15" x14ac:dyDescent="0.2">
      <c r="A37" s="270"/>
      <c r="B37" s="270"/>
      <c r="C37" s="270"/>
      <c r="D37" s="270"/>
    </row>
    <row xmlns:x14ac="http://schemas.microsoft.com/office/spreadsheetml/2009/9/ac" r="38" ht="15" x14ac:dyDescent="0.2">
      <c r="A38" s="270"/>
      <c r="B38" s="270"/>
      <c r="C38" s="270"/>
      <c r="D38" s="270"/>
    </row>
    <row xmlns:x14ac="http://schemas.microsoft.com/office/spreadsheetml/2009/9/ac" r="39" ht="15" x14ac:dyDescent="0.2">
      <c r="A39" s="270"/>
      <c r="B39" s="270"/>
      <c r="C39" s="270"/>
      <c r="D39" s="270"/>
    </row>
    <row xmlns:x14ac="http://schemas.microsoft.com/office/spreadsheetml/2009/9/ac" r="40" ht="15" x14ac:dyDescent="0.2">
      <c r="A40" s="270"/>
      <c r="B40" s="270"/>
      <c r="C40" s="270"/>
      <c r="D40" s="270"/>
    </row>
    <row xmlns:x14ac="http://schemas.microsoft.com/office/spreadsheetml/2009/9/ac" r="46" x14ac:dyDescent="0.2">
      <c r="L46" s="30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9" customWidth="true"/>
    <col min="3" max="3" width="29.75" customWidth="true"/>
    <col min="4" max="9" width="7.875" customWidth="true"/>
    <col min="10" max="11" width="1.125" customWidth="true"/>
    <col min="12" max="12" width="24.625" style="119" customWidth="true"/>
    <col min="13" max="13" width="29.75" customWidth="true"/>
    <col min="14" max="19" width="7.875" customWidth="true"/>
    <col min="20" max="21" width="1.125" customWidth="true"/>
    <col min="22" max="22" width="24.625" style="119" customWidth="true"/>
    <col min="23" max="23" width="29.75" customWidth="true"/>
    <col min="24" max="29" width="7.875" customWidth="true"/>
    <col min="30" max="31" width="1.125" customWidth="true"/>
    <col min="32" max="32" width="24.625" style="119" customWidth="true"/>
    <col min="33" max="33" width="29.75" customWidth="true"/>
    <col min="34" max="39" width="7.875" customWidth="true"/>
    <col min="40" max="41" width="1.125" customWidth="true"/>
    <col min="42" max="42" width="24.625" style="119" customWidth="true"/>
    <col min="43" max="43" width="29.75" customWidth="true"/>
    <col min="44" max="49" width="7.875" customWidth="true"/>
    <col min="50" max="51" width="1.125" customWidth="true"/>
    <col min="52" max="52" width="24.625" style="119" customWidth="true"/>
    <col min="53" max="53" width="29.75" customWidth="true"/>
    <col min="54" max="59" width="7.875" customWidth="true"/>
    <col min="60" max="61" width="1.125" customWidth="true"/>
    <col min="62" max="62" width="24.625" style="119" customWidth="true"/>
    <col min="63" max="63" width="29.75" style="119" customWidth="true"/>
    <col min="64" max="69" width="7.875" customWidth="true"/>
    <col min="70" max="71" width="1.125" customWidth="true"/>
    <col min="72" max="72" width="24.625" style="119" customWidth="true"/>
    <col min="73" max="73" width="29.75" customWidth="true"/>
    <col min="74" max="79" width="7.875" customWidth="true"/>
    <col min="80" max="81" width="1.125" customWidth="true"/>
    <col min="82" max="82" width="24.625" style="119" customWidth="true"/>
    <col min="83" max="83" width="29.75" customWidth="true"/>
    <col min="84" max="89" width="7.875" customWidth="true"/>
    <col min="90" max="91" width="1.125" customWidth="true"/>
    <col min="92" max="92" width="24.625" style="119" customWidth="true"/>
    <col min="93" max="93" width="29.75" customWidth="true"/>
    <col min="94" max="99" width="7.875" customWidth="true"/>
    <col min="100" max="101" width="1.125" customWidth="true"/>
    <col min="102" max="102" width="24.625" style="119" customWidth="true"/>
    <col min="103" max="103" width="29.75" customWidth="true"/>
    <col min="104" max="109" width="7.875" customWidth="true"/>
    <col min="110" max="111" width="1.125" customWidth="true"/>
    <col min="112" max="112" width="24.625" style="119" customWidth="true"/>
    <col min="113" max="113" width="29.75" customWidth="true"/>
    <col min="114" max="119" width="7.875" customWidth="true"/>
    <col min="120" max="121" width="1.125" customWidth="true"/>
    <col min="122" max="122" width="24.625" style="119" customWidth="true"/>
    <col min="123" max="123" width="29.75" customWidth="true"/>
    <col min="124" max="129" width="7.875" customWidth="true"/>
    <col min="130" max="131" width="1.125" customWidth="true"/>
    <col min="132" max="132" width="24.625" style="119" customWidth="true"/>
    <col min="133" max="133" width="29.75" customWidth="true"/>
    <col min="134" max="139" width="7.875" customWidth="true"/>
    <col min="140" max="141" width="1.125" customWidth="true"/>
    <col min="142" max="142" width="24.625" style="119" customWidth="true"/>
    <col min="143" max="143" width="29.75" customWidth="true"/>
    <col min="144" max="149" width="7.875" customWidth="true"/>
    <col min="150" max="151" width="1.125" customWidth="true"/>
    <col min="152" max="152" width="24.625" style="119" customWidth="true"/>
    <col min="153" max="153" width="29.75" customWidth="true"/>
    <col min="154" max="159" width="7.875" customWidth="true"/>
    <col min="160" max="161" width="1.125" customWidth="true"/>
    <col min="162" max="162" width="24.625" style="119" customWidth="true"/>
    <col min="163" max="163" width="29.75" customWidth="true"/>
    <col min="164" max="169" width="7.875" customWidth="true"/>
    <col min="170" max="171" width="1.125" customWidth="true"/>
    <col min="172" max="172" width="24.625" style="119" customWidth="true"/>
    <col min="173" max="173" width="29.75" customWidth="true"/>
    <col min="174" max="179" width="7.875" customWidth="true"/>
    <col min="180" max="181" width="1.125" customWidth="true"/>
    <col min="182" max="182" width="24.625" style="119" customWidth="true"/>
    <col min="183" max="183" width="29.75" customWidth="true"/>
    <col min="184" max="189" width="7.875" customWidth="true"/>
    <col min="190" max="191" width="1.125" customWidth="true"/>
    <col min="192" max="192" width="24.625" style="119" customWidth="true"/>
    <col min="193" max="193" width="29.75" customWidth="true"/>
    <col min="194" max="199" width="7.875" customWidth="true"/>
    <col min="200" max="201" width="1.125" customWidth="true"/>
    <col min="202" max="202" width="24.625" style="119" customWidth="true"/>
    <col min="203" max="203" width="29.75" customWidth="true"/>
    <col min="204" max="209" width="7.875" customWidth="true"/>
    <col min="210" max="211" width="1.125" customWidth="true"/>
    <col min="212" max="212" width="24.625" style="119" customWidth="true"/>
    <col min="213" max="213" width="29.75" customWidth="true"/>
    <col min="214" max="219" width="7.875" customWidth="true"/>
    <col min="220" max="221" width="1.125" customWidth="true"/>
    <col min="222" max="222" width="24.625" style="119" customWidth="true"/>
    <col min="223" max="223" width="29.75" customWidth="true"/>
    <col min="224" max="229" width="7.875" customWidth="true"/>
    <col min="230" max="231" width="1.125" customWidth="true"/>
    <col min="232" max="232" width="24.625" style="119" customWidth="true"/>
    <col min="233" max="233" width="29.75" customWidth="true"/>
    <col min="234" max="239" width="7.875" customWidth="true"/>
    <col min="240" max="241" width="1.125" customWidth="true"/>
    <col min="242" max="242" width="24.625" style="119" customWidth="true"/>
    <col min="243" max="243" width="29.75" customWidth="true"/>
    <col min="244" max="249" width="7.875" customWidth="true"/>
    <col min="250" max="251" width="1.125" customWidth="true"/>
  </cols>
  <sheetData>
    <row xmlns:x14ac="http://schemas.microsoft.com/office/spreadsheetml/2009/9/ac" r="1" s="308" customFormat="true" ht="30" customHeight="true" x14ac:dyDescent="0.25">
      <c r="B1" s="327" t="s">
        <v>31</v>
      </c>
      <c r="C1" s="569" t="s">
        <v>232</v>
      </c>
      <c r="D1" s="314" t="s">
        <v>161</v>
      </c>
      <c r="E1" s="314"/>
      <c r="F1" s="314"/>
      <c r="G1" s="314"/>
      <c r="H1" s="314"/>
      <c r="I1" s="325"/>
      <c r="J1" s="306"/>
      <c r="K1" s="306"/>
      <c r="L1" s="327" t="s">
        <v>31</v>
      </c>
      <c r="M1" s="569" t="s">
        <v>233</v>
      </c>
      <c r="N1" s="314" t="s">
        <v>161</v>
      </c>
      <c r="O1" s="314"/>
      <c r="P1" s="314"/>
      <c r="Q1" s="314"/>
      <c r="R1" s="314"/>
      <c r="S1" s="325"/>
      <c r="T1" s="306"/>
      <c r="U1" s="306"/>
      <c r="V1" s="327" t="s">
        <v>31</v>
      </c>
      <c r="W1" s="569" t="s">
        <v>234</v>
      </c>
      <c r="X1" s="314" t="s">
        <v>161</v>
      </c>
      <c r="Y1" s="314"/>
      <c r="Z1" s="314"/>
      <c r="AA1" s="314"/>
      <c r="AB1" s="314"/>
      <c r="AC1" s="325"/>
      <c r="AD1" s="306"/>
      <c r="AE1" s="306"/>
      <c r="AF1" s="327" t="s">
        <v>31</v>
      </c>
      <c r="AG1" s="569" t="s">
        <v>235</v>
      </c>
      <c r="AH1" s="314" t="s">
        <v>161</v>
      </c>
      <c r="AI1" s="314"/>
      <c r="AJ1" s="314"/>
      <c r="AK1" s="314"/>
      <c r="AL1" s="314"/>
      <c r="AM1" s="325"/>
      <c r="AN1" s="306"/>
      <c r="AO1" s="306"/>
      <c r="AP1" s="327" t="s">
        <v>31</v>
      </c>
      <c r="AQ1" s="569">
        <v>2019</v>
      </c>
      <c r="AR1" s="314" t="s">
        <v>161</v>
      </c>
      <c r="AS1" s="314"/>
      <c r="AT1" s="314"/>
      <c r="AU1" s="314"/>
      <c r="AV1" s="314"/>
      <c r="AW1" s="325"/>
      <c r="AX1" s="306"/>
      <c r="AY1" s="306"/>
      <c r="AZ1" s="327" t="s">
        <v>31</v>
      </c>
      <c r="BA1" s="569">
        <v>2019</v>
      </c>
      <c r="BB1" s="314" t="s">
        <v>161</v>
      </c>
      <c r="BC1" s="314"/>
      <c r="BD1" s="314"/>
      <c r="BE1" s="314"/>
      <c r="BF1" s="314"/>
      <c r="BG1" s="325"/>
      <c r="BH1" s="306"/>
      <c r="BI1" s="306"/>
      <c r="BJ1" s="327" t="s">
        <v>31</v>
      </c>
      <c r="BK1" s="569">
        <v>2020</v>
      </c>
      <c r="BL1" s="314" t="s">
        <v>161</v>
      </c>
      <c r="BM1" s="314"/>
      <c r="BN1" s="314"/>
      <c r="BO1" s="314"/>
      <c r="BP1" s="314"/>
      <c r="BQ1" s="325"/>
      <c r="BR1" s="306"/>
      <c r="BS1" s="306"/>
      <c r="BT1" s="327" t="s">
        <v>31</v>
      </c>
      <c r="BU1" s="569">
        <v>2020</v>
      </c>
      <c r="BV1" s="314" t="s">
        <v>161</v>
      </c>
      <c r="BW1" s="314"/>
      <c r="BX1" s="314"/>
      <c r="BY1" s="314"/>
      <c r="BZ1" s="314"/>
      <c r="CA1" s="325"/>
      <c r="CB1" s="306"/>
      <c r="CC1" s="306"/>
      <c r="CD1" s="327" t="s">
        <v>31</v>
      </c>
      <c r="CE1" s="569">
        <v>2021</v>
      </c>
      <c r="CF1" s="314" t="s">
        <v>161</v>
      </c>
      <c r="CG1" s="314"/>
      <c r="CH1" s="314"/>
      <c r="CI1" s="314"/>
      <c r="CJ1" s="314"/>
      <c r="CK1" s="325"/>
      <c r="CL1" s="306"/>
      <c r="CM1" s="306"/>
    </row>
    <row xmlns:x14ac="http://schemas.microsoft.com/office/spreadsheetml/2009/9/ac" r="2" s="308" customFormat="true" ht="30" customHeight="true" x14ac:dyDescent="0.25">
      <c r="A2" s="580" t="s">
        <v>271</v>
      </c>
      <c r="B2" s="315" t="s">
        <v>228</v>
      </c>
      <c r="C2" s="268" t="s">
        <v>159</v>
      </c>
      <c r="D2" s="268" t="s">
        <v>172</v>
      </c>
      <c r="E2" s="316"/>
      <c r="F2" s="316"/>
      <c r="G2" s="316"/>
      <c r="H2" s="316"/>
      <c r="I2" s="326"/>
      <c r="J2" s="309" t="s">
        <v>236</v>
      </c>
      <c r="K2" s="309"/>
      <c r="L2" s="315" t="s">
        <v>229</v>
      </c>
      <c r="M2" s="268" t="s">
        <v>193</v>
      </c>
      <c r="N2" s="268" t="s">
        <v>192</v>
      </c>
      <c r="O2" s="316"/>
      <c r="P2" s="316"/>
      <c r="Q2" s="316"/>
      <c r="R2" s="316"/>
      <c r="S2" s="326"/>
      <c r="T2" s="309" t="s">
        <v>236</v>
      </c>
      <c r="U2" s="309"/>
      <c r="V2" s="315" t="s">
        <v>230</v>
      </c>
      <c r="W2" s="268" t="s">
        <v>193</v>
      </c>
      <c r="X2" s="268" t="s">
        <v>192</v>
      </c>
      <c r="Y2" s="316"/>
      <c r="Z2" s="316"/>
      <c r="AA2" s="316"/>
      <c r="AB2" s="316"/>
      <c r="AC2" s="326"/>
      <c r="AD2" s="309" t="s">
        <v>236</v>
      </c>
      <c r="AE2" s="309"/>
      <c r="AF2" s="315" t="s">
        <v>231</v>
      </c>
      <c r="AG2" s="268" t="s">
        <v>193</v>
      </c>
      <c r="AH2" s="268" t="s">
        <v>192</v>
      </c>
      <c r="AI2" s="316"/>
      <c r="AJ2" s="316"/>
      <c r="AK2" s="316"/>
      <c r="AL2" s="316"/>
      <c r="AM2" s="326"/>
      <c r="AN2" s="309" t="s">
        <v>236</v>
      </c>
      <c r="AO2" s="309"/>
      <c r="AP2" s="315" t="s">
        <v>252</v>
      </c>
      <c r="AQ2" s="268" t="s">
        <v>193</v>
      </c>
      <c r="AR2" s="268" t="s">
        <v>192</v>
      </c>
      <c r="AS2" s="316"/>
      <c r="AT2" s="316"/>
      <c r="AU2" s="316"/>
      <c r="AV2" s="316"/>
      <c r="AW2" s="326"/>
      <c r="AX2" s="309" t="s">
        <v>236</v>
      </c>
      <c r="AY2" s="309"/>
      <c r="AZ2" s="315" t="s">
        <v>254</v>
      </c>
      <c r="BA2" s="268" t="s">
        <v>159</v>
      </c>
      <c r="BB2" s="268" t="s">
        <v>255</v>
      </c>
      <c r="BC2" s="316"/>
      <c r="BD2" s="316"/>
      <c r="BE2" s="316"/>
      <c r="BF2" s="316"/>
      <c r="BG2" s="326"/>
      <c r="BH2" s="309" t="s">
        <v>236</v>
      </c>
      <c r="BI2" s="309"/>
      <c r="BJ2" s="315" t="s">
        <v>253</v>
      </c>
      <c r="BK2" s="268" t="s">
        <v>193</v>
      </c>
      <c r="BL2" s="268" t="s">
        <v>192</v>
      </c>
      <c r="BM2" s="316"/>
      <c r="BN2" s="316"/>
      <c r="BO2" s="316"/>
      <c r="BP2" s="316"/>
      <c r="BQ2" s="326"/>
      <c r="BR2" s="309" t="s">
        <v>236</v>
      </c>
      <c r="BS2" s="309"/>
      <c r="BT2" s="315" t="s">
        <v>260</v>
      </c>
      <c r="BU2" s="268" t="s">
        <v>159</v>
      </c>
      <c r="BV2" s="268" t="s">
        <v>255</v>
      </c>
      <c r="BW2" s="316"/>
      <c r="BX2" s="316"/>
      <c r="BY2" s="316"/>
      <c r="BZ2" s="316"/>
      <c r="CA2" s="326"/>
      <c r="CB2" s="309" t="s">
        <v>236</v>
      </c>
      <c r="CC2" s="309"/>
      <c r="CD2" s="315" t="s">
        <v>261</v>
      </c>
      <c r="CE2" s="268" t="s">
        <v>159</v>
      </c>
      <c r="CF2" s="268" t="s">
        <v>255</v>
      </c>
      <c r="CG2" s="316"/>
      <c r="CH2" s="316"/>
      <c r="CI2" s="316"/>
      <c r="CJ2" s="316"/>
      <c r="CK2" s="326"/>
      <c r="CL2" s="309" t="s">
        <v>236</v>
      </c>
      <c r="CM2" s="309"/>
    </row>
    <row xmlns:x14ac="http://schemas.microsoft.com/office/spreadsheetml/2009/9/ac" r="3" s="248" customFormat="true" ht="18" customHeight="true" x14ac:dyDescent="0.25">
      <c r="A3" s="580"/>
      <c r="B3" s="356" t="s">
        <v>181</v>
      </c>
      <c r="C3" s="357" t="s">
        <v>56</v>
      </c>
      <c r="D3" s="358" t="s">
        <v>7</v>
      </c>
      <c r="E3" s="358" t="s">
        <v>1</v>
      </c>
      <c r="F3" s="358" t="s">
        <v>2</v>
      </c>
      <c r="G3" s="358" t="s">
        <v>16</v>
      </c>
      <c r="H3" s="358" t="s">
        <v>17</v>
      </c>
      <c r="I3" s="359" t="s">
        <v>18</v>
      </c>
      <c r="J3" s="246"/>
      <c r="K3" s="246"/>
      <c r="L3" s="356" t="s">
        <v>181</v>
      </c>
      <c r="M3" s="357" t="s">
        <v>56</v>
      </c>
      <c r="N3" s="358" t="s">
        <v>7</v>
      </c>
      <c r="O3" s="358" t="s">
        <v>1</v>
      </c>
      <c r="P3" s="358" t="s">
        <v>2</v>
      </c>
      <c r="Q3" s="358" t="s">
        <v>16</v>
      </c>
      <c r="R3" s="358" t="s">
        <v>17</v>
      </c>
      <c r="S3" s="359" t="s">
        <v>18</v>
      </c>
      <c r="T3" s="246"/>
      <c r="U3" s="246"/>
      <c r="V3" s="356" t="s">
        <v>181</v>
      </c>
      <c r="W3" s="357" t="s">
        <v>56</v>
      </c>
      <c r="X3" s="358" t="s">
        <v>7</v>
      </c>
      <c r="Y3" s="358" t="s">
        <v>1</v>
      </c>
      <c r="Z3" s="358" t="s">
        <v>2</v>
      </c>
      <c r="AA3" s="358" t="s">
        <v>16</v>
      </c>
      <c r="AB3" s="358" t="s">
        <v>17</v>
      </c>
      <c r="AC3" s="359" t="s">
        <v>18</v>
      </c>
      <c r="AD3" s="246"/>
      <c r="AE3" s="246"/>
      <c r="AF3" s="356" t="s">
        <v>181</v>
      </c>
      <c r="AG3" s="357" t="s">
        <v>56</v>
      </c>
      <c r="AH3" s="358" t="s">
        <v>7</v>
      </c>
      <c r="AI3" s="358" t="s">
        <v>1</v>
      </c>
      <c r="AJ3" s="358" t="s">
        <v>2</v>
      </c>
      <c r="AK3" s="358" t="s">
        <v>16</v>
      </c>
      <c r="AL3" s="358" t="s">
        <v>17</v>
      </c>
      <c r="AM3" s="359" t="s">
        <v>18</v>
      </c>
      <c r="AN3" s="246"/>
      <c r="AO3" s="246"/>
      <c r="AP3" s="356" t="s">
        <v>181</v>
      </c>
      <c r="AQ3" s="357" t="s">
        <v>56</v>
      </c>
      <c r="AR3" s="358" t="s">
        <v>7</v>
      </c>
      <c r="AS3" s="358" t="s">
        <v>1</v>
      </c>
      <c r="AT3" s="358" t="s">
        <v>2</v>
      </c>
      <c r="AU3" s="358" t="s">
        <v>16</v>
      </c>
      <c r="AV3" s="358" t="s">
        <v>17</v>
      </c>
      <c r="AW3" s="359" t="s">
        <v>18</v>
      </c>
      <c r="AX3" s="246"/>
      <c r="AY3" s="246"/>
      <c r="AZ3" s="356" t="s">
        <v>181</v>
      </c>
      <c r="BA3" s="357" t="s">
        <v>56</v>
      </c>
      <c r="BB3" s="358" t="s">
        <v>7</v>
      </c>
      <c r="BC3" s="358" t="s">
        <v>1</v>
      </c>
      <c r="BD3" s="358" t="s">
        <v>2</v>
      </c>
      <c r="BE3" s="358" t="s">
        <v>16</v>
      </c>
      <c r="BF3" s="358" t="s">
        <v>17</v>
      </c>
      <c r="BG3" s="359" t="s">
        <v>18</v>
      </c>
      <c r="BH3" s="246"/>
      <c r="BI3" s="246"/>
      <c r="BJ3" s="356" t="s">
        <v>181</v>
      </c>
      <c r="BK3" s="357" t="s">
        <v>56</v>
      </c>
      <c r="BL3" s="358" t="s">
        <v>7</v>
      </c>
      <c r="BM3" s="358" t="s">
        <v>1</v>
      </c>
      <c r="BN3" s="358" t="s">
        <v>2</v>
      </c>
      <c r="BO3" s="358" t="s">
        <v>16</v>
      </c>
      <c r="BP3" s="358" t="s">
        <v>17</v>
      </c>
      <c r="BQ3" s="359" t="s">
        <v>18</v>
      </c>
      <c r="BR3" s="246"/>
      <c r="BS3" s="246"/>
      <c r="BT3" s="356" t="s">
        <v>181</v>
      </c>
      <c r="BU3" s="357" t="s">
        <v>56</v>
      </c>
      <c r="BV3" s="358" t="s">
        <v>7</v>
      </c>
      <c r="BW3" s="358" t="s">
        <v>1</v>
      </c>
      <c r="BX3" s="358" t="s">
        <v>2</v>
      </c>
      <c r="BY3" s="358" t="s">
        <v>16</v>
      </c>
      <c r="BZ3" s="358" t="s">
        <v>17</v>
      </c>
      <c r="CA3" s="359" t="s">
        <v>18</v>
      </c>
      <c r="CB3" s="246"/>
      <c r="CC3" s="246"/>
      <c r="CD3" s="356" t="s">
        <v>181</v>
      </c>
      <c r="CE3" s="357" t="s">
        <v>56</v>
      </c>
      <c r="CF3" s="358" t="s">
        <v>7</v>
      </c>
      <c r="CG3" s="358" t="s">
        <v>1</v>
      </c>
      <c r="CH3" s="358" t="s">
        <v>2</v>
      </c>
      <c r="CI3" s="358" t="s">
        <v>16</v>
      </c>
      <c r="CJ3" s="358" t="s">
        <v>17</v>
      </c>
      <c r="CK3" s="359" t="s">
        <v>18</v>
      </c>
      <c r="CL3" s="246"/>
      <c r="CM3" s="246"/>
      <c r="CN3" s="247"/>
      <c r="CX3" s="247"/>
      <c r="DH3" s="247"/>
      <c r="DR3" s="247"/>
      <c r="EB3" s="247"/>
      <c r="EL3" s="247"/>
      <c r="EV3" s="247"/>
      <c r="FF3" s="247"/>
      <c r="FP3" s="247"/>
      <c r="FZ3" s="247"/>
      <c r="GJ3" s="247"/>
      <c r="GT3" s="247"/>
      <c r="HD3" s="247"/>
      <c r="HN3" s="247"/>
      <c r="HX3" s="247"/>
      <c r="IH3" s="247"/>
    </row>
    <row xmlns:x14ac="http://schemas.microsoft.com/office/spreadsheetml/2009/9/ac" r="4" s="4" customFormat="true" x14ac:dyDescent="0.25">
      <c r="A4" s="402" t="str">
        <f>IF(ISBLANK('Data Summary'!A6),"",'Data Summary'!A6)</f>
        <v>KGZ_2011_SUR</v>
      </c>
      <c r="B4" s="112"/>
      <c r="C4" s="87" t="s">
        <v>3</v>
      </c>
      <c r="D4" s="7"/>
      <c r="E4" s="7"/>
      <c r="F4" s="7"/>
      <c r="G4" s="7"/>
      <c r="H4" s="7"/>
      <c r="I4" s="25"/>
      <c r="J4" s="23"/>
      <c r="K4" s="23"/>
      <c r="L4" s="124"/>
      <c r="M4" s="87" t="s">
        <v>3</v>
      </c>
      <c r="N4" s="7"/>
      <c r="O4" s="7"/>
      <c r="P4" s="7"/>
      <c r="Q4" s="7"/>
      <c r="R4" s="7"/>
      <c r="S4" s="25">
        <v>0</v>
      </c>
      <c r="T4" s="23"/>
      <c r="U4" s="23"/>
      <c r="V4" s="124"/>
      <c r="W4" s="87" t="s">
        <v>3</v>
      </c>
      <c r="X4" s="7">
        <v>0</v>
      </c>
      <c r="Y4" s="7"/>
      <c r="Z4" s="7"/>
      <c r="AA4" s="7"/>
      <c r="AB4" s="7">
        <v>0</v>
      </c>
      <c r="AC4" s="25">
        <v>0</v>
      </c>
      <c r="AD4" s="23"/>
      <c r="AE4" s="23"/>
      <c r="AF4" s="124"/>
      <c r="AG4" s="87" t="s">
        <v>3</v>
      </c>
      <c r="AH4" s="7"/>
      <c r="AI4" s="7"/>
      <c r="AJ4" s="7"/>
      <c r="AK4" s="7"/>
      <c r="AL4" s="7"/>
      <c r="AM4" s="25">
        <v>0</v>
      </c>
      <c r="AN4" s="23"/>
      <c r="AO4" s="23"/>
      <c r="AP4" s="124"/>
      <c r="AQ4" s="87" t="s">
        <v>3</v>
      </c>
      <c r="AR4" s="7"/>
      <c r="AS4" s="7"/>
      <c r="AT4" s="7"/>
      <c r="AU4" s="7"/>
      <c r="AV4" s="7"/>
      <c r="AW4" s="25">
        <v>0</v>
      </c>
      <c r="AX4" s="23"/>
      <c r="AY4" s="23"/>
      <c r="AZ4" s="124"/>
      <c r="BA4" s="87"/>
      <c r="BB4" s="7"/>
      <c r="BC4" s="7"/>
      <c r="BD4" s="7"/>
      <c r="BE4" s="7"/>
      <c r="BF4" s="7"/>
      <c r="BG4" s="25"/>
      <c r="BH4" s="23"/>
      <c r="BI4" s="23"/>
      <c r="BJ4" s="124"/>
      <c r="BK4" s="87" t="s">
        <v>3</v>
      </c>
      <c r="BL4" s="7"/>
      <c r="BM4" s="7"/>
      <c r="BN4" s="7"/>
      <c r="BO4" s="7"/>
      <c r="BP4" s="7"/>
      <c r="BQ4" s="25">
        <v>0</v>
      </c>
      <c r="BR4" s="23"/>
      <c r="BS4" s="23"/>
      <c r="BT4" s="124"/>
      <c r="BU4" s="87" t="s">
        <v>3</v>
      </c>
      <c r="BV4" s="382"/>
      <c r="BW4" s="382"/>
      <c r="BX4" s="382"/>
      <c r="BY4" s="382"/>
      <c r="BZ4" s="382"/>
      <c r="CA4" s="25"/>
      <c r="CB4" s="23"/>
      <c r="CC4" s="23"/>
      <c r="CD4" s="124"/>
      <c r="CE4" s="87" t="s">
        <v>3</v>
      </c>
      <c r="CF4" s="382"/>
      <c r="CG4" s="382"/>
      <c r="CH4" s="382"/>
      <c r="CI4" s="382"/>
      <c r="CJ4" s="382"/>
      <c r="CK4" s="25"/>
      <c r="CL4" s="23"/>
      <c r="CM4" s="23"/>
      <c r="CN4" s="120"/>
      <c r="CX4" s="120"/>
      <c r="DH4" s="120"/>
      <c r="DR4" s="120"/>
      <c r="EB4" s="120"/>
      <c r="EL4" s="120"/>
      <c r="EV4" s="120"/>
      <c r="FF4" s="120"/>
      <c r="FP4" s="120"/>
      <c r="FZ4" s="120"/>
      <c r="GJ4" s="120"/>
      <c r="GT4" s="120"/>
      <c r="HD4" s="120"/>
      <c r="HN4" s="120"/>
      <c r="HX4" s="120"/>
      <c r="IH4" s="120"/>
    </row>
    <row xmlns:x14ac="http://schemas.microsoft.com/office/spreadsheetml/2009/9/ac" r="5" s="4" customFormat="true" x14ac:dyDescent="0.25">
      <c r="A5" s="402" t="str">
        <f ca="true">IF(ISBLANK('Data Summary'!A7),"",'Data Summary'!A7)</f>
        <v>KGZ_2016_UIS</v>
      </c>
      <c r="B5" s="112"/>
      <c r="C5" s="87" t="s">
        <v>25</v>
      </c>
      <c r="D5" s="7"/>
      <c r="E5" s="7"/>
      <c r="F5" s="7"/>
      <c r="G5" s="7"/>
      <c r="H5" s="7"/>
      <c r="I5" s="25"/>
      <c r="J5" s="23"/>
      <c r="K5" s="23"/>
      <c r="L5" s="112" t="s">
        <v>200</v>
      </c>
      <c r="M5" s="87" t="s">
        <v>25</v>
      </c>
      <c r="N5" s="7"/>
      <c r="O5" s="7"/>
      <c r="P5" s="7"/>
      <c r="Q5" s="7"/>
      <c r="R5" s="7"/>
      <c r="S5" s="25">
        <v>100</v>
      </c>
      <c r="T5" s="23"/>
      <c r="U5" s="23"/>
      <c r="V5" s="112" t="s">
        <v>200</v>
      </c>
      <c r="W5" s="87" t="s">
        <v>25</v>
      </c>
      <c r="X5" s="7">
        <v>100</v>
      </c>
      <c r="Y5" s="7"/>
      <c r="Z5" s="7"/>
      <c r="AA5" s="7"/>
      <c r="AB5" s="7">
        <v>100</v>
      </c>
      <c r="AC5" s="25">
        <v>100</v>
      </c>
      <c r="AD5" s="23"/>
      <c r="AE5" s="23"/>
      <c r="AF5" s="112" t="s">
        <v>200</v>
      </c>
      <c r="AG5" s="87" t="s">
        <v>25</v>
      </c>
      <c r="AH5" s="7"/>
      <c r="AI5" s="7"/>
      <c r="AJ5" s="7"/>
      <c r="AK5" s="7"/>
      <c r="AL5" s="7"/>
      <c r="AM5" s="25">
        <v>100</v>
      </c>
      <c r="AN5" s="23"/>
      <c r="AO5" s="23"/>
      <c r="AP5" s="112" t="s">
        <v>200</v>
      </c>
      <c r="AQ5" s="87" t="s">
        <v>25</v>
      </c>
      <c r="AR5" s="7"/>
      <c r="AS5" s="7"/>
      <c r="AT5" s="7"/>
      <c r="AU5" s="7"/>
      <c r="AV5" s="7"/>
      <c r="AW5" s="25">
        <v>100</v>
      </c>
      <c r="AX5" s="23"/>
      <c r="AY5" s="23"/>
      <c r="AZ5" s="112"/>
      <c r="BA5" s="87"/>
      <c r="BB5" s="7"/>
      <c r="BC5" s="7"/>
      <c r="BD5" s="7"/>
      <c r="BE5" s="7"/>
      <c r="BF5" s="7"/>
      <c r="BG5" s="25"/>
      <c r="BH5" s="23"/>
      <c r="BI5" s="23"/>
      <c r="BJ5" s="112" t="s">
        <v>200</v>
      </c>
      <c r="BK5" s="87" t="s">
        <v>25</v>
      </c>
      <c r="BL5" s="7"/>
      <c r="BM5" s="7"/>
      <c r="BN5" s="7"/>
      <c r="BO5" s="7"/>
      <c r="BP5" s="7"/>
      <c r="BQ5" s="25">
        <v>100</v>
      </c>
      <c r="BR5" s="23"/>
      <c r="BS5" s="23"/>
      <c r="BT5" s="112"/>
      <c r="BU5" s="87" t="s">
        <v>25</v>
      </c>
      <c r="BV5" s="382"/>
      <c r="BW5" s="382"/>
      <c r="BX5" s="382"/>
      <c r="BY5" s="382"/>
      <c r="BZ5" s="382"/>
      <c r="CA5" s="25"/>
      <c r="CB5" s="23"/>
      <c r="CC5" s="23"/>
      <c r="CD5" s="112"/>
      <c r="CE5" s="87" t="s">
        <v>25</v>
      </c>
      <c r="CF5" s="382"/>
      <c r="CG5" s="382"/>
      <c r="CH5" s="382"/>
      <c r="CI5" s="382"/>
      <c r="CJ5" s="382"/>
      <c r="CK5" s="25"/>
      <c r="CL5" s="23"/>
      <c r="CM5" s="23"/>
      <c r="CN5" s="120"/>
      <c r="CX5" s="120"/>
      <c r="DH5" s="120"/>
      <c r="DR5" s="120"/>
      <c r="EB5" s="120"/>
      <c r="EL5" s="120"/>
      <c r="EV5" s="120"/>
      <c r="FF5" s="120"/>
      <c r="FP5" s="120"/>
      <c r="FZ5" s="120"/>
      <c r="GJ5" s="120"/>
      <c r="GT5" s="120"/>
      <c r="HD5" s="120"/>
      <c r="HN5" s="120"/>
      <c r="HX5" s="120"/>
      <c r="IH5" s="120"/>
    </row>
    <row xmlns:x14ac="http://schemas.microsoft.com/office/spreadsheetml/2009/9/ac" r="6" s="4" customFormat="true" x14ac:dyDescent="0.25">
      <c r="A6" s="402" t="str">
        <f ca="true">IF(ISBLANK('Data Summary'!A8),"",'Data Summary'!A8)</f>
        <v>KGZ_2017_UIS</v>
      </c>
      <c r="B6" s="124"/>
      <c r="C6" s="88" t="s">
        <v>26</v>
      </c>
      <c r="D6" s="19"/>
      <c r="E6" s="7"/>
      <c r="F6" s="7"/>
      <c r="G6" s="7"/>
      <c r="H6" s="7"/>
      <c r="I6" s="25"/>
      <c r="J6" s="23"/>
      <c r="K6" s="23"/>
      <c r="L6" s="124"/>
      <c r="M6" s="88" t="s">
        <v>26</v>
      </c>
      <c r="N6" s="19"/>
      <c r="O6" s="7"/>
      <c r="P6" s="7"/>
      <c r="Q6" s="7"/>
      <c r="R6" s="7"/>
      <c r="S6" s="25"/>
      <c r="T6" s="23"/>
      <c r="U6" s="23"/>
      <c r="V6" s="124"/>
      <c r="W6" s="88" t="s">
        <v>26</v>
      </c>
      <c r="X6" s="19"/>
      <c r="Y6" s="7"/>
      <c r="Z6" s="7"/>
      <c r="AA6" s="7"/>
      <c r="AB6" s="7"/>
      <c r="AC6" s="25"/>
      <c r="AD6" s="23"/>
      <c r="AE6" s="23"/>
      <c r="AF6" s="124"/>
      <c r="AG6" s="88" t="s">
        <v>26</v>
      </c>
      <c r="AH6" s="19"/>
      <c r="AI6" s="7"/>
      <c r="AJ6" s="7"/>
      <c r="AK6" s="7"/>
      <c r="AL6" s="7"/>
      <c r="AM6" s="25"/>
      <c r="AN6" s="23"/>
      <c r="AO6" s="23"/>
      <c r="AP6" s="124"/>
      <c r="AQ6" s="88" t="s">
        <v>26</v>
      </c>
      <c r="AR6" s="19"/>
      <c r="AS6" s="7"/>
      <c r="AT6" s="7"/>
      <c r="AU6" s="7"/>
      <c r="AV6" s="7"/>
      <c r="AW6" s="25"/>
      <c r="AX6" s="23"/>
      <c r="AY6" s="23"/>
      <c r="AZ6" s="124"/>
      <c r="BA6" s="88"/>
      <c r="BB6" s="19"/>
      <c r="BC6" s="7"/>
      <c r="BD6" s="7"/>
      <c r="BE6" s="7"/>
      <c r="BF6" s="7"/>
      <c r="BG6" s="25"/>
      <c r="BH6" s="23"/>
      <c r="BI6" s="23"/>
      <c r="BJ6" s="124"/>
      <c r="BK6" s="88" t="s">
        <v>26</v>
      </c>
      <c r="BL6" s="19"/>
      <c r="BM6" s="7"/>
      <c r="BN6" s="7"/>
      <c r="BO6" s="7"/>
      <c r="BP6" s="7"/>
      <c r="BQ6" s="25"/>
      <c r="BR6" s="23"/>
      <c r="BS6" s="23"/>
      <c r="BT6" s="124"/>
      <c r="BU6" s="88" t="s">
        <v>26</v>
      </c>
      <c r="BV6" s="394"/>
      <c r="BW6" s="382"/>
      <c r="BX6" s="382"/>
      <c r="BY6" s="382"/>
      <c r="BZ6" s="382"/>
      <c r="CA6" s="25"/>
      <c r="CB6" s="23"/>
      <c r="CC6" s="23"/>
      <c r="CD6" s="124"/>
      <c r="CE6" s="88" t="s">
        <v>26</v>
      </c>
      <c r="CF6" s="394"/>
      <c r="CG6" s="382"/>
      <c r="CH6" s="382"/>
      <c r="CI6" s="382"/>
      <c r="CJ6" s="382"/>
      <c r="CK6" s="25"/>
      <c r="CL6" s="23"/>
      <c r="CM6" s="23"/>
      <c r="CN6" s="120"/>
      <c r="CX6" s="120"/>
      <c r="DH6" s="120"/>
      <c r="DR6" s="120"/>
      <c r="EB6" s="120"/>
      <c r="EL6" s="120"/>
      <c r="EV6" s="120"/>
      <c r="FF6" s="120"/>
      <c r="FP6" s="120"/>
      <c r="FZ6" s="120"/>
      <c r="GJ6" s="120"/>
      <c r="GT6" s="120"/>
      <c r="HD6" s="120"/>
      <c r="HN6" s="120"/>
      <c r="HX6" s="120"/>
      <c r="IH6" s="120"/>
    </row>
    <row xmlns:x14ac="http://schemas.microsoft.com/office/spreadsheetml/2009/9/ac" r="7" s="4" customFormat="true" x14ac:dyDescent="0.25">
      <c r="A7" s="402" t="str">
        <f ca="true">IF(ISBLANK('Data Summary'!A9),"",'Data Summary'!A9)</f>
        <v>KGZ_2018_UIS</v>
      </c>
      <c r="B7" s="112"/>
      <c r="C7" s="88" t="s">
        <v>141</v>
      </c>
      <c r="D7" s="77"/>
      <c r="E7" s="7"/>
      <c r="F7" s="7"/>
      <c r="G7" s="7"/>
      <c r="H7" s="7"/>
      <c r="I7" s="25"/>
      <c r="J7" s="23"/>
      <c r="K7" s="23"/>
      <c r="L7" s="112" t="s">
        <v>200</v>
      </c>
      <c r="M7" s="88" t="s">
        <v>141</v>
      </c>
      <c r="N7" s="77"/>
      <c r="O7" s="7"/>
      <c r="P7" s="7"/>
      <c r="Q7" s="7"/>
      <c r="R7" s="7"/>
      <c r="S7" s="25">
        <v>100</v>
      </c>
      <c r="T7" s="23"/>
      <c r="U7" s="23"/>
      <c r="V7" s="112" t="s">
        <v>200</v>
      </c>
      <c r="W7" s="88" t="s">
        <v>141</v>
      </c>
      <c r="X7" s="77">
        <v>100</v>
      </c>
      <c r="Y7" s="7"/>
      <c r="Z7" s="7"/>
      <c r="AA7" s="7"/>
      <c r="AB7" s="7">
        <v>100</v>
      </c>
      <c r="AC7" s="25">
        <v>100</v>
      </c>
      <c r="AD7" s="23"/>
      <c r="AE7" s="23"/>
      <c r="AF7" s="112" t="s">
        <v>200</v>
      </c>
      <c r="AG7" s="88" t="s">
        <v>141</v>
      </c>
      <c r="AH7" s="77"/>
      <c r="AI7" s="7"/>
      <c r="AJ7" s="7"/>
      <c r="AK7" s="7"/>
      <c r="AL7" s="7"/>
      <c r="AM7" s="25">
        <v>100</v>
      </c>
      <c r="AN7" s="23"/>
      <c r="AO7" s="23"/>
      <c r="AP7" s="112" t="s">
        <v>200</v>
      </c>
      <c r="AQ7" s="88" t="s">
        <v>141</v>
      </c>
      <c r="AR7" s="77"/>
      <c r="AS7" s="7"/>
      <c r="AT7" s="7"/>
      <c r="AU7" s="7"/>
      <c r="AV7" s="7"/>
      <c r="AW7" s="25">
        <v>100</v>
      </c>
      <c r="AX7" s="23"/>
      <c r="AY7" s="23"/>
      <c r="AZ7" s="112"/>
      <c r="BA7" s="88"/>
      <c r="BB7" s="77"/>
      <c r="BC7" s="7"/>
      <c r="BD7" s="7"/>
      <c r="BE7" s="7"/>
      <c r="BF7" s="7"/>
      <c r="BG7" s="25"/>
      <c r="BH7" s="23"/>
      <c r="BI7" s="23"/>
      <c r="BJ7" s="112" t="s">
        <v>200</v>
      </c>
      <c r="BK7" s="88" t="s">
        <v>141</v>
      </c>
      <c r="BL7" s="77"/>
      <c r="BM7" s="7"/>
      <c r="BN7" s="7"/>
      <c r="BO7" s="7"/>
      <c r="BP7" s="7"/>
      <c r="BQ7" s="25">
        <v>100</v>
      </c>
      <c r="BR7" s="23"/>
      <c r="BS7" s="23"/>
      <c r="BT7" s="112"/>
      <c r="BU7" s="88" t="s">
        <v>266</v>
      </c>
      <c r="BV7" s="382"/>
      <c r="BW7" s="382"/>
      <c r="BX7" s="382"/>
      <c r="BY7" s="382"/>
      <c r="BZ7" s="382"/>
      <c r="CA7" s="25"/>
      <c r="CB7" s="23"/>
      <c r="CC7" s="23"/>
      <c r="CD7" s="112"/>
      <c r="CE7" s="88" t="s">
        <v>266</v>
      </c>
      <c r="CF7" s="382"/>
      <c r="CG7" s="382"/>
      <c r="CH7" s="382"/>
      <c r="CI7" s="382"/>
      <c r="CJ7" s="382"/>
      <c r="CK7" s="25"/>
      <c r="CL7" s="23"/>
      <c r="CM7" s="23"/>
      <c r="CN7" s="120"/>
      <c r="CX7" s="120"/>
      <c r="DH7" s="120"/>
      <c r="DR7" s="120"/>
      <c r="EB7" s="120"/>
      <c r="EL7" s="120"/>
      <c r="EV7" s="120"/>
      <c r="FF7" s="120"/>
      <c r="FP7" s="120"/>
      <c r="FZ7" s="120"/>
      <c r="GJ7" s="120"/>
      <c r="GT7" s="120"/>
      <c r="HD7" s="120"/>
      <c r="HN7" s="120"/>
      <c r="HX7" s="120"/>
      <c r="IH7" s="120"/>
    </row>
    <row xmlns:x14ac="http://schemas.microsoft.com/office/spreadsheetml/2009/9/ac" r="8" s="4" customFormat="true" x14ac:dyDescent="0.25">
      <c r="A8" s="402" t="str">
        <f ca="true">IF(ISBLANK('Data Summary'!A10),"",'Data Summary'!A10)</f>
        <v>KGZ_2019_UIS</v>
      </c>
      <c r="B8" s="112"/>
      <c r="C8" s="88" t="s">
        <v>142</v>
      </c>
      <c r="D8" s="19"/>
      <c r="E8" s="7"/>
      <c r="F8" s="7"/>
      <c r="G8" s="7"/>
      <c r="H8" s="7"/>
      <c r="I8" s="25"/>
      <c r="J8" s="23"/>
      <c r="K8" s="23"/>
      <c r="L8" s="124"/>
      <c r="M8" s="88" t="s">
        <v>142</v>
      </c>
      <c r="N8" s="19"/>
      <c r="O8" s="7"/>
      <c r="P8" s="7"/>
      <c r="Q8" s="7"/>
      <c r="R8" s="7"/>
      <c r="S8" s="25"/>
      <c r="T8" s="23"/>
      <c r="U8" s="23"/>
      <c r="V8" s="124"/>
      <c r="W8" s="88" t="s">
        <v>142</v>
      </c>
      <c r="X8" s="19"/>
      <c r="Y8" s="7"/>
      <c r="Z8" s="7"/>
      <c r="AA8" s="7"/>
      <c r="AB8" s="7"/>
      <c r="AC8" s="25"/>
      <c r="AD8" s="23"/>
      <c r="AE8" s="23"/>
      <c r="AF8" s="124"/>
      <c r="AG8" s="88" t="s">
        <v>142</v>
      </c>
      <c r="AH8" s="19"/>
      <c r="AI8" s="7"/>
      <c r="AJ8" s="7"/>
      <c r="AK8" s="7"/>
      <c r="AL8" s="7"/>
      <c r="AM8" s="25"/>
      <c r="AN8" s="23"/>
      <c r="AO8" s="23"/>
      <c r="AP8" s="124"/>
      <c r="AQ8" s="88" t="s">
        <v>142</v>
      </c>
      <c r="AR8" s="19"/>
      <c r="AS8" s="7"/>
      <c r="AT8" s="7"/>
      <c r="AU8" s="7"/>
      <c r="AV8" s="7"/>
      <c r="AW8" s="25"/>
      <c r="AX8" s="23"/>
      <c r="AY8" s="23"/>
      <c r="AZ8" s="124"/>
      <c r="BA8" s="88"/>
      <c r="BB8" s="19"/>
      <c r="BC8" s="7"/>
      <c r="BD8" s="7"/>
      <c r="BE8" s="7"/>
      <c r="BF8" s="7"/>
      <c r="BG8" s="25"/>
      <c r="BH8" s="23"/>
      <c r="BI8" s="23"/>
      <c r="BJ8" s="124"/>
      <c r="BK8" s="88" t="s">
        <v>142</v>
      </c>
      <c r="BL8" s="19"/>
      <c r="BM8" s="7"/>
      <c r="BN8" s="7"/>
      <c r="BO8" s="7"/>
      <c r="BP8" s="7"/>
      <c r="BQ8" s="25"/>
      <c r="BR8" s="23"/>
      <c r="BS8" s="23"/>
      <c r="BT8" s="124"/>
      <c r="BU8" s="88" t="s">
        <v>267</v>
      </c>
      <c r="BV8" s="394"/>
      <c r="BW8" s="382"/>
      <c r="BX8" s="382"/>
      <c r="BY8" s="382"/>
      <c r="BZ8" s="382"/>
      <c r="CA8" s="25"/>
      <c r="CB8" s="23"/>
      <c r="CC8" s="23"/>
      <c r="CD8" s="124"/>
      <c r="CE8" s="88" t="s">
        <v>267</v>
      </c>
      <c r="CF8" s="394"/>
      <c r="CG8" s="382"/>
      <c r="CH8" s="382"/>
      <c r="CI8" s="382"/>
      <c r="CJ8" s="382"/>
      <c r="CK8" s="25"/>
      <c r="CL8" s="23"/>
      <c r="CM8" s="23"/>
      <c r="CN8" s="120"/>
      <c r="CX8" s="120"/>
      <c r="DH8" s="120"/>
      <c r="DR8" s="120"/>
      <c r="EB8" s="120"/>
      <c r="EL8" s="120"/>
      <c r="EV8" s="120"/>
      <c r="FF8" s="120"/>
      <c r="FP8" s="120"/>
      <c r="FZ8" s="120"/>
      <c r="GJ8" s="120"/>
      <c r="GT8" s="120"/>
      <c r="HD8" s="120"/>
      <c r="HN8" s="120"/>
      <c r="HX8" s="120"/>
      <c r="IH8" s="120"/>
    </row>
    <row xmlns:x14ac="http://schemas.microsoft.com/office/spreadsheetml/2009/9/ac" r="9" s="4" customFormat="true" x14ac:dyDescent="0.25">
      <c r="A9" s="402" t="str">
        <f ca="true">IF(ISBLANK('Data Summary'!A11),"",'Data Summary'!A11)</f>
        <v>KGZ_2019_SIASAR</v>
      </c>
      <c r="B9" s="112"/>
      <c r="C9" s="88" t="s">
        <v>184</v>
      </c>
      <c r="D9" s="19"/>
      <c r="E9" s="7"/>
      <c r="F9" s="7"/>
      <c r="G9" s="7"/>
      <c r="H9" s="7"/>
      <c r="I9" s="25"/>
      <c r="J9" s="23"/>
      <c r="K9" s="23"/>
      <c r="L9" s="112" t="s">
        <v>197</v>
      </c>
      <c r="M9" s="88" t="s">
        <v>184</v>
      </c>
      <c r="N9" s="19"/>
      <c r="O9" s="7"/>
      <c r="P9" s="7"/>
      <c r="Q9" s="7"/>
      <c r="R9" s="7"/>
      <c r="S9" s="25">
        <v>100</v>
      </c>
      <c r="T9" s="23"/>
      <c r="U9" s="23"/>
      <c r="V9" s="112" t="s">
        <v>197</v>
      </c>
      <c r="W9" s="88" t="s">
        <v>184</v>
      </c>
      <c r="X9" s="19">
        <v>100</v>
      </c>
      <c r="Y9" s="7"/>
      <c r="Z9" s="7"/>
      <c r="AA9" s="7"/>
      <c r="AB9" s="7">
        <v>100</v>
      </c>
      <c r="AC9" s="25">
        <v>100</v>
      </c>
      <c r="AD9" s="23"/>
      <c r="AE9" s="23"/>
      <c r="AF9" s="112" t="s">
        <v>197</v>
      </c>
      <c r="AG9" s="88" t="s">
        <v>184</v>
      </c>
      <c r="AH9" s="19"/>
      <c r="AI9" s="7"/>
      <c r="AJ9" s="7"/>
      <c r="AK9" s="7"/>
      <c r="AL9" s="7"/>
      <c r="AM9" s="25">
        <v>100</v>
      </c>
      <c r="AN9" s="23"/>
      <c r="AO9" s="23"/>
      <c r="AP9" s="112" t="s">
        <v>197</v>
      </c>
      <c r="AQ9" s="88" t="s">
        <v>184</v>
      </c>
      <c r="AR9" s="19"/>
      <c r="AS9" s="7"/>
      <c r="AT9" s="7"/>
      <c r="AU9" s="7"/>
      <c r="AV9" s="7"/>
      <c r="AW9" s="25">
        <v>100</v>
      </c>
      <c r="AX9" s="23"/>
      <c r="AY9" s="23"/>
      <c r="AZ9" s="112" t="s">
        <v>265</v>
      </c>
      <c r="BA9" s="88" t="s">
        <v>184</v>
      </c>
      <c r="BB9" s="19"/>
      <c r="BC9" s="7"/>
      <c r="BD9" s="7">
        <v>12.249208025343188</v>
      </c>
      <c r="BE9" s="7"/>
      <c r="BF9" s="7"/>
      <c r="BG9" s="25"/>
      <c r="BH9" s="23"/>
      <c r="BI9" s="23"/>
      <c r="BJ9" s="112" t="s">
        <v>197</v>
      </c>
      <c r="BK9" s="88" t="s">
        <v>184</v>
      </c>
      <c r="BL9" s="19"/>
      <c r="BM9" s="7"/>
      <c r="BN9" s="7"/>
      <c r="BO9" s="7"/>
      <c r="BP9" s="7"/>
      <c r="BQ9" s="25">
        <v>100</v>
      </c>
      <c r="BR9" s="23"/>
      <c r="BS9" s="23"/>
      <c r="BT9" s="112" t="s">
        <v>265</v>
      </c>
      <c r="BU9" s="88" t="s">
        <v>184</v>
      </c>
      <c r="BV9" s="394"/>
      <c r="BW9" s="382"/>
      <c r="BX9" s="382">
        <v>8.9480048367593703</v>
      </c>
      <c r="BY9" s="382"/>
      <c r="BZ9" s="382"/>
      <c r="CA9" s="25"/>
      <c r="CB9" s="23"/>
      <c r="CC9" s="23"/>
      <c r="CD9" s="112" t="s">
        <v>265</v>
      </c>
      <c r="CE9" s="88" t="s">
        <v>184</v>
      </c>
      <c r="CF9" s="394"/>
      <c r="CG9" s="382"/>
      <c r="CH9" s="382">
        <v>4.7210300429184553</v>
      </c>
      <c r="CI9" s="382"/>
      <c r="CJ9" s="382"/>
      <c r="CK9" s="25"/>
      <c r="CL9" s="23"/>
      <c r="CM9" s="23"/>
      <c r="CN9" s="120"/>
      <c r="CX9" s="120"/>
      <c r="DH9" s="120"/>
      <c r="DR9" s="120"/>
      <c r="EB9" s="120"/>
      <c r="EL9" s="120"/>
      <c r="EV9" s="120"/>
      <c r="FF9" s="120"/>
      <c r="FP9" s="120"/>
      <c r="FZ9" s="120"/>
      <c r="GJ9" s="120"/>
      <c r="GT9" s="120"/>
      <c r="HD9" s="120"/>
      <c r="HN9" s="120"/>
      <c r="HX9" s="120"/>
      <c r="IH9" s="120"/>
    </row>
    <row xmlns:x14ac="http://schemas.microsoft.com/office/spreadsheetml/2009/9/ac" r="10" s="2" customFormat="true" ht="86.45" customHeight="true" x14ac:dyDescent="0.25">
      <c r="A10" s="402" t="str">
        <f ca="true">IF(ISBLANK('Data Summary'!A12),"",'Data Summary'!A12)</f>
        <v>KGZ_2020_UIS</v>
      </c>
      <c r="B10" s="115" t="s">
        <v>12</v>
      </c>
      <c r="C10" s="582" t="s">
        <v>175</v>
      </c>
      <c r="D10" s="582"/>
      <c r="E10" s="582"/>
      <c r="F10" s="582"/>
      <c r="G10" s="582"/>
      <c r="H10" s="582"/>
      <c r="I10" s="583"/>
      <c r="J10" s="11"/>
      <c r="K10" s="11"/>
      <c r="L10" s="115" t="s">
        <v>12</v>
      </c>
      <c r="M10" s="584" t="s">
        <v>269</v>
      </c>
      <c r="N10" s="584"/>
      <c r="O10" s="584"/>
      <c r="P10" s="584"/>
      <c r="Q10" s="584"/>
      <c r="R10" s="584"/>
      <c r="S10" s="585"/>
      <c r="T10" s="11"/>
      <c r="U10" s="11"/>
      <c r="V10" s="115" t="s">
        <v>12</v>
      </c>
      <c r="W10" s="584" t="s">
        <v>269</v>
      </c>
      <c r="X10" s="584"/>
      <c r="Y10" s="584"/>
      <c r="Z10" s="584"/>
      <c r="AA10" s="584"/>
      <c r="AB10" s="584"/>
      <c r="AC10" s="585"/>
      <c r="AD10" s="11"/>
      <c r="AE10" s="11"/>
      <c r="AF10" s="115" t="s">
        <v>12</v>
      </c>
      <c r="AG10" s="584" t="s">
        <v>269</v>
      </c>
      <c r="AH10" s="584"/>
      <c r="AI10" s="584"/>
      <c r="AJ10" s="584"/>
      <c r="AK10" s="584"/>
      <c r="AL10" s="584"/>
      <c r="AM10" s="585"/>
      <c r="AN10" s="11"/>
      <c r="AO10" s="11"/>
      <c r="AP10" s="115" t="s">
        <v>12</v>
      </c>
      <c r="AQ10" s="584" t="s">
        <v>269</v>
      </c>
      <c r="AR10" s="584"/>
      <c r="AS10" s="584"/>
      <c r="AT10" s="584"/>
      <c r="AU10" s="584"/>
      <c r="AV10" s="584"/>
      <c r="AW10" s="585"/>
      <c r="AX10" s="11"/>
      <c r="AY10" s="11"/>
      <c r="AZ10" s="115" t="s">
        <v>12</v>
      </c>
      <c r="BA10" s="581" t="s">
        <v>268</v>
      </c>
      <c r="BB10" s="582"/>
      <c r="BC10" s="582"/>
      <c r="BD10" s="582"/>
      <c r="BE10" s="582"/>
      <c r="BF10" s="582"/>
      <c r="BG10" s="583"/>
      <c r="BH10" s="11"/>
      <c r="BI10" s="11"/>
      <c r="BJ10" s="115" t="s">
        <v>12</v>
      </c>
      <c r="BK10" s="584" t="s">
        <v>269</v>
      </c>
      <c r="BL10" s="584"/>
      <c r="BM10" s="584"/>
      <c r="BN10" s="584"/>
      <c r="BO10" s="584"/>
      <c r="BP10" s="584"/>
      <c r="BQ10" s="585"/>
      <c r="BR10" s="11"/>
      <c r="BS10" s="11"/>
      <c r="BT10" s="115" t="s">
        <v>12</v>
      </c>
      <c r="BU10" s="581" t="s">
        <v>268</v>
      </c>
      <c r="BV10" s="582"/>
      <c r="BW10" s="582"/>
      <c r="BX10" s="582"/>
      <c r="BY10" s="582"/>
      <c r="BZ10" s="582"/>
      <c r="CA10" s="583"/>
      <c r="CB10" s="11"/>
      <c r="CC10" s="11"/>
      <c r="CD10" s="115" t="s">
        <v>12</v>
      </c>
      <c r="CE10" s="581" t="s">
        <v>268</v>
      </c>
      <c r="CF10" s="582"/>
      <c r="CG10" s="582"/>
      <c r="CH10" s="582"/>
      <c r="CI10" s="582"/>
      <c r="CJ10" s="582"/>
      <c r="CK10" s="583"/>
      <c r="CL10" s="11"/>
      <c r="CM10" s="11"/>
      <c r="CN10" s="123"/>
      <c r="CX10" s="123"/>
      <c r="DH10" s="123"/>
      <c r="DR10" s="123"/>
      <c r="EB10" s="123"/>
      <c r="EL10" s="123"/>
      <c r="EV10" s="123"/>
      <c r="FF10" s="123"/>
      <c r="FP10" s="123"/>
      <c r="FZ10" s="123"/>
      <c r="GJ10" s="123"/>
      <c r="GT10" s="123"/>
      <c r="HD10" s="123"/>
      <c r="HN10" s="123"/>
      <c r="HX10" s="123"/>
      <c r="IH10" s="123"/>
    </row>
    <row xmlns:x14ac="http://schemas.microsoft.com/office/spreadsheetml/2009/9/ac" r="11" s="2" customFormat="true" ht="15.6" customHeight="true" x14ac:dyDescent="0.25">
      <c r="A11" s="402" t="str">
        <f ca="true">IF(ISBLANK('Data Summary'!A13),"",'Data Summary'!A13)</f>
        <v>KGZ_2020_SIASAR</v>
      </c>
      <c r="B11" s="115"/>
      <c r="C11" s="97" t="s">
        <v>120</v>
      </c>
      <c r="D11" s="52"/>
      <c r="E11" s="52"/>
      <c r="F11" s="52"/>
      <c r="G11" s="52"/>
      <c r="H11" s="52"/>
      <c r="I11" s="96"/>
      <c r="J11" s="11"/>
      <c r="K11" s="11"/>
      <c r="L11" s="115"/>
      <c r="M11" s="97" t="s">
        <v>120</v>
      </c>
      <c r="N11" s="137"/>
      <c r="O11" s="137"/>
      <c r="P11" s="137"/>
      <c r="Q11" s="137"/>
      <c r="R11" s="137"/>
      <c r="S11" s="95" t="s">
        <v>186</v>
      </c>
      <c r="T11" s="11"/>
      <c r="U11" s="11"/>
      <c r="V11" s="115"/>
      <c r="W11" s="97" t="s">
        <v>120</v>
      </c>
      <c r="X11" s="52" t="s">
        <v>186</v>
      </c>
      <c r="Y11" s="52"/>
      <c r="Z11" s="52"/>
      <c r="AA11" s="52"/>
      <c r="AB11" s="52" t="s">
        <v>186</v>
      </c>
      <c r="AC11" s="95" t="s">
        <v>186</v>
      </c>
      <c r="AD11" s="11"/>
      <c r="AE11" s="11"/>
      <c r="AF11" s="115"/>
      <c r="AG11" s="97" t="s">
        <v>120</v>
      </c>
      <c r="AH11" s="52"/>
      <c r="AI11" s="52"/>
      <c r="AJ11" s="52"/>
      <c r="AK11" s="52"/>
      <c r="AL11" s="52"/>
      <c r="AM11" s="95" t="s">
        <v>186</v>
      </c>
      <c r="AN11" s="11"/>
      <c r="AO11" s="11"/>
      <c r="AP11" s="115"/>
      <c r="AQ11" s="97" t="s">
        <v>120</v>
      </c>
      <c r="AR11" s="52"/>
      <c r="AS11" s="52"/>
      <c r="AT11" s="52"/>
      <c r="AU11" s="52"/>
      <c r="AV11" s="52"/>
      <c r="AW11" s="95" t="s">
        <v>186</v>
      </c>
      <c r="AX11" s="11"/>
      <c r="AY11" s="11"/>
      <c r="AZ11" s="115"/>
      <c r="BA11" s="97" t="s">
        <v>120</v>
      </c>
      <c r="BB11" s="52"/>
      <c r="BC11" s="52"/>
      <c r="BD11" s="52"/>
      <c r="BE11" s="52"/>
      <c r="BF11" s="52"/>
      <c r="BG11" s="95"/>
      <c r="BH11" s="11"/>
      <c r="BI11" s="11"/>
      <c r="BJ11" s="115"/>
      <c r="BK11" s="97" t="s">
        <v>120</v>
      </c>
      <c r="BL11" s="52"/>
      <c r="BM11" s="52"/>
      <c r="BN11" s="52"/>
      <c r="BO11" s="52"/>
      <c r="BP11" s="52"/>
      <c r="BQ11" s="95" t="s">
        <v>186</v>
      </c>
      <c r="BR11" s="11"/>
      <c r="BS11" s="11"/>
      <c r="BT11" s="115"/>
      <c r="BU11" s="97" t="s">
        <v>120</v>
      </c>
      <c r="BV11" s="52"/>
      <c r="BW11" s="52"/>
      <c r="BX11" s="52"/>
      <c r="BY11" s="52"/>
      <c r="BZ11" s="52"/>
      <c r="CA11" s="95"/>
      <c r="CB11" s="11"/>
      <c r="CC11" s="11"/>
      <c r="CD11" s="115"/>
      <c r="CE11" s="97" t="s">
        <v>120</v>
      </c>
      <c r="CF11" s="52"/>
      <c r="CG11" s="52"/>
      <c r="CH11" s="52"/>
      <c r="CI11" s="52"/>
      <c r="CJ11" s="52"/>
      <c r="CK11" s="95"/>
      <c r="CL11" s="11"/>
      <c r="CM11" s="11"/>
      <c r="CN11" s="123"/>
      <c r="CX11" s="123"/>
      <c r="DH11" s="123"/>
      <c r="DR11" s="123"/>
      <c r="EB11" s="123"/>
      <c r="EL11" s="123"/>
      <c r="EV11" s="123"/>
      <c r="FF11" s="123"/>
      <c r="FP11" s="123"/>
      <c r="FZ11" s="123"/>
      <c r="GJ11" s="123"/>
      <c r="GT11" s="123"/>
      <c r="HD11" s="123"/>
      <c r="HN11" s="123"/>
      <c r="HX11" s="123"/>
      <c r="IH11" s="123"/>
    </row>
    <row xmlns:x14ac="http://schemas.microsoft.com/office/spreadsheetml/2009/9/ac" r="12" s="2" customFormat="true" ht="15" customHeight="true" x14ac:dyDescent="0.25">
      <c r="A12" s="402" t="str">
        <f ca="true">IF(ISBLANK('Data Summary'!A14),"",'Data Summary'!A14)</f>
        <v>KGZ_2021_SIASAR</v>
      </c>
      <c r="B12" s="115"/>
      <c r="C12" s="97" t="s">
        <v>126</v>
      </c>
      <c r="D12" s="52"/>
      <c r="E12" s="52"/>
      <c r="F12" s="52"/>
      <c r="G12" s="52"/>
      <c r="H12" s="52"/>
      <c r="I12" s="95"/>
      <c r="J12" s="11"/>
      <c r="K12" s="11"/>
      <c r="L12" s="115"/>
      <c r="M12" s="97" t="s">
        <v>126</v>
      </c>
      <c r="N12" s="52"/>
      <c r="O12" s="52"/>
      <c r="P12" s="52"/>
      <c r="Q12" s="52"/>
      <c r="R12" s="52"/>
      <c r="S12" s="95" t="s">
        <v>186</v>
      </c>
      <c r="T12" s="11"/>
      <c r="U12" s="11"/>
      <c r="V12" s="115"/>
      <c r="W12" s="97" t="s">
        <v>126</v>
      </c>
      <c r="X12" s="52" t="s">
        <v>186</v>
      </c>
      <c r="Y12" s="52"/>
      <c r="Z12" s="52"/>
      <c r="AA12" s="52"/>
      <c r="AB12" s="52" t="s">
        <v>186</v>
      </c>
      <c r="AC12" s="95" t="s">
        <v>186</v>
      </c>
      <c r="AD12" s="11"/>
      <c r="AE12" s="11"/>
      <c r="AF12" s="115"/>
      <c r="AG12" s="97" t="s">
        <v>126</v>
      </c>
      <c r="AH12" s="52"/>
      <c r="AI12" s="52"/>
      <c r="AJ12" s="52"/>
      <c r="AK12" s="52"/>
      <c r="AL12" s="52"/>
      <c r="AM12" s="95" t="s">
        <v>186</v>
      </c>
      <c r="AN12" s="11"/>
      <c r="AO12" s="11"/>
      <c r="AP12" s="115"/>
      <c r="AQ12" s="97" t="s">
        <v>126</v>
      </c>
      <c r="AR12" s="52"/>
      <c r="AS12" s="52"/>
      <c r="AT12" s="52"/>
      <c r="AU12" s="52"/>
      <c r="AV12" s="52"/>
      <c r="AW12" s="95" t="s">
        <v>186</v>
      </c>
      <c r="AX12" s="11"/>
      <c r="AY12" s="11"/>
      <c r="AZ12" s="115"/>
      <c r="BA12" s="97" t="s">
        <v>126</v>
      </c>
      <c r="BB12" s="52"/>
      <c r="BC12" s="52"/>
      <c r="BD12" s="52"/>
      <c r="BE12" s="52"/>
      <c r="BF12" s="52"/>
      <c r="BG12" s="95"/>
      <c r="BH12" s="11"/>
      <c r="BI12" s="11"/>
      <c r="BJ12" s="115"/>
      <c r="BK12" s="97" t="s">
        <v>126</v>
      </c>
      <c r="BL12" s="52"/>
      <c r="BM12" s="52"/>
      <c r="BN12" s="52"/>
      <c r="BO12" s="52"/>
      <c r="BP12" s="52"/>
      <c r="BQ12" s="95" t="s">
        <v>186</v>
      </c>
      <c r="BR12" s="11"/>
      <c r="BS12" s="11"/>
      <c r="BT12" s="115"/>
      <c r="BU12" s="97" t="s">
        <v>126</v>
      </c>
      <c r="BV12" s="52"/>
      <c r="BW12" s="52"/>
      <c r="BX12" s="52"/>
      <c r="BY12" s="52"/>
      <c r="BZ12" s="52"/>
      <c r="CA12" s="95"/>
      <c r="CB12" s="11"/>
      <c r="CC12" s="11"/>
      <c r="CD12" s="115"/>
      <c r="CE12" s="97" t="s">
        <v>126</v>
      </c>
      <c r="CF12" s="52"/>
      <c r="CG12" s="52"/>
      <c r="CH12" s="52"/>
      <c r="CI12" s="52"/>
      <c r="CJ12" s="52"/>
      <c r="CK12" s="95"/>
      <c r="CL12" s="11"/>
      <c r="CM12" s="11"/>
      <c r="CN12" s="123"/>
      <c r="CX12" s="123"/>
      <c r="DH12" s="123"/>
      <c r="DR12" s="123"/>
      <c r="EB12" s="123"/>
      <c r="EL12" s="123"/>
      <c r="EV12" s="123"/>
      <c r="FF12" s="123"/>
      <c r="FP12" s="123"/>
      <c r="FZ12" s="123"/>
      <c r="GJ12" s="123"/>
      <c r="GT12" s="123"/>
      <c r="HD12" s="123"/>
      <c r="HN12" s="123"/>
      <c r="HX12" s="123"/>
      <c r="IH12" s="123"/>
    </row>
    <row xmlns:x14ac="http://schemas.microsoft.com/office/spreadsheetml/2009/9/ac" r="13" s="2" customFormat="true" ht="15" customHeight="true" x14ac:dyDescent="0.25">
      <c r="A13" s="403" t="str">
        <f ca="true">IF(ISBLANK('Data Summary'!A15),"",'Data Summary'!A15)</f>
        <v/>
      </c>
      <c r="B13" s="115"/>
      <c r="C13" s="97" t="s">
        <v>103</v>
      </c>
      <c r="D13" s="52"/>
      <c r="E13" s="52"/>
      <c r="F13" s="52"/>
      <c r="G13" s="52"/>
      <c r="H13" s="52"/>
      <c r="I13" s="95"/>
      <c r="J13" s="11"/>
      <c r="K13" s="11"/>
      <c r="L13" s="115"/>
      <c r="M13" s="97" t="s">
        <v>103</v>
      </c>
      <c r="N13" s="52"/>
      <c r="O13" s="52"/>
      <c r="P13" s="52"/>
      <c r="Q13" s="52"/>
      <c r="R13" s="52"/>
      <c r="S13" s="95" t="s">
        <v>186</v>
      </c>
      <c r="T13" s="11"/>
      <c r="U13" s="11"/>
      <c r="V13" s="115"/>
      <c r="W13" s="97" t="s">
        <v>103</v>
      </c>
      <c r="X13" s="52" t="s">
        <v>186</v>
      </c>
      <c r="Y13" s="52"/>
      <c r="Z13" s="52"/>
      <c r="AA13" s="52"/>
      <c r="AB13" s="52" t="s">
        <v>186</v>
      </c>
      <c r="AC13" s="95" t="s">
        <v>186</v>
      </c>
      <c r="AD13" s="11"/>
      <c r="AE13" s="11"/>
      <c r="AF13" s="115"/>
      <c r="AG13" s="97" t="s">
        <v>103</v>
      </c>
      <c r="AH13" s="52"/>
      <c r="AI13" s="52"/>
      <c r="AJ13" s="52"/>
      <c r="AK13" s="52"/>
      <c r="AL13" s="52"/>
      <c r="AM13" s="95" t="s">
        <v>186</v>
      </c>
      <c r="AN13" s="11"/>
      <c r="AO13" s="11"/>
      <c r="AP13" s="115"/>
      <c r="AQ13" s="97" t="s">
        <v>103</v>
      </c>
      <c r="AR13" s="52"/>
      <c r="AS13" s="52"/>
      <c r="AT13" s="52"/>
      <c r="AU13" s="52"/>
      <c r="AV13" s="52"/>
      <c r="AW13" s="95" t="s">
        <v>186</v>
      </c>
      <c r="AX13" s="11"/>
      <c r="AY13" s="11"/>
      <c r="AZ13" s="115"/>
      <c r="BA13" s="97" t="s">
        <v>103</v>
      </c>
      <c r="BB13" s="52"/>
      <c r="BC13" s="52"/>
      <c r="BD13" s="52" t="s">
        <v>194</v>
      </c>
      <c r="BE13" s="52"/>
      <c r="BF13" s="52"/>
      <c r="BG13" s="95"/>
      <c r="BH13" s="11"/>
      <c r="BI13" s="11"/>
      <c r="BJ13" s="115"/>
      <c r="BK13" s="97" t="s">
        <v>103</v>
      </c>
      <c r="BL13" s="52"/>
      <c r="BM13" s="52"/>
      <c r="BN13" s="52"/>
      <c r="BO13" s="52"/>
      <c r="BP13" s="52"/>
      <c r="BQ13" s="95" t="s">
        <v>186</v>
      </c>
      <c r="BR13" s="11"/>
      <c r="BS13" s="11"/>
      <c r="BT13" s="115"/>
      <c r="BU13" s="97" t="s">
        <v>103</v>
      </c>
      <c r="BV13" s="52"/>
      <c r="BW13" s="52"/>
      <c r="BX13" s="52" t="s">
        <v>194</v>
      </c>
      <c r="BY13" s="52"/>
      <c r="BZ13" s="52"/>
      <c r="CA13" s="95"/>
      <c r="CB13" s="11"/>
      <c r="CC13" s="11"/>
      <c r="CD13" s="115"/>
      <c r="CE13" s="97" t="s">
        <v>103</v>
      </c>
      <c r="CF13" s="52"/>
      <c r="CG13" s="52"/>
      <c r="CH13" s="52" t="s">
        <v>194</v>
      </c>
      <c r="CI13" s="52"/>
      <c r="CJ13" s="52"/>
      <c r="CK13" s="95"/>
      <c r="CL13" s="11"/>
      <c r="CM13" s="11"/>
      <c r="CN13" s="123"/>
      <c r="CX13" s="123"/>
      <c r="DH13" s="123"/>
      <c r="DR13" s="123"/>
      <c r="EB13" s="123"/>
      <c r="EL13" s="123"/>
      <c r="EV13" s="123"/>
      <c r="FF13" s="123"/>
      <c r="FP13" s="123"/>
      <c r="FZ13" s="123"/>
      <c r="GJ13" s="123"/>
      <c r="GT13" s="123"/>
      <c r="HD13" s="123"/>
      <c r="HN13" s="123"/>
      <c r="HX13" s="123"/>
      <c r="IH13" s="123"/>
    </row>
    <row xmlns:x14ac="http://schemas.microsoft.com/office/spreadsheetml/2009/9/ac" r="14" ht="15.75" customHeight="true" x14ac:dyDescent="0.25">
      <c r="A14" s="403" t="str">
        <f ca="true">IF(ISBLANK('Data Summary'!A16),"",'Data Summary'!A16)</f>
        <v/>
      </c>
      <c r="B14" s="116"/>
      <c r="C14" s="89" t="s">
        <v>23</v>
      </c>
      <c r="D14" s="10"/>
      <c r="E14" s="10"/>
      <c r="F14" s="10"/>
      <c r="G14" s="70"/>
      <c r="H14" s="71"/>
      <c r="I14" s="72"/>
      <c r="J14" s="11"/>
      <c r="K14" s="11"/>
      <c r="L14" s="116"/>
      <c r="M14" s="89" t="s">
        <v>23</v>
      </c>
      <c r="N14" s="10"/>
      <c r="O14" s="10"/>
      <c r="P14" s="10"/>
      <c r="Q14" s="70"/>
      <c r="R14" s="71"/>
      <c r="S14" s="72"/>
      <c r="T14" s="11"/>
      <c r="U14" s="11"/>
      <c r="V14" s="116"/>
      <c r="W14" s="89" t="s">
        <v>23</v>
      </c>
      <c r="X14" s="10"/>
      <c r="Y14" s="10"/>
      <c r="Z14" s="10"/>
      <c r="AA14" s="70"/>
      <c r="AB14" s="71"/>
      <c r="AC14" s="72"/>
      <c r="AD14" s="11"/>
      <c r="AE14" s="11"/>
      <c r="AF14" s="116"/>
      <c r="AG14" s="89" t="s">
        <v>23</v>
      </c>
      <c r="AH14" s="10"/>
      <c r="AI14" s="10"/>
      <c r="AJ14" s="10"/>
      <c r="AK14" s="70"/>
      <c r="AL14" s="71"/>
      <c r="AM14" s="72"/>
      <c r="AN14" s="11"/>
      <c r="AO14" s="11"/>
      <c r="AP14" s="116"/>
      <c r="AQ14" s="89" t="s">
        <v>23</v>
      </c>
      <c r="AR14" s="10"/>
      <c r="AS14" s="10"/>
      <c r="AT14" s="10"/>
      <c r="AU14" s="70"/>
      <c r="AV14" s="71"/>
      <c r="AW14" s="72"/>
      <c r="AX14" s="11"/>
      <c r="AY14" s="11"/>
      <c r="AZ14" s="116"/>
      <c r="BA14" s="89" t="s">
        <v>23</v>
      </c>
      <c r="BB14" s="10" t="s">
        <v>264</v>
      </c>
      <c r="BC14" s="10" t="s">
        <v>264</v>
      </c>
      <c r="BD14" s="10" t="s">
        <v>264</v>
      </c>
      <c r="BE14" s="70" t="s">
        <v>264</v>
      </c>
      <c r="BF14" s="71" t="s">
        <v>264</v>
      </c>
      <c r="BG14" s="72" t="s">
        <v>264</v>
      </c>
      <c r="BH14" s="11"/>
      <c r="BI14" s="11"/>
      <c r="BJ14" s="116"/>
      <c r="BK14" s="89" t="s">
        <v>23</v>
      </c>
      <c r="BL14" s="10"/>
      <c r="BM14" s="10"/>
      <c r="BN14" s="10"/>
      <c r="BO14" s="70"/>
      <c r="BP14" s="71"/>
      <c r="BQ14" s="72"/>
      <c r="BR14" s="11"/>
      <c r="BS14" s="11"/>
      <c r="BT14" s="116"/>
      <c r="BU14" s="89" t="s">
        <v>23</v>
      </c>
      <c r="BV14" s="10" t="s">
        <v>264</v>
      </c>
      <c r="BW14" s="10" t="s">
        <v>264</v>
      </c>
      <c r="BX14" s="10" t="s">
        <v>264</v>
      </c>
      <c r="BY14" s="70" t="s">
        <v>264</v>
      </c>
      <c r="BZ14" s="71" t="s">
        <v>264</v>
      </c>
      <c r="CA14" s="72" t="s">
        <v>264</v>
      </c>
      <c r="CB14" s="11"/>
      <c r="CC14" s="11"/>
      <c r="CD14" s="116"/>
      <c r="CE14" s="89" t="s">
        <v>23</v>
      </c>
      <c r="CF14" s="10" t="s">
        <v>264</v>
      </c>
      <c r="CG14" s="10" t="s">
        <v>264</v>
      </c>
      <c r="CH14" s="10" t="s">
        <v>264</v>
      </c>
      <c r="CI14" s="70" t="s">
        <v>264</v>
      </c>
      <c r="CJ14" s="71" t="s">
        <v>264</v>
      </c>
      <c r="CK14" s="72" t="s">
        <v>264</v>
      </c>
      <c r="CL14" s="11"/>
      <c r="CM14" s="11"/>
    </row>
    <row xmlns:x14ac="http://schemas.microsoft.com/office/spreadsheetml/2009/9/ac" r="15" ht="15.75" customHeight="true" thickBot="true" x14ac:dyDescent="0.3">
      <c r="A15" s="403" t="str">
        <f ca="true">IF(ISBLANK('Data Summary'!A17),"",'Data Summary'!A17)</f>
        <v/>
      </c>
      <c r="B15" s="117"/>
      <c r="C15" s="90" t="s">
        <v>20</v>
      </c>
      <c r="D15" s="74">
        <v>60</v>
      </c>
      <c r="E15" s="74"/>
      <c r="F15" s="74"/>
      <c r="G15" s="74"/>
      <c r="H15" s="74"/>
      <c r="I15" s="75"/>
      <c r="J15" s="24"/>
      <c r="K15" s="24"/>
      <c r="L15" s="117"/>
      <c r="M15" s="90" t="s">
        <v>20</v>
      </c>
      <c r="N15" s="74"/>
      <c r="O15" s="141"/>
      <c r="P15" s="141"/>
      <c r="Q15" s="142"/>
      <c r="R15" s="141"/>
      <c r="S15" s="143"/>
      <c r="T15" s="24"/>
      <c r="U15" s="24"/>
      <c r="V15" s="117"/>
      <c r="W15" s="90" t="s">
        <v>20</v>
      </c>
      <c r="X15" s="74"/>
      <c r="Y15" s="141"/>
      <c r="Z15" s="141"/>
      <c r="AA15" s="142"/>
      <c r="AB15" s="141"/>
      <c r="AC15" s="143"/>
      <c r="AD15" s="24"/>
      <c r="AE15" s="24"/>
      <c r="AF15" s="117"/>
      <c r="AG15" s="90" t="s">
        <v>20</v>
      </c>
      <c r="AH15" s="74"/>
      <c r="AI15" s="141"/>
      <c r="AJ15" s="141"/>
      <c r="AK15" s="142"/>
      <c r="AL15" s="141"/>
      <c r="AM15" s="143"/>
      <c r="AN15" s="24"/>
      <c r="AO15" s="24"/>
      <c r="AP15" s="117"/>
      <c r="AQ15" s="90" t="s">
        <v>20</v>
      </c>
      <c r="AR15" s="74"/>
      <c r="AS15" s="141"/>
      <c r="AT15" s="141"/>
      <c r="AU15" s="142"/>
      <c r="AV15" s="141"/>
      <c r="AW15" s="143"/>
      <c r="AX15" s="24"/>
      <c r="AY15" s="24"/>
      <c r="AZ15" s="117"/>
      <c r="BA15" s="90" t="s">
        <v>20</v>
      </c>
      <c r="BB15" s="74" t="s">
        <v>264</v>
      </c>
      <c r="BC15" s="141" t="s">
        <v>264</v>
      </c>
      <c r="BD15" s="141">
        <v>947</v>
      </c>
      <c r="BE15" s="142" t="s">
        <v>264</v>
      </c>
      <c r="BF15" s="141" t="s">
        <v>264</v>
      </c>
      <c r="BG15" s="143" t="s">
        <v>264</v>
      </c>
      <c r="BH15" s="24"/>
      <c r="BI15" s="24"/>
      <c r="BJ15" s="117"/>
      <c r="BK15" s="90" t="s">
        <v>20</v>
      </c>
      <c r="BL15" s="74"/>
      <c r="BM15" s="141"/>
      <c r="BN15" s="141"/>
      <c r="BO15" s="142"/>
      <c r="BP15" s="141"/>
      <c r="BQ15" s="143"/>
      <c r="BR15" s="24"/>
      <c r="BS15" s="24"/>
      <c r="BT15" s="117"/>
      <c r="BU15" s="90" t="s">
        <v>20</v>
      </c>
      <c r="BV15" s="74" t="s">
        <v>264</v>
      </c>
      <c r="BW15" s="141" t="s">
        <v>264</v>
      </c>
      <c r="BX15" s="141">
        <v>1654</v>
      </c>
      <c r="BY15" s="142" t="s">
        <v>264</v>
      </c>
      <c r="BZ15" s="141" t="s">
        <v>264</v>
      </c>
      <c r="CA15" s="143" t="s">
        <v>264</v>
      </c>
      <c r="CB15" s="24"/>
      <c r="CC15" s="24"/>
      <c r="CD15" s="117"/>
      <c r="CE15" s="90" t="s">
        <v>20</v>
      </c>
      <c r="CF15" s="74" t="s">
        <v>264</v>
      </c>
      <c r="CG15" s="141" t="s">
        <v>264</v>
      </c>
      <c r="CH15" s="141">
        <v>233</v>
      </c>
      <c r="CI15" s="142" t="s">
        <v>264</v>
      </c>
      <c r="CJ15" s="141" t="s">
        <v>264</v>
      </c>
      <c r="CK15" s="143" t="s">
        <v>264</v>
      </c>
      <c r="CL15" s="24"/>
      <c r="CM15" s="24"/>
    </row>
    <row xmlns:x14ac="http://schemas.microsoft.com/office/spreadsheetml/2009/9/ac" r="16" s="3" customFormat="true" x14ac:dyDescent="0.25">
      <c r="A16" s="403" t="str">
        <f ca="true">IF(ISBLANK('Data Summary'!A18),"",'Data Summary'!A18)</f>
        <v/>
      </c>
      <c r="B16" s="118"/>
      <c r="L16" s="118"/>
      <c r="V16" s="118"/>
      <c r="AF16" s="118"/>
      <c r="AP16" s="118"/>
      <c r="AZ16" s="118"/>
      <c r="BJ16" s="118"/>
      <c r="BK16" s="118"/>
      <c r="BT16" s="118"/>
      <c r="CD16" s="118"/>
      <c r="CN16" s="118"/>
      <c r="CX16" s="118"/>
      <c r="DH16" s="118"/>
      <c r="DR16" s="118"/>
      <c r="EB16" s="118"/>
      <c r="EL16" s="118"/>
      <c r="EV16" s="118"/>
      <c r="FF16" s="118"/>
      <c r="FP16" s="118"/>
      <c r="FZ16" s="118"/>
      <c r="GJ16" s="118"/>
      <c r="GT16" s="118"/>
      <c r="HD16" s="118"/>
      <c r="HN16" s="118"/>
      <c r="HX16" s="118"/>
      <c r="IH16" s="118"/>
    </row>
    <row xmlns:x14ac="http://schemas.microsoft.com/office/spreadsheetml/2009/9/ac" r="17" s="3" customFormat="true" x14ac:dyDescent="0.25">
      <c r="A17" s="403" t="str">
        <f ca="true">IF(ISBLANK('Data Summary'!A19),"",'Data Summary'!A19)</f>
        <v/>
      </c>
      <c r="B17" s="118"/>
      <c r="L17" s="118"/>
      <c r="V17" s="118"/>
      <c r="AF17" s="118"/>
      <c r="AP17" s="118"/>
      <c r="AZ17" s="118"/>
      <c r="BJ17" s="118"/>
      <c r="BK17" s="118"/>
      <c r="BT17" s="118"/>
      <c r="CD17" s="118"/>
      <c r="CN17" s="118"/>
      <c r="CX17" s="118"/>
      <c r="DH17" s="118"/>
      <c r="DR17" s="118"/>
      <c r="EB17" s="118"/>
      <c r="EL17" s="118"/>
      <c r="EV17" s="118"/>
      <c r="FF17" s="118"/>
      <c r="FP17" s="118"/>
      <c r="FZ17" s="118"/>
      <c r="GJ17" s="118"/>
      <c r="GT17" s="118"/>
      <c r="HD17" s="118"/>
      <c r="HN17" s="118"/>
      <c r="HX17" s="118"/>
      <c r="IH17" s="118"/>
    </row>
    <row xmlns:x14ac="http://schemas.microsoft.com/office/spreadsheetml/2009/9/ac" r="18" s="3" customFormat="true" x14ac:dyDescent="0.25">
      <c r="A18" s="403" t="str">
        <f ca="true">IF(ISBLANK('Data Summary'!A20),"",'Data Summary'!A20)</f>
        <v/>
      </c>
      <c r="B18" s="118"/>
      <c r="L18" s="118"/>
      <c r="V18" s="118"/>
      <c r="AF18" s="118"/>
      <c r="AP18" s="118"/>
      <c r="AZ18" s="118"/>
      <c r="BJ18" s="118"/>
      <c r="BK18" s="118"/>
      <c r="BT18" s="118"/>
      <c r="CD18" s="118"/>
      <c r="CN18" s="118"/>
      <c r="CX18" s="118"/>
      <c r="DH18" s="118"/>
      <c r="DR18" s="118"/>
      <c r="EB18" s="118"/>
      <c r="EL18" s="118"/>
      <c r="EV18" s="118"/>
      <c r="FF18" s="118"/>
      <c r="FP18" s="118"/>
      <c r="FZ18" s="118"/>
      <c r="GJ18" s="118"/>
      <c r="GT18" s="118"/>
      <c r="HD18" s="118"/>
      <c r="HN18" s="118"/>
      <c r="HX18" s="118"/>
      <c r="IH18" s="118"/>
    </row>
    <row xmlns:x14ac="http://schemas.microsoft.com/office/spreadsheetml/2009/9/ac" r="19" s="3" customFormat="true" x14ac:dyDescent="0.25">
      <c r="A19" s="403" t="str">
        <f ca="true">IF(ISBLANK('Data Summary'!A21),"",'Data Summary'!A21)</f>
        <v/>
      </c>
      <c r="B19" s="118"/>
      <c r="L19" s="118"/>
      <c r="V19" s="118"/>
      <c r="AF19" s="118"/>
      <c r="AP19" s="118"/>
      <c r="AZ19" s="118"/>
      <c r="BJ19" s="118"/>
      <c r="BK19" s="118"/>
      <c r="BT19" s="118"/>
      <c r="CD19" s="118"/>
      <c r="CN19" s="118"/>
      <c r="CX19" s="118"/>
      <c r="DH19" s="118"/>
      <c r="DR19" s="118"/>
      <c r="EB19" s="118"/>
      <c r="EL19" s="118"/>
      <c r="EV19" s="118"/>
      <c r="FF19" s="118"/>
      <c r="FP19" s="118"/>
      <c r="FZ19" s="118"/>
      <c r="GJ19" s="118"/>
      <c r="GT19" s="118"/>
      <c r="HD19" s="118"/>
      <c r="HN19" s="118"/>
      <c r="HX19" s="118"/>
      <c r="IH19" s="118"/>
    </row>
    <row xmlns:x14ac="http://schemas.microsoft.com/office/spreadsheetml/2009/9/ac" r="20" s="3" customFormat="true" x14ac:dyDescent="0.25">
      <c r="A20" s="403" t="str">
        <f ca="true">IF(ISBLANK('Data Summary'!A22),"",'Data Summary'!A22)</f>
        <v/>
      </c>
      <c r="B20" s="118"/>
      <c r="L20" s="118"/>
      <c r="V20" s="118"/>
      <c r="AF20" s="118"/>
      <c r="AP20" s="118"/>
      <c r="AZ20" s="118"/>
      <c r="BJ20" s="118"/>
      <c r="BK20" s="118"/>
      <c r="BT20" s="118"/>
      <c r="CD20" s="118"/>
      <c r="CN20" s="118"/>
      <c r="CX20" s="118"/>
      <c r="DH20" s="118"/>
      <c r="DR20" s="118"/>
      <c r="EB20" s="118"/>
      <c r="EL20" s="118"/>
      <c r="EV20" s="118"/>
      <c r="FF20" s="118"/>
      <c r="FP20" s="118"/>
      <c r="FZ20" s="118"/>
      <c r="GJ20" s="118"/>
      <c r="GT20" s="118"/>
      <c r="HD20" s="118"/>
      <c r="HN20" s="118"/>
      <c r="HX20" s="118"/>
      <c r="IH20" s="118"/>
    </row>
    <row xmlns:x14ac="http://schemas.microsoft.com/office/spreadsheetml/2009/9/ac" r="21" s="3" customFormat="true" x14ac:dyDescent="0.25">
      <c r="A21" s="403" t="str">
        <f ca="true">IF(ISBLANK('Data Summary'!A23),"",'Data Summary'!A23)</f>
        <v/>
      </c>
      <c r="B21" s="118"/>
      <c r="L21" s="118"/>
      <c r="V21" s="118"/>
      <c r="AF21" s="118"/>
      <c r="AP21" s="118"/>
      <c r="AZ21" s="118"/>
      <c r="BJ21" s="118"/>
      <c r="BK21" s="118"/>
      <c r="BT21" s="118"/>
      <c r="CD21" s="118"/>
      <c r="CN21" s="118"/>
      <c r="CX21" s="118"/>
      <c r="DH21" s="118"/>
      <c r="DR21" s="118"/>
      <c r="EB21" s="118"/>
      <c r="EL21" s="118"/>
      <c r="EV21" s="118"/>
      <c r="FF21" s="118"/>
      <c r="FP21" s="118"/>
      <c r="FZ21" s="118"/>
      <c r="GJ21" s="118"/>
      <c r="GT21" s="118"/>
      <c r="HD21" s="118"/>
      <c r="HN21" s="118"/>
      <c r="HX21" s="118"/>
      <c r="IH21" s="118"/>
    </row>
    <row xmlns:x14ac="http://schemas.microsoft.com/office/spreadsheetml/2009/9/ac" r="22" s="3" customFormat="true" x14ac:dyDescent="0.25">
      <c r="A22" s="403" t="str">
        <f ca="true">IF(ISBLANK('Data Summary'!A24),"",'Data Summary'!A24)</f>
        <v/>
      </c>
      <c r="B22" s="118"/>
      <c r="L22" s="118"/>
      <c r="V22" s="118"/>
      <c r="AF22" s="118"/>
      <c r="AP22" s="118"/>
      <c r="AZ22" s="118"/>
      <c r="BJ22" s="118"/>
      <c r="BK22" s="118"/>
      <c r="BT22" s="118"/>
      <c r="CD22" s="118"/>
      <c r="CN22" s="118"/>
      <c r="CX22" s="118"/>
      <c r="DH22" s="118"/>
      <c r="DR22" s="118"/>
      <c r="EB22" s="118"/>
      <c r="EL22" s="118"/>
      <c r="EV22" s="118"/>
      <c r="FF22" s="118"/>
      <c r="FP22" s="118"/>
      <c r="FZ22" s="118"/>
      <c r="GJ22" s="118"/>
      <c r="GT22" s="118"/>
      <c r="HD22" s="118"/>
      <c r="HN22" s="118"/>
      <c r="HX22" s="118"/>
      <c r="IH22" s="118"/>
    </row>
    <row xmlns:x14ac="http://schemas.microsoft.com/office/spreadsheetml/2009/9/ac" r="23" s="3" customFormat="true" x14ac:dyDescent="0.25">
      <c r="A23" s="403" t="str">
        <f ca="true">IF(ISBLANK('Data Summary'!A25),"",'Data Summary'!A25)</f>
        <v/>
      </c>
      <c r="B23" s="118"/>
      <c r="L23" s="118"/>
      <c r="V23" s="118"/>
      <c r="AF23" s="118"/>
      <c r="AP23" s="118"/>
      <c r="AZ23" s="118"/>
      <c r="BJ23" s="118"/>
      <c r="BK23" s="118"/>
      <c r="BT23" s="118"/>
      <c r="CD23" s="118"/>
      <c r="CN23" s="118"/>
      <c r="CX23" s="118"/>
      <c r="DH23" s="118"/>
      <c r="DR23" s="118"/>
      <c r="EB23" s="118"/>
      <c r="EL23" s="118"/>
      <c r="EV23" s="118"/>
      <c r="FF23" s="118"/>
      <c r="FP23" s="118"/>
      <c r="FZ23" s="118"/>
      <c r="GJ23" s="118"/>
      <c r="GT23" s="118"/>
      <c r="HD23" s="118"/>
      <c r="HN23" s="118"/>
      <c r="HX23" s="118"/>
      <c r="IH23" s="118"/>
    </row>
    <row xmlns:x14ac="http://schemas.microsoft.com/office/spreadsheetml/2009/9/ac" r="24" s="3" customFormat="true" x14ac:dyDescent="0.25">
      <c r="A24" s="403" t="str">
        <f ca="true">IF(ISBLANK('Data Summary'!A26),"",'Data Summary'!A26)</f>
        <v/>
      </c>
      <c r="B24" s="118"/>
      <c r="L24" s="118"/>
      <c r="V24" s="118"/>
      <c r="AF24" s="118"/>
      <c r="AP24" s="118"/>
      <c r="AZ24" s="118"/>
      <c r="BJ24" s="118"/>
      <c r="BK24" s="118"/>
      <c r="BT24" s="118"/>
      <c r="CD24" s="118"/>
      <c r="CN24" s="118"/>
      <c r="CX24" s="118"/>
      <c r="DH24" s="118"/>
      <c r="DR24" s="118"/>
      <c r="EB24" s="118"/>
      <c r="EL24" s="118"/>
      <c r="EV24" s="118"/>
      <c r="FF24" s="118"/>
      <c r="FP24" s="118"/>
      <c r="FZ24" s="118"/>
      <c r="GJ24" s="118"/>
      <c r="GT24" s="118"/>
      <c r="HD24" s="118"/>
      <c r="HN24" s="118"/>
      <c r="HX24" s="118"/>
      <c r="IH24" s="118"/>
    </row>
    <row xmlns:x14ac="http://schemas.microsoft.com/office/spreadsheetml/2009/9/ac" r="25" s="3" customFormat="true" x14ac:dyDescent="0.25">
      <c r="A25" s="403" t="str">
        <f ca="true">IF(ISBLANK('Data Summary'!A27),"",'Data Summary'!A27)</f>
        <v/>
      </c>
      <c r="B25" s="118"/>
      <c r="L25" s="118"/>
      <c r="V25" s="118"/>
      <c r="AF25" s="118"/>
      <c r="AP25" s="118"/>
      <c r="AZ25" s="118"/>
      <c r="BJ25" s="118"/>
      <c r="BK25" s="118"/>
      <c r="BT25" s="118"/>
      <c r="CD25" s="118"/>
      <c r="CN25" s="118"/>
      <c r="CX25" s="118"/>
      <c r="DH25" s="118"/>
      <c r="DR25" s="118"/>
      <c r="EB25" s="118"/>
      <c r="EL25" s="118"/>
      <c r="EV25" s="118"/>
      <c r="FF25" s="118"/>
      <c r="FP25" s="118"/>
      <c r="FZ25" s="118"/>
      <c r="GJ25" s="118"/>
      <c r="GT25" s="118"/>
      <c r="HD25" s="118"/>
      <c r="HN25" s="118"/>
      <c r="HX25" s="118"/>
      <c r="IH25" s="118"/>
    </row>
    <row xmlns:x14ac="http://schemas.microsoft.com/office/spreadsheetml/2009/9/ac" r="26" s="3" customFormat="true" x14ac:dyDescent="0.25">
      <c r="A26" s="403" t="str">
        <f ca="true">IF(ISBLANK('Data Summary'!A28),"",'Data Summary'!A28)</f>
        <v/>
      </c>
      <c r="B26" s="118"/>
      <c r="L26" s="118"/>
      <c r="V26" s="118"/>
      <c r="AF26" s="118"/>
      <c r="AP26" s="118"/>
      <c r="AZ26" s="118"/>
      <c r="BJ26" s="118"/>
      <c r="BK26" s="118"/>
      <c r="BT26" s="118"/>
      <c r="CD26" s="118"/>
      <c r="CN26" s="118"/>
      <c r="CX26" s="118"/>
      <c r="DH26" s="118"/>
      <c r="DR26" s="118"/>
      <c r="EB26" s="118"/>
      <c r="EL26" s="118"/>
      <c r="EV26" s="118"/>
      <c r="FF26" s="118"/>
      <c r="FP26" s="118"/>
      <c r="FZ26" s="118"/>
      <c r="GJ26" s="118"/>
      <c r="GT26" s="118"/>
      <c r="HD26" s="118"/>
      <c r="HN26" s="118"/>
      <c r="HX26" s="118"/>
      <c r="IH26" s="118"/>
    </row>
    <row xmlns:x14ac="http://schemas.microsoft.com/office/spreadsheetml/2009/9/ac" r="27" s="3" customFormat="true" x14ac:dyDescent="0.25">
      <c r="A27" s="403" t="str">
        <f ca="true">IF(ISBLANK('Data Summary'!A29),"",'Data Summary'!A29)</f>
        <v/>
      </c>
      <c r="B27" s="118"/>
      <c r="L27" s="118"/>
      <c r="V27" s="118"/>
      <c r="AF27" s="118"/>
      <c r="AP27" s="118"/>
      <c r="AZ27" s="118"/>
      <c r="BJ27" s="118"/>
      <c r="BK27" s="118"/>
      <c r="BT27" s="118"/>
      <c r="CD27" s="118"/>
      <c r="CN27" s="118"/>
      <c r="CX27" s="118"/>
      <c r="DH27" s="118"/>
      <c r="DR27" s="118"/>
      <c r="EB27" s="118"/>
      <c r="EL27" s="118"/>
      <c r="EV27" s="118"/>
      <c r="FF27" s="118"/>
      <c r="FP27" s="118"/>
      <c r="FZ27" s="118"/>
      <c r="GJ27" s="118"/>
      <c r="GT27" s="118"/>
      <c r="HD27" s="118"/>
      <c r="HN27" s="118"/>
      <c r="HX27" s="118"/>
      <c r="IH27" s="118"/>
    </row>
    <row xmlns:x14ac="http://schemas.microsoft.com/office/spreadsheetml/2009/9/ac" r="28" s="3" customFormat="true" x14ac:dyDescent="0.25">
      <c r="A28" s="403" t="str">
        <f ca="true">IF(ISBLANK('Data Summary'!A30),"",'Data Summary'!A30)</f>
        <v/>
      </c>
      <c r="B28" s="118"/>
      <c r="L28" s="118"/>
      <c r="V28" s="118"/>
      <c r="AF28" s="118"/>
      <c r="AP28" s="118"/>
      <c r="AZ28" s="118"/>
      <c r="BJ28" s="118"/>
      <c r="BK28" s="118"/>
      <c r="BT28" s="118"/>
      <c r="CD28" s="118"/>
      <c r="CN28" s="118"/>
      <c r="CX28" s="118"/>
      <c r="DH28" s="118"/>
      <c r="DR28" s="118"/>
      <c r="EB28" s="118"/>
      <c r="EL28" s="118"/>
      <c r="EV28" s="118"/>
      <c r="FF28" s="118"/>
      <c r="FP28" s="118"/>
      <c r="FZ28" s="118"/>
      <c r="GJ28" s="118"/>
      <c r="GT28" s="118"/>
      <c r="HD28" s="118"/>
      <c r="HN28" s="118"/>
      <c r="HX28" s="118"/>
      <c r="IH28" s="118"/>
    </row>
    <row xmlns:x14ac="http://schemas.microsoft.com/office/spreadsheetml/2009/9/ac" r="29" s="3" customFormat="true" x14ac:dyDescent="0.25">
      <c r="A29" s="403" t="str">
        <f ca="true">IF(ISBLANK('Data Summary'!A31),"",'Data Summary'!A31)</f>
        <v/>
      </c>
      <c r="B29" s="118"/>
      <c r="L29" s="118"/>
      <c r="V29" s="118"/>
      <c r="AF29" s="118"/>
      <c r="AP29" s="118"/>
      <c r="AZ29" s="118"/>
      <c r="BJ29" s="118"/>
      <c r="BK29" s="118"/>
      <c r="BT29" s="118"/>
      <c r="CD29" s="118"/>
      <c r="CN29" s="118"/>
      <c r="CX29" s="118"/>
      <c r="DH29" s="118"/>
      <c r="DR29" s="118"/>
      <c r="EB29" s="118"/>
      <c r="EL29" s="118"/>
      <c r="EV29" s="118"/>
      <c r="FF29" s="118"/>
      <c r="FP29" s="118"/>
      <c r="FZ29" s="118"/>
      <c r="GJ29" s="118"/>
      <c r="GT29" s="118"/>
      <c r="HD29" s="118"/>
      <c r="HN29" s="118"/>
      <c r="HX29" s="118"/>
      <c r="IH29" s="118"/>
    </row>
    <row xmlns:x14ac="http://schemas.microsoft.com/office/spreadsheetml/2009/9/ac" r="30" s="3" customFormat="true" x14ac:dyDescent="0.25">
      <c r="A30" s="403" t="str">
        <f ca="true">IF(ISBLANK('Data Summary'!A32),"",'Data Summary'!A32)</f>
        <v/>
      </c>
      <c r="B30" s="118"/>
      <c r="L30" s="118"/>
      <c r="V30" s="118"/>
      <c r="AF30" s="118"/>
      <c r="AP30" s="118"/>
      <c r="AZ30" s="118"/>
      <c r="BJ30" s="118"/>
      <c r="BK30" s="118"/>
      <c r="BT30" s="118"/>
      <c r="CD30" s="118"/>
      <c r="CN30" s="118"/>
      <c r="CX30" s="118"/>
      <c r="DH30" s="118"/>
      <c r="DR30" s="118"/>
      <c r="EB30" s="118"/>
      <c r="EL30" s="118"/>
      <c r="EV30" s="118"/>
      <c r="FF30" s="118"/>
      <c r="FP30" s="118"/>
      <c r="FZ30" s="118"/>
      <c r="GJ30" s="118"/>
      <c r="GT30" s="118"/>
      <c r="HD30" s="118"/>
      <c r="HN30" s="118"/>
      <c r="HX30" s="118"/>
      <c r="IH30" s="118"/>
    </row>
    <row xmlns:x14ac="http://schemas.microsoft.com/office/spreadsheetml/2009/9/ac" r="31" s="3" customFormat="true" x14ac:dyDescent="0.25">
      <c r="A31" s="403" t="str">
        <f ca="true">IF(ISBLANK('Data Summary'!A33),"",'Data Summary'!A33)</f>
        <v/>
      </c>
      <c r="B31" s="118"/>
      <c r="L31" s="118"/>
      <c r="V31" s="118"/>
      <c r="AF31" s="118"/>
      <c r="AP31" s="118"/>
      <c r="AZ31" s="118"/>
      <c r="BJ31" s="118"/>
      <c r="BK31" s="118"/>
      <c r="BT31" s="118"/>
      <c r="CD31" s="118"/>
      <c r="CN31" s="118"/>
      <c r="CX31" s="118"/>
      <c r="DH31" s="118"/>
      <c r="DR31" s="118"/>
      <c r="EB31" s="118"/>
      <c r="EL31" s="118"/>
      <c r="EV31" s="118"/>
      <c r="FF31" s="118"/>
      <c r="FP31" s="118"/>
      <c r="FZ31" s="118"/>
      <c r="GJ31" s="118"/>
      <c r="GT31" s="118"/>
      <c r="HD31" s="118"/>
      <c r="HN31" s="118"/>
      <c r="HX31" s="118"/>
      <c r="IH31" s="118"/>
    </row>
    <row xmlns:x14ac="http://schemas.microsoft.com/office/spreadsheetml/2009/9/ac" r="32" s="3" customFormat="true" x14ac:dyDescent="0.25">
      <c r="A32" s="403" t="str">
        <f ca="true">IF(ISBLANK('Data Summary'!A34),"",'Data Summary'!A34)</f>
        <v/>
      </c>
      <c r="B32" s="118"/>
      <c r="L32" s="118"/>
      <c r="V32" s="118"/>
      <c r="AF32" s="118"/>
      <c r="AP32" s="118"/>
      <c r="AZ32" s="118"/>
      <c r="BJ32" s="118"/>
      <c r="BK32" s="118"/>
      <c r="BT32" s="118"/>
      <c r="CD32" s="118"/>
      <c r="CN32" s="118"/>
      <c r="CX32" s="118"/>
      <c r="DH32" s="118"/>
      <c r="DR32" s="118"/>
      <c r="EB32" s="118"/>
      <c r="EL32" s="118"/>
      <c r="EV32" s="118"/>
      <c r="FF32" s="118"/>
      <c r="FP32" s="118"/>
      <c r="FZ32" s="118"/>
      <c r="GJ32" s="118"/>
      <c r="GT32" s="118"/>
      <c r="HD32" s="118"/>
      <c r="HN32" s="118"/>
      <c r="HX32" s="118"/>
      <c r="IH32" s="118"/>
    </row>
    <row xmlns:x14ac="http://schemas.microsoft.com/office/spreadsheetml/2009/9/ac" r="33" s="3" customFormat="true" x14ac:dyDescent="0.25">
      <c r="A33" s="403" t="str">
        <f ca="true">IF(ISBLANK('Data Summary'!A35),"",'Data Summary'!A35)</f>
        <v/>
      </c>
      <c r="B33" s="118"/>
      <c r="L33" s="118"/>
      <c r="V33" s="118"/>
      <c r="AF33" s="118"/>
      <c r="AP33" s="118"/>
      <c r="AZ33" s="118"/>
      <c r="BJ33" s="118"/>
      <c r="BK33" s="118"/>
      <c r="BT33" s="118"/>
      <c r="CD33" s="118"/>
      <c r="CN33" s="118"/>
      <c r="CX33" s="118"/>
      <c r="DH33" s="118"/>
      <c r="DR33" s="118"/>
      <c r="EB33" s="118"/>
      <c r="EL33" s="118"/>
      <c r="EV33" s="118"/>
      <c r="FF33" s="118"/>
      <c r="FP33" s="118"/>
      <c r="FZ33" s="118"/>
      <c r="GJ33" s="118"/>
      <c r="GT33" s="118"/>
      <c r="HD33" s="118"/>
      <c r="HN33" s="118"/>
      <c r="HX33" s="118"/>
      <c r="IH33" s="118"/>
    </row>
    <row xmlns:x14ac="http://schemas.microsoft.com/office/spreadsheetml/2009/9/ac" r="34" s="3" customFormat="true" x14ac:dyDescent="0.25">
      <c r="A34" s="403" t="str">
        <f ca="true">IF(ISBLANK('Data Summary'!A36),"",'Data Summary'!A36)</f>
        <v/>
      </c>
      <c r="B34" s="118"/>
      <c r="L34" s="118"/>
      <c r="V34" s="118"/>
      <c r="AF34" s="118"/>
      <c r="AP34" s="118"/>
      <c r="AZ34" s="118"/>
      <c r="BJ34" s="118"/>
      <c r="BK34" s="118"/>
      <c r="BT34" s="118"/>
      <c r="CD34" s="118"/>
      <c r="CN34" s="118"/>
      <c r="CX34" s="118"/>
      <c r="DH34" s="118"/>
      <c r="DR34" s="118"/>
      <c r="EB34" s="118"/>
      <c r="EL34" s="118"/>
      <c r="EV34" s="118"/>
      <c r="FF34" s="118"/>
      <c r="FP34" s="118"/>
      <c r="FZ34" s="118"/>
      <c r="GJ34" s="118"/>
      <c r="GT34" s="118"/>
      <c r="HD34" s="118"/>
      <c r="HN34" s="118"/>
      <c r="HX34" s="118"/>
      <c r="IH34" s="118"/>
    </row>
    <row xmlns:x14ac="http://schemas.microsoft.com/office/spreadsheetml/2009/9/ac" r="35" s="3" customFormat="true" x14ac:dyDescent="0.25">
      <c r="A35" s="403" t="str">
        <f ca="true">IF(ISBLANK('Data Summary'!A37),"",'Data Summary'!A37)</f>
        <v/>
      </c>
      <c r="B35" s="118"/>
      <c r="L35" s="118"/>
      <c r="V35" s="118"/>
      <c r="AF35" s="118"/>
      <c r="AP35" s="118"/>
      <c r="AZ35" s="118"/>
      <c r="BJ35" s="118"/>
      <c r="BK35" s="118"/>
      <c r="BT35" s="118"/>
      <c r="CD35" s="118"/>
      <c r="CN35" s="118"/>
      <c r="CX35" s="118"/>
      <c r="DH35" s="118"/>
      <c r="DR35" s="118"/>
      <c r="EB35" s="118"/>
      <c r="EL35" s="118"/>
      <c r="EV35" s="118"/>
      <c r="FF35" s="118"/>
      <c r="FP35" s="118"/>
      <c r="FZ35" s="118"/>
      <c r="GJ35" s="118"/>
      <c r="GT35" s="118"/>
      <c r="HD35" s="118"/>
      <c r="HN35" s="118"/>
      <c r="HX35" s="118"/>
      <c r="IH35" s="118"/>
    </row>
    <row xmlns:x14ac="http://schemas.microsoft.com/office/spreadsheetml/2009/9/ac" r="36" s="3" customFormat="true" x14ac:dyDescent="0.25">
      <c r="A36" s="403" t="str">
        <f ca="true">IF(ISBLANK('Data Summary'!A38),"",'Data Summary'!A38)</f>
        <v/>
      </c>
      <c r="B36" s="118"/>
      <c r="L36" s="118"/>
      <c r="V36" s="118"/>
      <c r="AF36" s="118"/>
      <c r="AP36" s="118"/>
      <c r="AZ36" s="118"/>
      <c r="BJ36" s="118"/>
      <c r="BK36" s="118"/>
      <c r="BT36" s="118"/>
      <c r="CD36" s="118"/>
      <c r="CN36" s="118"/>
      <c r="CX36" s="118"/>
      <c r="DH36" s="118"/>
      <c r="DR36" s="118"/>
      <c r="EB36" s="118"/>
      <c r="EL36" s="118"/>
      <c r="EV36" s="118"/>
      <c r="FF36" s="118"/>
      <c r="FP36" s="118"/>
      <c r="FZ36" s="118"/>
      <c r="GJ36" s="118"/>
      <c r="GT36" s="118"/>
      <c r="HD36" s="118"/>
      <c r="HN36" s="118"/>
      <c r="HX36" s="118"/>
      <c r="IH36" s="118"/>
    </row>
    <row xmlns:x14ac="http://schemas.microsoft.com/office/spreadsheetml/2009/9/ac" r="37" s="3" customFormat="true" x14ac:dyDescent="0.25">
      <c r="A37" s="403" t="str">
        <f ca="true">IF(ISBLANK('Data Summary'!A39),"",'Data Summary'!A39)</f>
        <v/>
      </c>
      <c r="B37" s="118"/>
      <c r="L37" s="118"/>
      <c r="V37" s="118"/>
      <c r="AF37" s="118"/>
      <c r="AP37" s="118"/>
      <c r="AZ37" s="118"/>
      <c r="BJ37" s="118"/>
      <c r="BK37" s="118"/>
      <c r="BT37" s="118"/>
      <c r="CD37" s="118"/>
      <c r="CN37" s="118"/>
      <c r="CX37" s="118"/>
      <c r="DH37" s="118"/>
      <c r="DR37" s="118"/>
      <c r="EB37" s="118"/>
      <c r="EL37" s="118"/>
      <c r="EV37" s="118"/>
      <c r="FF37" s="118"/>
      <c r="FP37" s="118"/>
      <c r="FZ37" s="118"/>
      <c r="GJ37" s="118"/>
      <c r="GT37" s="118"/>
      <c r="HD37" s="118"/>
      <c r="HN37" s="118"/>
      <c r="HX37" s="118"/>
      <c r="IH37" s="118"/>
    </row>
    <row xmlns:x14ac="http://schemas.microsoft.com/office/spreadsheetml/2009/9/ac" r="38" s="3" customFormat="true" x14ac:dyDescent="0.25">
      <c r="A38" s="403" t="str">
        <f ca="true">IF(ISBLANK('Data Summary'!A40),"",'Data Summary'!A40)</f>
        <v/>
      </c>
      <c r="B38" s="118"/>
      <c r="L38" s="118"/>
      <c r="V38" s="118"/>
      <c r="AF38" s="118"/>
      <c r="AP38" s="118"/>
      <c r="AZ38" s="118"/>
      <c r="BJ38" s="118"/>
      <c r="BK38" s="118"/>
      <c r="BT38" s="118"/>
      <c r="CD38" s="118"/>
      <c r="CN38" s="118"/>
      <c r="CX38" s="118"/>
      <c r="DH38" s="118"/>
      <c r="DR38" s="118"/>
      <c r="EB38" s="118"/>
      <c r="EL38" s="118"/>
      <c r="EV38" s="118"/>
      <c r="FF38" s="118"/>
      <c r="FP38" s="118"/>
      <c r="FZ38" s="118"/>
      <c r="GJ38" s="118"/>
      <c r="GT38" s="118"/>
      <c r="HD38" s="118"/>
      <c r="HN38" s="118"/>
      <c r="HX38" s="118"/>
      <c r="IH38" s="118"/>
    </row>
    <row xmlns:x14ac="http://schemas.microsoft.com/office/spreadsheetml/2009/9/ac" r="39" s="3" customFormat="true" x14ac:dyDescent="0.25">
      <c r="A39" s="403" t="str">
        <f ca="true">IF(ISBLANK('Data Summary'!A41),"",'Data Summary'!A41)</f>
        <v/>
      </c>
      <c r="B39" s="118"/>
      <c r="L39" s="118"/>
      <c r="V39" s="118"/>
      <c r="AF39" s="118"/>
      <c r="AP39" s="118"/>
      <c r="AZ39" s="118"/>
      <c r="BJ39" s="118"/>
      <c r="BK39" s="118"/>
      <c r="BT39" s="118"/>
      <c r="CD39" s="118"/>
      <c r="CN39" s="118"/>
      <c r="CX39" s="118"/>
      <c r="DH39" s="118"/>
      <c r="DR39" s="118"/>
      <c r="EB39" s="118"/>
      <c r="EL39" s="118"/>
      <c r="EV39" s="118"/>
      <c r="FF39" s="118"/>
      <c r="FP39" s="118"/>
      <c r="FZ39" s="118"/>
      <c r="GJ39" s="118"/>
      <c r="GT39" s="118"/>
      <c r="HD39" s="118"/>
      <c r="HN39" s="118"/>
      <c r="HX39" s="118"/>
      <c r="IH39" s="118"/>
    </row>
    <row xmlns:x14ac="http://schemas.microsoft.com/office/spreadsheetml/2009/9/ac" r="40" s="3" customFormat="true" x14ac:dyDescent="0.25">
      <c r="A40" s="403" t="str">
        <f ca="true">IF(ISBLANK('Data Summary'!A42),"",'Data Summary'!A42)</f>
        <v/>
      </c>
      <c r="B40" s="118"/>
      <c r="L40" s="118"/>
      <c r="V40" s="118"/>
      <c r="AF40" s="118"/>
      <c r="AP40" s="118"/>
      <c r="AZ40" s="118"/>
      <c r="BJ40" s="118"/>
      <c r="BK40" s="118"/>
      <c r="BT40" s="118"/>
      <c r="CD40" s="118"/>
      <c r="CN40" s="118"/>
      <c r="CX40" s="118"/>
      <c r="DH40" s="118"/>
      <c r="DR40" s="118"/>
      <c r="EB40" s="118"/>
      <c r="EL40" s="118"/>
      <c r="EV40" s="118"/>
      <c r="FF40" s="118"/>
      <c r="FP40" s="118"/>
      <c r="FZ40" s="118"/>
      <c r="GJ40" s="118"/>
      <c r="GT40" s="118"/>
      <c r="HD40" s="118"/>
      <c r="HN40" s="118"/>
      <c r="HX40" s="118"/>
      <c r="IH40" s="118"/>
    </row>
    <row xmlns:x14ac="http://schemas.microsoft.com/office/spreadsheetml/2009/9/ac" r="41" s="3" customFormat="true" x14ac:dyDescent="0.25">
      <c r="A41" s="403" t="str">
        <f ca="true">IF(ISBLANK('Data Summary'!A43),"",'Data Summary'!A43)</f>
        <v/>
      </c>
      <c r="B41" s="118"/>
      <c r="L41" s="118"/>
      <c r="V41" s="118"/>
      <c r="AF41" s="118"/>
      <c r="AP41" s="118"/>
      <c r="AZ41" s="118"/>
      <c r="BJ41" s="118"/>
      <c r="BK41" s="118"/>
      <c r="BT41" s="118"/>
      <c r="CD41" s="118"/>
      <c r="CN41" s="118"/>
      <c r="CX41" s="118"/>
      <c r="DH41" s="118"/>
      <c r="DR41" s="118"/>
      <c r="EB41" s="118"/>
      <c r="EL41" s="118"/>
      <c r="EV41" s="118"/>
      <c r="FF41" s="118"/>
      <c r="FP41" s="118"/>
      <c r="FZ41" s="118"/>
      <c r="GJ41" s="118"/>
      <c r="GT41" s="118"/>
      <c r="HD41" s="118"/>
      <c r="HN41" s="118"/>
      <c r="HX41" s="118"/>
      <c r="IH41" s="118"/>
    </row>
    <row xmlns:x14ac="http://schemas.microsoft.com/office/spreadsheetml/2009/9/ac" r="42" s="3" customFormat="true" x14ac:dyDescent="0.25">
      <c r="A42" s="403" t="str">
        <f ca="true">IF(ISBLANK('Data Summary'!A44),"",'Data Summary'!A44)</f>
        <v/>
      </c>
      <c r="B42" s="118"/>
      <c r="L42" s="118"/>
      <c r="V42" s="118"/>
      <c r="AF42" s="118"/>
      <c r="AP42" s="118"/>
      <c r="AZ42" s="118"/>
      <c r="BJ42" s="118"/>
      <c r="BK42" s="118"/>
      <c r="BT42" s="118"/>
      <c r="CD42" s="118"/>
      <c r="CN42" s="118"/>
      <c r="CX42" s="118"/>
      <c r="DH42" s="118"/>
      <c r="DR42" s="118"/>
      <c r="EB42" s="118"/>
      <c r="EL42" s="118"/>
      <c r="EV42" s="118"/>
      <c r="FF42" s="118"/>
      <c r="FP42" s="118"/>
      <c r="FZ42" s="118"/>
      <c r="GJ42" s="118"/>
      <c r="GT42" s="118"/>
      <c r="HD42" s="118"/>
      <c r="HN42" s="118"/>
      <c r="HX42" s="118"/>
      <c r="IH42" s="118"/>
    </row>
    <row xmlns:x14ac="http://schemas.microsoft.com/office/spreadsheetml/2009/9/ac" r="43" s="3" customFormat="true" x14ac:dyDescent="0.25">
      <c r="A43" s="403" t="str">
        <f ca="true">IF(ISBLANK('Data Summary'!A45),"",'Data Summary'!A45)</f>
        <v/>
      </c>
      <c r="B43" s="118"/>
      <c r="L43" s="118"/>
      <c r="V43" s="118"/>
      <c r="AF43" s="118"/>
      <c r="AP43" s="118"/>
      <c r="AZ43" s="118"/>
      <c r="BJ43" s="118"/>
      <c r="BK43" s="118"/>
      <c r="BT43" s="118"/>
      <c r="CD43" s="118"/>
      <c r="CN43" s="118"/>
      <c r="CX43" s="118"/>
      <c r="DH43" s="118"/>
      <c r="DR43" s="118"/>
      <c r="EB43" s="118"/>
      <c r="EL43" s="118"/>
      <c r="EV43" s="118"/>
      <c r="FF43" s="118"/>
      <c r="FP43" s="118"/>
      <c r="FZ43" s="118"/>
      <c r="GJ43" s="118"/>
      <c r="GT43" s="118"/>
      <c r="HD43" s="118"/>
      <c r="HN43" s="118"/>
      <c r="HX43" s="118"/>
      <c r="IH43" s="118"/>
    </row>
    <row xmlns:x14ac="http://schemas.microsoft.com/office/spreadsheetml/2009/9/ac" r="44" s="3" customFormat="true" x14ac:dyDescent="0.25">
      <c r="A44" s="403" t="str">
        <f ca="true">IF(ISBLANK('Data Summary'!A46),"",'Data Summary'!A46)</f>
        <v/>
      </c>
      <c r="B44" s="118"/>
      <c r="L44" s="118"/>
      <c r="V44" s="118"/>
      <c r="AF44" s="118"/>
      <c r="AP44" s="118"/>
      <c r="AZ44" s="118"/>
      <c r="BJ44" s="118"/>
      <c r="BK44" s="118"/>
      <c r="BT44" s="118"/>
      <c r="CD44" s="118"/>
      <c r="CN44" s="118"/>
      <c r="CX44" s="118"/>
      <c r="DH44" s="118"/>
      <c r="DR44" s="118"/>
      <c r="EB44" s="118"/>
      <c r="EL44" s="118"/>
      <c r="EV44" s="118"/>
      <c r="FF44" s="118"/>
      <c r="FP44" s="118"/>
      <c r="FZ44" s="118"/>
      <c r="GJ44" s="118"/>
      <c r="GT44" s="118"/>
      <c r="HD44" s="118"/>
      <c r="HN44" s="118"/>
      <c r="HX44" s="118"/>
      <c r="IH44" s="118"/>
    </row>
    <row xmlns:x14ac="http://schemas.microsoft.com/office/spreadsheetml/2009/9/ac" r="45" s="3" customFormat="true" x14ac:dyDescent="0.25">
      <c r="A45" s="403" t="str">
        <f ca="true">IF(ISBLANK('Data Summary'!A47),"",'Data Summary'!A47)</f>
        <v/>
      </c>
      <c r="B45" s="118"/>
      <c r="L45" s="118"/>
      <c r="V45" s="118"/>
      <c r="AF45" s="118"/>
      <c r="AP45" s="118"/>
      <c r="AZ45" s="118"/>
      <c r="BJ45" s="118"/>
      <c r="BK45" s="118"/>
      <c r="BT45" s="118"/>
      <c r="CD45" s="118"/>
      <c r="CN45" s="118"/>
      <c r="CX45" s="118"/>
      <c r="DH45" s="118"/>
      <c r="DR45" s="118"/>
      <c r="EB45" s="118"/>
      <c r="EL45" s="118"/>
      <c r="EV45" s="118"/>
      <c r="FF45" s="118"/>
      <c r="FP45" s="118"/>
      <c r="FZ45" s="118"/>
      <c r="GJ45" s="118"/>
      <c r="GT45" s="118"/>
      <c r="HD45" s="118"/>
      <c r="HN45" s="118"/>
      <c r="HX45" s="118"/>
      <c r="IH45" s="118"/>
    </row>
    <row xmlns:x14ac="http://schemas.microsoft.com/office/spreadsheetml/2009/9/ac" r="46" s="3" customFormat="true" x14ac:dyDescent="0.25">
      <c r="A46" s="403" t="str">
        <f ca="true">IF(ISBLANK('Data Summary'!A48),"",'Data Summary'!A48)</f>
        <v/>
      </c>
      <c r="B46" s="118"/>
      <c r="L46" s="118"/>
      <c r="V46" s="118"/>
      <c r="AF46" s="118"/>
      <c r="AP46" s="118"/>
      <c r="AZ46" s="118"/>
      <c r="BJ46" s="118"/>
      <c r="BK46" s="118"/>
      <c r="BT46" s="118"/>
      <c r="CD46" s="118"/>
      <c r="CN46" s="118"/>
      <c r="CX46" s="118"/>
      <c r="DH46" s="118"/>
      <c r="DR46" s="118"/>
      <c r="EB46" s="118"/>
      <c r="EL46" s="118"/>
      <c r="EV46" s="118"/>
      <c r="FF46" s="118"/>
      <c r="FP46" s="118"/>
      <c r="FZ46" s="118"/>
      <c r="GJ46" s="118"/>
      <c r="GT46" s="118"/>
      <c r="HD46" s="118"/>
      <c r="HN46" s="118"/>
      <c r="HX46" s="118"/>
      <c r="IH46" s="118"/>
    </row>
    <row xmlns:x14ac="http://schemas.microsoft.com/office/spreadsheetml/2009/9/ac" r="47" s="3" customFormat="true" x14ac:dyDescent="0.25">
      <c r="A47" s="403" t="str">
        <f ca="true">IF(ISBLANK('Data Summary'!A49),"",'Data Summary'!A49)</f>
        <v/>
      </c>
      <c r="B47" s="118"/>
      <c r="L47" s="118"/>
      <c r="V47" s="118"/>
      <c r="AF47" s="118"/>
      <c r="AP47" s="118"/>
      <c r="AZ47" s="118"/>
      <c r="BJ47" s="118"/>
      <c r="BK47" s="118"/>
      <c r="BT47" s="118"/>
      <c r="CD47" s="118"/>
      <c r="CN47" s="118"/>
      <c r="CX47" s="118"/>
      <c r="DH47" s="118"/>
      <c r="DR47" s="118"/>
      <c r="EB47" s="118"/>
      <c r="EL47" s="118"/>
      <c r="EV47" s="118"/>
      <c r="FF47" s="118"/>
      <c r="FP47" s="118"/>
      <c r="FZ47" s="118"/>
      <c r="GJ47" s="118"/>
      <c r="GT47" s="118"/>
      <c r="HD47" s="118"/>
      <c r="HN47" s="118"/>
      <c r="HX47" s="118"/>
      <c r="IH47" s="118"/>
    </row>
    <row xmlns:x14ac="http://schemas.microsoft.com/office/spreadsheetml/2009/9/ac" r="48" s="3" customFormat="true" x14ac:dyDescent="0.25">
      <c r="A48" s="403" t="str">
        <f ca="true">IF(ISBLANK('Data Summary'!A50),"",'Data Summary'!A50)</f>
        <v/>
      </c>
      <c r="B48" s="118"/>
      <c r="L48" s="118"/>
      <c r="V48" s="118"/>
      <c r="AF48" s="118"/>
      <c r="AP48" s="118"/>
      <c r="AZ48" s="118"/>
      <c r="BJ48" s="118"/>
      <c r="BK48" s="118"/>
      <c r="BT48" s="118"/>
      <c r="CD48" s="118"/>
      <c r="CN48" s="118"/>
      <c r="CX48" s="118"/>
      <c r="DH48" s="118"/>
      <c r="DR48" s="118"/>
      <c r="EB48" s="118"/>
      <c r="EL48" s="118"/>
      <c r="EV48" s="118"/>
      <c r="FF48" s="118"/>
      <c r="FP48" s="118"/>
      <c r="FZ48" s="118"/>
      <c r="GJ48" s="118"/>
      <c r="GT48" s="118"/>
      <c r="HD48" s="118"/>
      <c r="HN48" s="118"/>
      <c r="HX48" s="118"/>
      <c r="IH48" s="118"/>
    </row>
    <row xmlns:x14ac="http://schemas.microsoft.com/office/spreadsheetml/2009/9/ac" r="49" s="3" customFormat="true" x14ac:dyDescent="0.25">
      <c r="A49" s="403" t="str">
        <f ca="true">IF(ISBLANK('Data Summary'!A51),"",'Data Summary'!A51)</f>
        <v/>
      </c>
      <c r="B49" s="118"/>
      <c r="L49" s="118"/>
      <c r="V49" s="118"/>
      <c r="AF49" s="118"/>
      <c r="AP49" s="118"/>
      <c r="AZ49" s="118"/>
      <c r="BJ49" s="118"/>
      <c r="BK49" s="118"/>
      <c r="BT49" s="118"/>
      <c r="CD49" s="118"/>
      <c r="CN49" s="118"/>
      <c r="CX49" s="118"/>
      <c r="DH49" s="118"/>
      <c r="DR49" s="118"/>
      <c r="EB49" s="118"/>
      <c r="EL49" s="118"/>
      <c r="EV49" s="118"/>
      <c r="FF49" s="118"/>
      <c r="FP49" s="118"/>
      <c r="FZ49" s="118"/>
      <c r="GJ49" s="118"/>
      <c r="GT49" s="118"/>
      <c r="HD49" s="118"/>
      <c r="HN49" s="118"/>
      <c r="HX49" s="118"/>
      <c r="IH49" s="118"/>
    </row>
    <row xmlns:x14ac="http://schemas.microsoft.com/office/spreadsheetml/2009/9/ac" r="50" s="3" customFormat="true" x14ac:dyDescent="0.25">
      <c r="A50" s="403" t="str">
        <f ca="true">IF(ISBLANK('Data Summary'!A52),"",'Data Summary'!A52)</f>
        <v/>
      </c>
      <c r="B50" s="118"/>
      <c r="L50" s="118"/>
      <c r="V50" s="118"/>
      <c r="AF50" s="118"/>
      <c r="AP50" s="118"/>
      <c r="AZ50" s="118"/>
      <c r="BJ50" s="118"/>
      <c r="BK50" s="118"/>
      <c r="BT50" s="118"/>
      <c r="CD50" s="118"/>
      <c r="CN50" s="118"/>
      <c r="CX50" s="118"/>
      <c r="DH50" s="118"/>
      <c r="DR50" s="118"/>
      <c r="EB50" s="118"/>
      <c r="EL50" s="118"/>
      <c r="EV50" s="118"/>
      <c r="FF50" s="118"/>
      <c r="FP50" s="118"/>
      <c r="FZ50" s="118"/>
      <c r="GJ50" s="118"/>
      <c r="GT50" s="118"/>
      <c r="HD50" s="118"/>
      <c r="HN50" s="118"/>
      <c r="HX50" s="118"/>
      <c r="IH50" s="118"/>
    </row>
    <row xmlns:x14ac="http://schemas.microsoft.com/office/spreadsheetml/2009/9/ac" r="51" s="3" customFormat="true" x14ac:dyDescent="0.25">
      <c r="A51" s="403" t="str">
        <f ca="true">IF(ISBLANK('Data Summary'!A53),"",'Data Summary'!A53)</f>
        <v/>
      </c>
      <c r="B51" s="118"/>
      <c r="L51" s="118"/>
      <c r="V51" s="118"/>
      <c r="AF51" s="118"/>
      <c r="AP51" s="118"/>
      <c r="AZ51" s="118"/>
      <c r="BJ51" s="118"/>
      <c r="BK51" s="118"/>
      <c r="BT51" s="118"/>
      <c r="CD51" s="118"/>
      <c r="CN51" s="118"/>
      <c r="CX51" s="118"/>
      <c r="DH51" s="118"/>
      <c r="DR51" s="118"/>
      <c r="EB51" s="118"/>
      <c r="EL51" s="118"/>
      <c r="EV51" s="118"/>
      <c r="FF51" s="118"/>
      <c r="FP51" s="118"/>
      <c r="FZ51" s="118"/>
      <c r="GJ51" s="118"/>
      <c r="GT51" s="118"/>
      <c r="HD51" s="118"/>
      <c r="HN51" s="118"/>
      <c r="HX51" s="118"/>
      <c r="IH51" s="118"/>
    </row>
    <row xmlns:x14ac="http://schemas.microsoft.com/office/spreadsheetml/2009/9/ac" r="52" s="3" customFormat="true" x14ac:dyDescent="0.25">
      <c r="A52" s="403" t="str">
        <f ca="true">IF(ISBLANK('Data Summary'!A54),"",'Data Summary'!A54)</f>
        <v/>
      </c>
      <c r="B52" s="118"/>
      <c r="L52" s="118"/>
      <c r="V52" s="118"/>
      <c r="AF52" s="118"/>
      <c r="AP52" s="118"/>
      <c r="AZ52" s="118"/>
      <c r="BJ52" s="118"/>
      <c r="BK52" s="118"/>
      <c r="BT52" s="118"/>
      <c r="CD52" s="118"/>
      <c r="CN52" s="118"/>
      <c r="CX52" s="118"/>
      <c r="DH52" s="118"/>
      <c r="DR52" s="118"/>
      <c r="EB52" s="118"/>
      <c r="EL52" s="118"/>
      <c r="EV52" s="118"/>
      <c r="FF52" s="118"/>
      <c r="FP52" s="118"/>
      <c r="FZ52" s="118"/>
      <c r="GJ52" s="118"/>
      <c r="GT52" s="118"/>
      <c r="HD52" s="118"/>
      <c r="HN52" s="118"/>
      <c r="HX52" s="118"/>
      <c r="IH52" s="118"/>
    </row>
    <row xmlns:x14ac="http://schemas.microsoft.com/office/spreadsheetml/2009/9/ac" r="53" s="3" customFormat="true" x14ac:dyDescent="0.25">
      <c r="A53" s="403" t="str">
        <f ca="true">IF(ISBLANK('Data Summary'!A55),"",'Data Summary'!A55)</f>
        <v/>
      </c>
      <c r="B53" s="118"/>
      <c r="L53" s="118"/>
      <c r="V53" s="118"/>
      <c r="AF53" s="118"/>
      <c r="AP53" s="118"/>
      <c r="AZ53" s="118"/>
      <c r="BJ53" s="118"/>
      <c r="BK53" s="118"/>
      <c r="BT53" s="118"/>
      <c r="CD53" s="118"/>
      <c r="CN53" s="118"/>
      <c r="CX53" s="118"/>
      <c r="DH53" s="118"/>
      <c r="DR53" s="118"/>
      <c r="EB53" s="118"/>
      <c r="EL53" s="118"/>
      <c r="EV53" s="118"/>
      <c r="FF53" s="118"/>
      <c r="FP53" s="118"/>
      <c r="FZ53" s="118"/>
      <c r="GJ53" s="118"/>
      <c r="GT53" s="118"/>
      <c r="HD53" s="118"/>
      <c r="HN53" s="118"/>
      <c r="HX53" s="118"/>
      <c r="IH53" s="118"/>
    </row>
    <row xmlns:x14ac="http://schemas.microsoft.com/office/spreadsheetml/2009/9/ac" r="54" s="3" customFormat="true" x14ac:dyDescent="0.25">
      <c r="A54" s="403" t="str">
        <f ca="true">IF(ISBLANK('Data Summary'!A56),"",'Data Summary'!A56)</f>
        <v/>
      </c>
      <c r="B54" s="118"/>
      <c r="L54" s="118"/>
      <c r="V54" s="118"/>
      <c r="AF54" s="118"/>
      <c r="AP54" s="118"/>
      <c r="AZ54" s="118"/>
      <c r="BJ54" s="118"/>
      <c r="BK54" s="118"/>
      <c r="BT54" s="118"/>
      <c r="CD54" s="118"/>
      <c r="CN54" s="118"/>
      <c r="CX54" s="118"/>
      <c r="DH54" s="118"/>
      <c r="DR54" s="118"/>
      <c r="EB54" s="118"/>
      <c r="EL54" s="118"/>
      <c r="EV54" s="118"/>
      <c r="FF54" s="118"/>
      <c r="FP54" s="118"/>
      <c r="FZ54" s="118"/>
      <c r="GJ54" s="118"/>
      <c r="GT54" s="118"/>
      <c r="HD54" s="118"/>
      <c r="HN54" s="118"/>
      <c r="HX54" s="118"/>
      <c r="IH54" s="118"/>
    </row>
    <row xmlns:x14ac="http://schemas.microsoft.com/office/spreadsheetml/2009/9/ac" r="55" s="3" customFormat="true" x14ac:dyDescent="0.25">
      <c r="A55" s="403" t="str">
        <f ca="true">IF(ISBLANK('Data Summary'!A57),"",'Data Summary'!A57)</f>
        <v/>
      </c>
      <c r="B55" s="118"/>
      <c r="L55" s="118"/>
      <c r="V55" s="118"/>
      <c r="AF55" s="118"/>
      <c r="AP55" s="118"/>
      <c r="AZ55" s="118"/>
      <c r="BJ55" s="118"/>
      <c r="BK55" s="118"/>
      <c r="BT55" s="118"/>
      <c r="CD55" s="118"/>
      <c r="CN55" s="118"/>
      <c r="CX55" s="118"/>
      <c r="DH55" s="118"/>
      <c r="DR55" s="118"/>
      <c r="EB55" s="118"/>
      <c r="EL55" s="118"/>
      <c r="EV55" s="118"/>
      <c r="FF55" s="118"/>
      <c r="FP55" s="118"/>
      <c r="FZ55" s="118"/>
      <c r="GJ55" s="118"/>
      <c r="GT55" s="118"/>
      <c r="HD55" s="118"/>
      <c r="HN55" s="118"/>
      <c r="HX55" s="118"/>
      <c r="IH55" s="118"/>
    </row>
    <row xmlns:x14ac="http://schemas.microsoft.com/office/spreadsheetml/2009/9/ac" r="56" s="3" customFormat="true" x14ac:dyDescent="0.25">
      <c r="A56" s="403" t="str">
        <f ca="true">IF(ISBLANK('Data Summary'!A58),"",'Data Summary'!A58)</f>
        <v/>
      </c>
      <c r="B56" s="118"/>
      <c r="L56" s="118"/>
      <c r="V56" s="118"/>
      <c r="AF56" s="118"/>
      <c r="AP56" s="118"/>
      <c r="AZ56" s="118"/>
      <c r="BJ56" s="118"/>
      <c r="BK56" s="118"/>
      <c r="BT56" s="118"/>
      <c r="CD56" s="118"/>
      <c r="CN56" s="118"/>
      <c r="CX56" s="118"/>
      <c r="DH56" s="118"/>
      <c r="DR56" s="118"/>
      <c r="EB56" s="118"/>
      <c r="EL56" s="118"/>
      <c r="EV56" s="118"/>
      <c r="FF56" s="118"/>
      <c r="FP56" s="118"/>
      <c r="FZ56" s="118"/>
      <c r="GJ56" s="118"/>
      <c r="GT56" s="118"/>
      <c r="HD56" s="118"/>
      <c r="HN56" s="118"/>
      <c r="HX56" s="118"/>
      <c r="IH56" s="118"/>
    </row>
    <row xmlns:x14ac="http://schemas.microsoft.com/office/spreadsheetml/2009/9/ac" r="57" s="3" customFormat="true" x14ac:dyDescent="0.25">
      <c r="A57" s="403" t="str">
        <f ca="true">IF(ISBLANK('Data Summary'!A59),"",'Data Summary'!A59)</f>
        <v/>
      </c>
      <c r="B57" s="118"/>
      <c r="L57" s="118"/>
      <c r="V57" s="118"/>
      <c r="AF57" s="118"/>
      <c r="AP57" s="118"/>
      <c r="AZ57" s="118"/>
      <c r="BJ57" s="118"/>
      <c r="BK57" s="118"/>
      <c r="BT57" s="118"/>
      <c r="CD57" s="118"/>
      <c r="CN57" s="118"/>
      <c r="CX57" s="118"/>
      <c r="DH57" s="118"/>
      <c r="DR57" s="118"/>
      <c r="EB57" s="118"/>
      <c r="EL57" s="118"/>
      <c r="EV57" s="118"/>
      <c r="FF57" s="118"/>
      <c r="FP57" s="118"/>
      <c r="FZ57" s="118"/>
      <c r="GJ57" s="118"/>
      <c r="GT57" s="118"/>
      <c r="HD57" s="118"/>
      <c r="HN57" s="118"/>
      <c r="HX57" s="118"/>
      <c r="IH57" s="118"/>
    </row>
    <row xmlns:x14ac="http://schemas.microsoft.com/office/spreadsheetml/2009/9/ac" r="58" s="3" customFormat="true" x14ac:dyDescent="0.25">
      <c r="A58" s="403" t="str">
        <f ca="true">IF(ISBLANK('Data Summary'!A60),"",'Data Summary'!A60)</f>
        <v/>
      </c>
      <c r="B58" s="118"/>
      <c r="L58" s="118"/>
      <c r="V58" s="118"/>
      <c r="AF58" s="118"/>
      <c r="AP58" s="118"/>
      <c r="AZ58" s="118"/>
      <c r="BJ58" s="118"/>
      <c r="BK58" s="118"/>
      <c r="BT58" s="118"/>
      <c r="CD58" s="118"/>
      <c r="CN58" s="118"/>
      <c r="CX58" s="118"/>
      <c r="DH58" s="118"/>
      <c r="DR58" s="118"/>
      <c r="EB58" s="118"/>
      <c r="EL58" s="118"/>
      <c r="EV58" s="118"/>
      <c r="FF58" s="118"/>
      <c r="FP58" s="118"/>
      <c r="FZ58" s="118"/>
      <c r="GJ58" s="118"/>
      <c r="GT58" s="118"/>
      <c r="HD58" s="118"/>
      <c r="HN58" s="118"/>
      <c r="HX58" s="118"/>
      <c r="IH58" s="118"/>
    </row>
    <row xmlns:x14ac="http://schemas.microsoft.com/office/spreadsheetml/2009/9/ac" r="59" s="3" customFormat="true" x14ac:dyDescent="0.25">
      <c r="A59" s="403" t="str">
        <f ca="true">IF(ISBLANK('Data Summary'!A61),"",'Data Summary'!A61)</f>
        <v/>
      </c>
      <c r="B59" s="118"/>
      <c r="L59" s="118"/>
      <c r="V59" s="118"/>
      <c r="AF59" s="118"/>
      <c r="AP59" s="118"/>
      <c r="AZ59" s="118"/>
      <c r="BJ59" s="118"/>
      <c r="BK59" s="118"/>
      <c r="BT59" s="118"/>
      <c r="CD59" s="118"/>
      <c r="CN59" s="118"/>
      <c r="CX59" s="118"/>
      <c r="DH59" s="118"/>
      <c r="DR59" s="118"/>
      <c r="EB59" s="118"/>
      <c r="EL59" s="118"/>
      <c r="EV59" s="118"/>
      <c r="FF59" s="118"/>
      <c r="FP59" s="118"/>
      <c r="FZ59" s="118"/>
      <c r="GJ59" s="118"/>
      <c r="GT59" s="118"/>
      <c r="HD59" s="118"/>
      <c r="HN59" s="118"/>
      <c r="HX59" s="118"/>
      <c r="IH59" s="118"/>
    </row>
    <row xmlns:x14ac="http://schemas.microsoft.com/office/spreadsheetml/2009/9/ac" r="60" s="3" customFormat="true" x14ac:dyDescent="0.25">
      <c r="A60" s="403" t="str">
        <f ca="true">IF(ISBLANK('Data Summary'!A62),"",'Data Summary'!A62)</f>
        <v/>
      </c>
      <c r="B60" s="118"/>
      <c r="L60" s="118"/>
      <c r="V60" s="118"/>
      <c r="AF60" s="118"/>
      <c r="AP60" s="118"/>
      <c r="AZ60" s="118"/>
      <c r="BJ60" s="118"/>
      <c r="BK60" s="118"/>
      <c r="BT60" s="118"/>
      <c r="CD60" s="118"/>
      <c r="CN60" s="118"/>
      <c r="CX60" s="118"/>
      <c r="DH60" s="118"/>
      <c r="DR60" s="118"/>
      <c r="EB60" s="118"/>
      <c r="EL60" s="118"/>
      <c r="EV60" s="118"/>
      <c r="FF60" s="118"/>
      <c r="FP60" s="118"/>
      <c r="FZ60" s="118"/>
      <c r="GJ60" s="118"/>
      <c r="GT60" s="118"/>
      <c r="HD60" s="118"/>
      <c r="HN60" s="118"/>
      <c r="HX60" s="118"/>
      <c r="IH60" s="118"/>
    </row>
    <row xmlns:x14ac="http://schemas.microsoft.com/office/spreadsheetml/2009/9/ac" r="61" s="3" customFormat="true" x14ac:dyDescent="0.25">
      <c r="A61" s="403" t="str">
        <f ca="true">IF(ISBLANK('Data Summary'!A63),"",'Data Summary'!A63)</f>
        <v/>
      </c>
      <c r="B61" s="118"/>
      <c r="L61" s="118"/>
      <c r="V61" s="118"/>
      <c r="AF61" s="118"/>
      <c r="AP61" s="118"/>
      <c r="AZ61" s="118"/>
      <c r="BJ61" s="118"/>
      <c r="BK61" s="118"/>
      <c r="BT61" s="118"/>
      <c r="CD61" s="118"/>
      <c r="CN61" s="118"/>
      <c r="CX61" s="118"/>
      <c r="DH61" s="118"/>
      <c r="DR61" s="118"/>
      <c r="EB61" s="118"/>
      <c r="EL61" s="118"/>
      <c r="EV61" s="118"/>
      <c r="FF61" s="118"/>
      <c r="FP61" s="118"/>
      <c r="FZ61" s="118"/>
      <c r="GJ61" s="118"/>
      <c r="GT61" s="118"/>
      <c r="HD61" s="118"/>
      <c r="HN61" s="118"/>
      <c r="HX61" s="118"/>
      <c r="IH61" s="118"/>
    </row>
    <row xmlns:x14ac="http://schemas.microsoft.com/office/spreadsheetml/2009/9/ac" r="62" s="3" customFormat="true" x14ac:dyDescent="0.25">
      <c r="A62" s="403" t="str">
        <f ca="true">IF(ISBLANK('Data Summary'!A64),"",'Data Summary'!A64)</f>
        <v/>
      </c>
      <c r="B62" s="118"/>
      <c r="L62" s="118"/>
      <c r="V62" s="118"/>
      <c r="AF62" s="118"/>
      <c r="AP62" s="118"/>
      <c r="AZ62" s="118"/>
      <c r="BJ62" s="118"/>
      <c r="BK62" s="118"/>
      <c r="BT62" s="118"/>
      <c r="CD62" s="118"/>
      <c r="CN62" s="118"/>
      <c r="CX62" s="118"/>
      <c r="DH62" s="118"/>
      <c r="DR62" s="118"/>
      <c r="EB62" s="118"/>
      <c r="EL62" s="118"/>
      <c r="EV62" s="118"/>
      <c r="FF62" s="118"/>
      <c r="FP62" s="118"/>
      <c r="FZ62" s="118"/>
      <c r="GJ62" s="118"/>
      <c r="GT62" s="118"/>
      <c r="HD62" s="118"/>
      <c r="HN62" s="118"/>
      <c r="HX62" s="118"/>
      <c r="IH62" s="118"/>
    </row>
    <row xmlns:x14ac="http://schemas.microsoft.com/office/spreadsheetml/2009/9/ac" r="63" s="3" customFormat="true" x14ac:dyDescent="0.25">
      <c r="A63" s="403" t="str">
        <f ca="true">IF(ISBLANK('Data Summary'!A65),"",'Data Summary'!A65)</f>
        <v/>
      </c>
      <c r="B63" s="118"/>
      <c r="L63" s="118"/>
      <c r="V63" s="118"/>
      <c r="AF63" s="118"/>
      <c r="AP63" s="118"/>
      <c r="AZ63" s="118"/>
      <c r="BJ63" s="118"/>
      <c r="BK63" s="118"/>
      <c r="BT63" s="118"/>
      <c r="CD63" s="118"/>
      <c r="CN63" s="118"/>
      <c r="CX63" s="118"/>
      <c r="DH63" s="118"/>
      <c r="DR63" s="118"/>
      <c r="EB63" s="118"/>
      <c r="EL63" s="118"/>
      <c r="EV63" s="118"/>
      <c r="FF63" s="118"/>
      <c r="FP63" s="118"/>
      <c r="FZ63" s="118"/>
      <c r="GJ63" s="118"/>
      <c r="GT63" s="118"/>
      <c r="HD63" s="118"/>
      <c r="HN63" s="118"/>
      <c r="HX63" s="118"/>
      <c r="IH63" s="118"/>
    </row>
    <row xmlns:x14ac="http://schemas.microsoft.com/office/spreadsheetml/2009/9/ac" r="64" s="3" customFormat="true" x14ac:dyDescent="0.25">
      <c r="A64" s="403" t="str">
        <f ca="true">IF(ISBLANK('Data Summary'!A66),"",'Data Summary'!A66)</f>
        <v/>
      </c>
      <c r="B64" s="118"/>
      <c r="L64" s="118"/>
      <c r="V64" s="118"/>
      <c r="AF64" s="118"/>
      <c r="AP64" s="118"/>
      <c r="AZ64" s="118"/>
      <c r="BJ64" s="118"/>
      <c r="BK64" s="118"/>
      <c r="BT64" s="118"/>
      <c r="CD64" s="118"/>
      <c r="CN64" s="118"/>
      <c r="CX64" s="118"/>
      <c r="DH64" s="118"/>
      <c r="DR64" s="118"/>
      <c r="EB64" s="118"/>
      <c r="EL64" s="118"/>
      <c r="EV64" s="118"/>
      <c r="FF64" s="118"/>
      <c r="FP64" s="118"/>
      <c r="FZ64" s="118"/>
      <c r="GJ64" s="118"/>
      <c r="GT64" s="118"/>
      <c r="HD64" s="118"/>
      <c r="HN64" s="118"/>
      <c r="HX64" s="118"/>
      <c r="IH64" s="118"/>
    </row>
    <row xmlns:x14ac="http://schemas.microsoft.com/office/spreadsheetml/2009/9/ac" r="65" s="3" customFormat="true" x14ac:dyDescent="0.25">
      <c r="A65" s="403" t="str">
        <f ca="true">IF(ISBLANK('Data Summary'!A67),"",'Data Summary'!A67)</f>
        <v/>
      </c>
      <c r="B65" s="118"/>
      <c r="L65" s="118"/>
      <c r="V65" s="118"/>
      <c r="AF65" s="118"/>
      <c r="AP65" s="118"/>
      <c r="AZ65" s="118"/>
      <c r="BJ65" s="118"/>
      <c r="BK65" s="118"/>
      <c r="BT65" s="118"/>
      <c r="CD65" s="118"/>
      <c r="CN65" s="118"/>
      <c r="CX65" s="118"/>
      <c r="DH65" s="118"/>
      <c r="DR65" s="118"/>
      <c r="EB65" s="118"/>
      <c r="EL65" s="118"/>
      <c r="EV65" s="118"/>
      <c r="FF65" s="118"/>
      <c r="FP65" s="118"/>
      <c r="FZ65" s="118"/>
      <c r="GJ65" s="118"/>
      <c r="GT65" s="118"/>
      <c r="HD65" s="118"/>
      <c r="HN65" s="118"/>
      <c r="HX65" s="118"/>
      <c r="IH65" s="118"/>
    </row>
    <row xmlns:x14ac="http://schemas.microsoft.com/office/spreadsheetml/2009/9/ac" r="66" s="3" customFormat="true" x14ac:dyDescent="0.25">
      <c r="A66" s="403" t="str">
        <f ca="true">IF(ISBLANK('Data Summary'!A68),"",'Data Summary'!A68)</f>
        <v/>
      </c>
      <c r="B66" s="118"/>
      <c r="L66" s="118"/>
      <c r="V66" s="118"/>
      <c r="AF66" s="118"/>
      <c r="AP66" s="118"/>
      <c r="AZ66" s="118"/>
      <c r="BJ66" s="118"/>
      <c r="BK66" s="118"/>
      <c r="BT66" s="118"/>
      <c r="CD66" s="118"/>
      <c r="CN66" s="118"/>
      <c r="CX66" s="118"/>
      <c r="DH66" s="118"/>
      <c r="DR66" s="118"/>
      <c r="EB66" s="118"/>
      <c r="EL66" s="118"/>
      <c r="EV66" s="118"/>
      <c r="FF66" s="118"/>
      <c r="FP66" s="118"/>
      <c r="FZ66" s="118"/>
      <c r="GJ66" s="118"/>
      <c r="GT66" s="118"/>
      <c r="HD66" s="118"/>
      <c r="HN66" s="118"/>
      <c r="HX66" s="118"/>
      <c r="IH66" s="118"/>
    </row>
    <row xmlns:x14ac="http://schemas.microsoft.com/office/spreadsheetml/2009/9/ac" r="67" s="3" customFormat="true" x14ac:dyDescent="0.25">
      <c r="A67" s="403" t="str">
        <f ca="true">IF(ISBLANK('Data Summary'!A69),"",'Data Summary'!A69)</f>
        <v/>
      </c>
      <c r="B67" s="118"/>
      <c r="L67" s="118"/>
      <c r="V67" s="118"/>
      <c r="AF67" s="118"/>
      <c r="AP67" s="118"/>
      <c r="AZ67" s="118"/>
      <c r="BJ67" s="118"/>
      <c r="BK67" s="118"/>
      <c r="BT67" s="118"/>
      <c r="CD67" s="118"/>
      <c r="CN67" s="118"/>
      <c r="CX67" s="118"/>
      <c r="DH67" s="118"/>
      <c r="DR67" s="118"/>
      <c r="EB67" s="118"/>
      <c r="EL67" s="118"/>
      <c r="EV67" s="118"/>
      <c r="FF67" s="118"/>
      <c r="FP67" s="118"/>
      <c r="FZ67" s="118"/>
      <c r="GJ67" s="118"/>
      <c r="GT67" s="118"/>
      <c r="HD67" s="118"/>
      <c r="HN67" s="118"/>
      <c r="HX67" s="118"/>
      <c r="IH67" s="118"/>
    </row>
    <row xmlns:x14ac="http://schemas.microsoft.com/office/spreadsheetml/2009/9/ac" r="68" s="3" customFormat="true" x14ac:dyDescent="0.25">
      <c r="A68" s="403" t="str">
        <f ca="true">IF(ISBLANK('Data Summary'!A70),"",'Data Summary'!A70)</f>
        <v/>
      </c>
      <c r="B68" s="118"/>
      <c r="L68" s="118"/>
      <c r="V68" s="118"/>
      <c r="AF68" s="118"/>
      <c r="AP68" s="118"/>
      <c r="AZ68" s="118"/>
      <c r="BJ68" s="118"/>
      <c r="BK68" s="118"/>
      <c r="BT68" s="118"/>
      <c r="CD68" s="118"/>
      <c r="CN68" s="118"/>
      <c r="CX68" s="118"/>
      <c r="DH68" s="118"/>
      <c r="DR68" s="118"/>
      <c r="EB68" s="118"/>
      <c r="EL68" s="118"/>
      <c r="EV68" s="118"/>
      <c r="FF68" s="118"/>
      <c r="FP68" s="118"/>
      <c r="FZ68" s="118"/>
      <c r="GJ68" s="118"/>
      <c r="GT68" s="118"/>
      <c r="HD68" s="118"/>
      <c r="HN68" s="118"/>
      <c r="HX68" s="118"/>
      <c r="IH68" s="118"/>
    </row>
    <row xmlns:x14ac="http://schemas.microsoft.com/office/spreadsheetml/2009/9/ac" r="69" s="3" customFormat="true" x14ac:dyDescent="0.25">
      <c r="A69" s="403" t="str">
        <f ca="true">IF(ISBLANK('Data Summary'!A71),"",'Data Summary'!A71)</f>
        <v/>
      </c>
      <c r="B69" s="118"/>
      <c r="L69" s="118"/>
      <c r="V69" s="118"/>
      <c r="AF69" s="118"/>
      <c r="AP69" s="118"/>
      <c r="AZ69" s="118"/>
      <c r="BJ69" s="118"/>
      <c r="BK69" s="118"/>
      <c r="BT69" s="118"/>
      <c r="CD69" s="118"/>
      <c r="CN69" s="118"/>
      <c r="CX69" s="118"/>
      <c r="DH69" s="118"/>
      <c r="DR69" s="118"/>
      <c r="EB69" s="118"/>
      <c r="EL69" s="118"/>
      <c r="EV69" s="118"/>
      <c r="FF69" s="118"/>
      <c r="FP69" s="118"/>
      <c r="FZ69" s="118"/>
      <c r="GJ69" s="118"/>
      <c r="GT69" s="118"/>
      <c r="HD69" s="118"/>
      <c r="HN69" s="118"/>
      <c r="HX69" s="118"/>
      <c r="IH69" s="118"/>
    </row>
    <row xmlns:x14ac="http://schemas.microsoft.com/office/spreadsheetml/2009/9/ac" r="70" s="3" customFormat="true" x14ac:dyDescent="0.25">
      <c r="A70" s="403" t="str">
        <f ca="true">IF(ISBLANK('Data Summary'!A72),"",'Data Summary'!A72)</f>
        <v/>
      </c>
      <c r="B70" s="118"/>
      <c r="L70" s="118"/>
      <c r="V70" s="118"/>
      <c r="AF70" s="118"/>
      <c r="AP70" s="118"/>
      <c r="AZ70" s="118"/>
      <c r="BJ70" s="118"/>
      <c r="BK70" s="118"/>
      <c r="BT70" s="118"/>
      <c r="CD70" s="118"/>
      <c r="CN70" s="118"/>
      <c r="CX70" s="118"/>
      <c r="DH70" s="118"/>
      <c r="DR70" s="118"/>
      <c r="EB70" s="118"/>
      <c r="EL70" s="118"/>
      <c r="EV70" s="118"/>
      <c r="FF70" s="118"/>
      <c r="FP70" s="118"/>
      <c r="FZ70" s="118"/>
      <c r="GJ70" s="118"/>
      <c r="GT70" s="118"/>
      <c r="HD70" s="118"/>
      <c r="HN70" s="118"/>
      <c r="HX70" s="118"/>
      <c r="IH70" s="118"/>
    </row>
    <row xmlns:x14ac="http://schemas.microsoft.com/office/spreadsheetml/2009/9/ac" r="71" s="3" customFormat="true" x14ac:dyDescent="0.25">
      <c r="A71" s="403" t="str">
        <f ca="true">IF(ISBLANK('Data Summary'!A73),"",'Data Summary'!A73)</f>
        <v/>
      </c>
      <c r="B71" s="118"/>
      <c r="L71" s="118"/>
      <c r="V71" s="118"/>
      <c r="AF71" s="118"/>
      <c r="AP71" s="118"/>
      <c r="AZ71" s="118"/>
      <c r="BJ71" s="118"/>
      <c r="BK71" s="118"/>
      <c r="BT71" s="118"/>
      <c r="CD71" s="118"/>
      <c r="CN71" s="118"/>
      <c r="CX71" s="118"/>
      <c r="DH71" s="118"/>
      <c r="DR71" s="118"/>
      <c r="EB71" s="118"/>
      <c r="EL71" s="118"/>
      <c r="EV71" s="118"/>
      <c r="FF71" s="118"/>
      <c r="FP71" s="118"/>
      <c r="FZ71" s="118"/>
      <c r="GJ71" s="118"/>
      <c r="GT71" s="118"/>
      <c r="HD71" s="118"/>
      <c r="HN71" s="118"/>
      <c r="HX71" s="118"/>
      <c r="IH71" s="118"/>
    </row>
    <row xmlns:x14ac="http://schemas.microsoft.com/office/spreadsheetml/2009/9/ac" r="72" s="3" customFormat="true" x14ac:dyDescent="0.25">
      <c r="A72" s="403" t="str">
        <f ca="true">IF(ISBLANK('Data Summary'!A74),"",'Data Summary'!A74)</f>
        <v/>
      </c>
      <c r="B72" s="118"/>
      <c r="L72" s="118"/>
      <c r="V72" s="118"/>
      <c r="AF72" s="118"/>
      <c r="AP72" s="118"/>
      <c r="AZ72" s="118"/>
      <c r="BJ72" s="118"/>
      <c r="BK72" s="118"/>
      <c r="BT72" s="118"/>
      <c r="CD72" s="118"/>
      <c r="CN72" s="118"/>
      <c r="CX72" s="118"/>
      <c r="DH72" s="118"/>
      <c r="DR72" s="118"/>
      <c r="EB72" s="118"/>
      <c r="EL72" s="118"/>
      <c r="EV72" s="118"/>
      <c r="FF72" s="118"/>
      <c r="FP72" s="118"/>
      <c r="FZ72" s="118"/>
      <c r="GJ72" s="118"/>
      <c r="GT72" s="118"/>
      <c r="HD72" s="118"/>
      <c r="HN72" s="118"/>
      <c r="HX72" s="118"/>
      <c r="IH72" s="118"/>
    </row>
    <row xmlns:x14ac="http://schemas.microsoft.com/office/spreadsheetml/2009/9/ac" r="73" s="3" customFormat="true" x14ac:dyDescent="0.25">
      <c r="A73" s="403" t="str">
        <f ca="true">IF(ISBLANK('Data Summary'!A75),"",'Data Summary'!A75)</f>
        <v/>
      </c>
      <c r="B73" s="118"/>
      <c r="L73" s="118"/>
      <c r="V73" s="118"/>
      <c r="AF73" s="118"/>
      <c r="AP73" s="118"/>
      <c r="AZ73" s="118"/>
      <c r="BJ73" s="118"/>
      <c r="BK73" s="118"/>
      <c r="BT73" s="118"/>
      <c r="CD73" s="118"/>
      <c r="CN73" s="118"/>
      <c r="CX73" s="118"/>
      <c r="DH73" s="118"/>
      <c r="DR73" s="118"/>
      <c r="EB73" s="118"/>
      <c r="EL73" s="118"/>
      <c r="EV73" s="118"/>
      <c r="FF73" s="118"/>
      <c r="FP73" s="118"/>
      <c r="FZ73" s="118"/>
      <c r="GJ73" s="118"/>
      <c r="GT73" s="118"/>
      <c r="HD73" s="118"/>
      <c r="HN73" s="118"/>
      <c r="HX73" s="118"/>
      <c r="IH73" s="118"/>
    </row>
    <row xmlns:x14ac="http://schemas.microsoft.com/office/spreadsheetml/2009/9/ac" r="74" s="3" customFormat="true" x14ac:dyDescent="0.25">
      <c r="A74" s="403" t="str">
        <f ca="true">IF(ISBLANK('Data Summary'!A76),"",'Data Summary'!A76)</f>
        <v/>
      </c>
      <c r="B74" s="118"/>
      <c r="L74" s="118"/>
      <c r="V74" s="118"/>
      <c r="AF74" s="118"/>
      <c r="AP74" s="118"/>
      <c r="AZ74" s="118"/>
      <c r="BJ74" s="118"/>
      <c r="BK74" s="118"/>
      <c r="BT74" s="118"/>
      <c r="CD74" s="118"/>
      <c r="CN74" s="118"/>
      <c r="CX74" s="118"/>
      <c r="DH74" s="118"/>
      <c r="DR74" s="118"/>
      <c r="EB74" s="118"/>
      <c r="EL74" s="118"/>
      <c r="EV74" s="118"/>
      <c r="FF74" s="118"/>
      <c r="FP74" s="118"/>
      <c r="FZ74" s="118"/>
      <c r="GJ74" s="118"/>
      <c r="GT74" s="118"/>
      <c r="HD74" s="118"/>
      <c r="HN74" s="118"/>
      <c r="HX74" s="118"/>
      <c r="IH74" s="118"/>
    </row>
    <row xmlns:x14ac="http://schemas.microsoft.com/office/spreadsheetml/2009/9/ac" r="75" s="3" customFormat="true" x14ac:dyDescent="0.25">
      <c r="A75" s="403" t="str">
        <f ca="true">IF(ISBLANK('Data Summary'!A77),"",'Data Summary'!A77)</f>
        <v/>
      </c>
      <c r="B75" s="118"/>
      <c r="L75" s="118"/>
      <c r="V75" s="118"/>
      <c r="AF75" s="118"/>
      <c r="AP75" s="118"/>
      <c r="AZ75" s="118"/>
      <c r="BJ75" s="118"/>
      <c r="BK75" s="118"/>
      <c r="BT75" s="118"/>
      <c r="CD75" s="118"/>
      <c r="CN75" s="118"/>
      <c r="CX75" s="118"/>
      <c r="DH75" s="118"/>
      <c r="DR75" s="118"/>
      <c r="EB75" s="118"/>
      <c r="EL75" s="118"/>
      <c r="EV75" s="118"/>
      <c r="FF75" s="118"/>
      <c r="FP75" s="118"/>
      <c r="FZ75" s="118"/>
      <c r="GJ75" s="118"/>
      <c r="GT75" s="118"/>
      <c r="HD75" s="118"/>
      <c r="HN75" s="118"/>
      <c r="HX75" s="118"/>
      <c r="IH75" s="118"/>
    </row>
    <row xmlns:x14ac="http://schemas.microsoft.com/office/spreadsheetml/2009/9/ac" r="76" s="3" customFormat="true" x14ac:dyDescent="0.25">
      <c r="A76" s="403" t="str">
        <f ca="true">IF(ISBLANK('Data Summary'!A78),"",'Data Summary'!A78)</f>
        <v/>
      </c>
      <c r="B76" s="118"/>
      <c r="L76" s="118"/>
      <c r="V76" s="118"/>
      <c r="AF76" s="118"/>
      <c r="AP76" s="118"/>
      <c r="AZ76" s="118"/>
      <c r="BJ76" s="118"/>
      <c r="BK76" s="118"/>
      <c r="BT76" s="118"/>
      <c r="CD76" s="118"/>
      <c r="CN76" s="118"/>
      <c r="CX76" s="118"/>
      <c r="DH76" s="118"/>
      <c r="DR76" s="118"/>
      <c r="EB76" s="118"/>
      <c r="EL76" s="118"/>
      <c r="EV76" s="118"/>
      <c r="FF76" s="118"/>
      <c r="FP76" s="118"/>
      <c r="FZ76" s="118"/>
      <c r="GJ76" s="118"/>
      <c r="GT76" s="118"/>
      <c r="HD76" s="118"/>
      <c r="HN76" s="118"/>
      <c r="HX76" s="118"/>
      <c r="IH76" s="118"/>
    </row>
    <row xmlns:x14ac="http://schemas.microsoft.com/office/spreadsheetml/2009/9/ac" r="77" s="3" customFormat="true" x14ac:dyDescent="0.25">
      <c r="A77" s="403" t="str">
        <f ca="true">IF(ISBLANK('Data Summary'!A79),"",'Data Summary'!A79)</f>
        <v/>
      </c>
      <c r="B77" s="118"/>
      <c r="L77" s="118"/>
      <c r="V77" s="118"/>
      <c r="AF77" s="118"/>
      <c r="AP77" s="118"/>
      <c r="AZ77" s="118"/>
      <c r="BJ77" s="118"/>
      <c r="BK77" s="118"/>
      <c r="BT77" s="118"/>
      <c r="CD77" s="118"/>
      <c r="CN77" s="118"/>
      <c r="CX77" s="118"/>
      <c r="DH77" s="118"/>
      <c r="DR77" s="118"/>
      <c r="EB77" s="118"/>
      <c r="EL77" s="118"/>
      <c r="EV77" s="118"/>
      <c r="FF77" s="118"/>
      <c r="FP77" s="118"/>
      <c r="FZ77" s="118"/>
      <c r="GJ77" s="118"/>
      <c r="GT77" s="118"/>
      <c r="HD77" s="118"/>
      <c r="HN77" s="118"/>
      <c r="HX77" s="118"/>
      <c r="IH77" s="118"/>
    </row>
    <row xmlns:x14ac="http://schemas.microsoft.com/office/spreadsheetml/2009/9/ac" r="78" s="3" customFormat="true" x14ac:dyDescent="0.25">
      <c r="A78" s="403" t="str">
        <f ca="true">IF(ISBLANK('Data Summary'!A80),"",'Data Summary'!A80)</f>
        <v/>
      </c>
      <c r="B78" s="118"/>
      <c r="L78" s="118"/>
      <c r="V78" s="118"/>
      <c r="AF78" s="118"/>
      <c r="AP78" s="118"/>
      <c r="AZ78" s="118"/>
      <c r="BJ78" s="118"/>
      <c r="BK78" s="118"/>
      <c r="BT78" s="118"/>
      <c r="CD78" s="118"/>
      <c r="CN78" s="118"/>
      <c r="CX78" s="118"/>
      <c r="DH78" s="118"/>
      <c r="DR78" s="118"/>
      <c r="EB78" s="118"/>
      <c r="EL78" s="118"/>
      <c r="EV78" s="118"/>
      <c r="FF78" s="118"/>
      <c r="FP78" s="118"/>
      <c r="FZ78" s="118"/>
      <c r="GJ78" s="118"/>
      <c r="GT78" s="118"/>
      <c r="HD78" s="118"/>
      <c r="HN78" s="118"/>
      <c r="HX78" s="118"/>
      <c r="IH78" s="118"/>
    </row>
    <row xmlns:x14ac="http://schemas.microsoft.com/office/spreadsheetml/2009/9/ac" r="79" s="3" customFormat="true" x14ac:dyDescent="0.25">
      <c r="A79" s="403" t="str">
        <f ca="true">IF(ISBLANK('Data Summary'!A81),"",'Data Summary'!A81)</f>
        <v/>
      </c>
      <c r="B79" s="118"/>
      <c r="L79" s="118"/>
      <c r="V79" s="118"/>
      <c r="AF79" s="118"/>
      <c r="AP79" s="118"/>
      <c r="AZ79" s="118"/>
      <c r="BJ79" s="118"/>
      <c r="BK79" s="118"/>
      <c r="BT79" s="118"/>
      <c r="CD79" s="118"/>
      <c r="CN79" s="118"/>
      <c r="CX79" s="118"/>
      <c r="DH79" s="118"/>
      <c r="DR79" s="118"/>
      <c r="EB79" s="118"/>
      <c r="EL79" s="118"/>
      <c r="EV79" s="118"/>
      <c r="FF79" s="118"/>
      <c r="FP79" s="118"/>
      <c r="FZ79" s="118"/>
      <c r="GJ79" s="118"/>
      <c r="GT79" s="118"/>
      <c r="HD79" s="118"/>
      <c r="HN79" s="118"/>
      <c r="HX79" s="118"/>
      <c r="IH79" s="118"/>
    </row>
    <row xmlns:x14ac="http://schemas.microsoft.com/office/spreadsheetml/2009/9/ac" r="80" s="3" customFormat="true" x14ac:dyDescent="0.25">
      <c r="A80" s="403" t="str">
        <f ca="true">IF(ISBLANK('Data Summary'!A82),"",'Data Summary'!A82)</f>
        <v/>
      </c>
      <c r="B80" s="118"/>
      <c r="L80" s="118"/>
      <c r="V80" s="118"/>
      <c r="AF80" s="118"/>
      <c r="AP80" s="118"/>
      <c r="AZ80" s="118"/>
      <c r="BJ80" s="118"/>
      <c r="BK80" s="118"/>
      <c r="BT80" s="118"/>
      <c r="CD80" s="118"/>
      <c r="CN80" s="118"/>
      <c r="CX80" s="118"/>
      <c r="DH80" s="118"/>
      <c r="DR80" s="118"/>
      <c r="EB80" s="118"/>
      <c r="EL80" s="118"/>
      <c r="EV80" s="118"/>
      <c r="FF80" s="118"/>
      <c r="FP80" s="118"/>
      <c r="FZ80" s="118"/>
      <c r="GJ80" s="118"/>
      <c r="GT80" s="118"/>
      <c r="HD80" s="118"/>
      <c r="HN80" s="118"/>
      <c r="HX80" s="118"/>
      <c r="IH80" s="118"/>
    </row>
    <row xmlns:x14ac="http://schemas.microsoft.com/office/spreadsheetml/2009/9/ac" r="81" s="3" customFormat="true" x14ac:dyDescent="0.25">
      <c r="A81" s="403" t="str">
        <f ca="true">IF(ISBLANK('Data Summary'!A83),"",'Data Summary'!A83)</f>
        <v/>
      </c>
      <c r="B81" s="118"/>
      <c r="L81" s="118"/>
      <c r="V81" s="118"/>
      <c r="AF81" s="118"/>
      <c r="AP81" s="118"/>
      <c r="AZ81" s="118"/>
      <c r="BJ81" s="118"/>
      <c r="BK81" s="118"/>
      <c r="BT81" s="118"/>
      <c r="CD81" s="118"/>
      <c r="CN81" s="118"/>
      <c r="CX81" s="118"/>
      <c r="DH81" s="118"/>
      <c r="DR81" s="118"/>
      <c r="EB81" s="118"/>
      <c r="EL81" s="118"/>
      <c r="EV81" s="118"/>
      <c r="FF81" s="118"/>
      <c r="FP81" s="118"/>
      <c r="FZ81" s="118"/>
      <c r="GJ81" s="118"/>
      <c r="GT81" s="118"/>
      <c r="HD81" s="118"/>
      <c r="HN81" s="118"/>
      <c r="HX81" s="118"/>
      <c r="IH81" s="118"/>
    </row>
    <row xmlns:x14ac="http://schemas.microsoft.com/office/spreadsheetml/2009/9/ac" r="82" s="3" customFormat="true" x14ac:dyDescent="0.25">
      <c r="A82" s="403" t="str">
        <f ca="true">IF(ISBLANK('Data Summary'!A84),"",'Data Summary'!A84)</f>
        <v/>
      </c>
      <c r="B82" s="118"/>
      <c r="L82" s="118"/>
      <c r="V82" s="118"/>
      <c r="AF82" s="118"/>
      <c r="AP82" s="118"/>
      <c r="AZ82" s="118"/>
      <c r="BJ82" s="118"/>
      <c r="BK82" s="118"/>
      <c r="BT82" s="118"/>
      <c r="CD82" s="118"/>
      <c r="CN82" s="118"/>
      <c r="CX82" s="118"/>
      <c r="DH82" s="118"/>
      <c r="DR82" s="118"/>
      <c r="EB82" s="118"/>
      <c r="EL82" s="118"/>
      <c r="EV82" s="118"/>
      <c r="FF82" s="118"/>
      <c r="FP82" s="118"/>
      <c r="FZ82" s="118"/>
      <c r="GJ82" s="118"/>
      <c r="GT82" s="118"/>
      <c r="HD82" s="118"/>
      <c r="HN82" s="118"/>
      <c r="HX82" s="118"/>
      <c r="IH82" s="118"/>
    </row>
    <row xmlns:x14ac="http://schemas.microsoft.com/office/spreadsheetml/2009/9/ac" r="83" s="3" customFormat="true" x14ac:dyDescent="0.25">
      <c r="A83" s="403" t="str">
        <f ca="true">IF(ISBLANK('Data Summary'!A85),"",'Data Summary'!A85)</f>
        <v/>
      </c>
      <c r="B83" s="118"/>
      <c r="L83" s="118"/>
      <c r="V83" s="118"/>
      <c r="AF83" s="118"/>
      <c r="AP83" s="118"/>
      <c r="AZ83" s="118"/>
      <c r="BJ83" s="118"/>
      <c r="BK83" s="118"/>
      <c r="BT83" s="118"/>
      <c r="CD83" s="118"/>
      <c r="CN83" s="118"/>
      <c r="CX83" s="118"/>
      <c r="DH83" s="118"/>
      <c r="DR83" s="118"/>
      <c r="EB83" s="118"/>
      <c r="EL83" s="118"/>
      <c r="EV83" s="118"/>
      <c r="FF83" s="118"/>
      <c r="FP83" s="118"/>
      <c r="FZ83" s="118"/>
      <c r="GJ83" s="118"/>
      <c r="GT83" s="118"/>
      <c r="HD83" s="118"/>
      <c r="HN83" s="118"/>
      <c r="HX83" s="118"/>
      <c r="IH83" s="118"/>
    </row>
    <row xmlns:x14ac="http://schemas.microsoft.com/office/spreadsheetml/2009/9/ac" r="84" s="3" customFormat="true" x14ac:dyDescent="0.25">
      <c r="A84" s="403" t="str">
        <f ca="true">IF(ISBLANK('Data Summary'!A86),"",'Data Summary'!A86)</f>
        <v/>
      </c>
      <c r="B84" s="118"/>
      <c r="L84" s="118"/>
      <c r="V84" s="118"/>
      <c r="AF84" s="118"/>
      <c r="AP84" s="118"/>
      <c r="AZ84" s="118"/>
      <c r="BJ84" s="118"/>
      <c r="BK84" s="118"/>
      <c r="BT84" s="118"/>
      <c r="CD84" s="118"/>
      <c r="CN84" s="118"/>
      <c r="CX84" s="118"/>
      <c r="DH84" s="118"/>
      <c r="DR84" s="118"/>
      <c r="EB84" s="118"/>
      <c r="EL84" s="118"/>
      <c r="EV84" s="118"/>
      <c r="FF84" s="118"/>
      <c r="FP84" s="118"/>
      <c r="FZ84" s="118"/>
      <c r="GJ84" s="118"/>
      <c r="GT84" s="118"/>
      <c r="HD84" s="118"/>
      <c r="HN84" s="118"/>
      <c r="HX84" s="118"/>
      <c r="IH84" s="118"/>
    </row>
    <row xmlns:x14ac="http://schemas.microsoft.com/office/spreadsheetml/2009/9/ac" r="85" s="3" customFormat="true" x14ac:dyDescent="0.25">
      <c r="A85" s="403" t="str">
        <f ca="true">IF(ISBLANK('Data Summary'!A87),"",'Data Summary'!A87)</f>
        <v/>
      </c>
      <c r="B85" s="118"/>
      <c r="L85" s="118"/>
      <c r="V85" s="118"/>
      <c r="AF85" s="118"/>
      <c r="AP85" s="118"/>
      <c r="AZ85" s="118"/>
      <c r="BJ85" s="118"/>
      <c r="BK85" s="118"/>
      <c r="BT85" s="118"/>
      <c r="CD85" s="118"/>
      <c r="CN85" s="118"/>
      <c r="CX85" s="118"/>
      <c r="DH85" s="118"/>
      <c r="DR85" s="118"/>
      <c r="EB85" s="118"/>
      <c r="EL85" s="118"/>
      <c r="EV85" s="118"/>
      <c r="FF85" s="118"/>
      <c r="FP85" s="118"/>
      <c r="FZ85" s="118"/>
      <c r="GJ85" s="118"/>
      <c r="GT85" s="118"/>
      <c r="HD85" s="118"/>
      <c r="HN85" s="118"/>
      <c r="HX85" s="118"/>
      <c r="IH85" s="118"/>
    </row>
    <row xmlns:x14ac="http://schemas.microsoft.com/office/spreadsheetml/2009/9/ac" r="86" s="3" customFormat="true" x14ac:dyDescent="0.25">
      <c r="A86" s="403" t="str">
        <f ca="true">IF(ISBLANK('Data Summary'!A88),"",'Data Summary'!A88)</f>
        <v/>
      </c>
      <c r="B86" s="118"/>
      <c r="L86" s="118"/>
      <c r="V86" s="118"/>
      <c r="AF86" s="118"/>
      <c r="AP86" s="118"/>
      <c r="AZ86" s="118"/>
      <c r="BJ86" s="118"/>
      <c r="BK86" s="118"/>
      <c r="BT86" s="118"/>
      <c r="CD86" s="118"/>
      <c r="CN86" s="118"/>
      <c r="CX86" s="118"/>
      <c r="DH86" s="118"/>
      <c r="DR86" s="118"/>
      <c r="EB86" s="118"/>
      <c r="EL86" s="118"/>
      <c r="EV86" s="118"/>
      <c r="FF86" s="118"/>
      <c r="FP86" s="118"/>
      <c r="FZ86" s="118"/>
      <c r="GJ86" s="118"/>
      <c r="GT86" s="118"/>
      <c r="HD86" s="118"/>
      <c r="HN86" s="118"/>
      <c r="HX86" s="118"/>
      <c r="IH86" s="118"/>
    </row>
    <row xmlns:x14ac="http://schemas.microsoft.com/office/spreadsheetml/2009/9/ac" r="87" s="3" customFormat="true" x14ac:dyDescent="0.25">
      <c r="A87" s="403" t="str">
        <f ca="true">IF(ISBLANK('Data Summary'!A89),"",'Data Summary'!A89)</f>
        <v/>
      </c>
      <c r="B87" s="118"/>
      <c r="L87" s="118"/>
      <c r="V87" s="118"/>
      <c r="AF87" s="118"/>
      <c r="AP87" s="118"/>
      <c r="AZ87" s="118"/>
      <c r="BJ87" s="118"/>
      <c r="BK87" s="118"/>
      <c r="BT87" s="118"/>
      <c r="CD87" s="118"/>
      <c r="CN87" s="118"/>
      <c r="CX87" s="118"/>
      <c r="DH87" s="118"/>
      <c r="DR87" s="118"/>
      <c r="EB87" s="118"/>
      <c r="EL87" s="118"/>
      <c r="EV87" s="118"/>
      <c r="FF87" s="118"/>
      <c r="FP87" s="118"/>
      <c r="FZ87" s="118"/>
      <c r="GJ87" s="118"/>
      <c r="GT87" s="118"/>
      <c r="HD87" s="118"/>
      <c r="HN87" s="118"/>
      <c r="HX87" s="118"/>
      <c r="IH87" s="118"/>
    </row>
    <row xmlns:x14ac="http://schemas.microsoft.com/office/spreadsheetml/2009/9/ac" r="88" s="3" customFormat="true" x14ac:dyDescent="0.25">
      <c r="A88" s="403" t="str">
        <f ca="true">IF(ISBLANK('Data Summary'!A90),"",'Data Summary'!A90)</f>
        <v/>
      </c>
      <c r="B88" s="118"/>
      <c r="L88" s="118"/>
      <c r="V88" s="118"/>
      <c r="AF88" s="118"/>
      <c r="AP88" s="118"/>
      <c r="AZ88" s="118"/>
      <c r="BJ88" s="118"/>
      <c r="BK88" s="118"/>
      <c r="BT88" s="118"/>
      <c r="CD88" s="118"/>
      <c r="CN88" s="118"/>
      <c r="CX88" s="118"/>
      <c r="DH88" s="118"/>
      <c r="DR88" s="118"/>
      <c r="EB88" s="118"/>
      <c r="EL88" s="118"/>
      <c r="EV88" s="118"/>
      <c r="FF88" s="118"/>
      <c r="FP88" s="118"/>
      <c r="FZ88" s="118"/>
      <c r="GJ88" s="118"/>
      <c r="GT88" s="118"/>
      <c r="HD88" s="118"/>
      <c r="HN88" s="118"/>
      <c r="HX88" s="118"/>
      <c r="IH88" s="118"/>
    </row>
    <row xmlns:x14ac="http://schemas.microsoft.com/office/spreadsheetml/2009/9/ac" r="89" s="3" customFormat="true" x14ac:dyDescent="0.25">
      <c r="A89" s="403" t="str">
        <f ca="true">IF(ISBLANK('Data Summary'!A91),"",'Data Summary'!A91)</f>
        <v/>
      </c>
      <c r="B89" s="118"/>
      <c r="L89" s="118"/>
      <c r="V89" s="118"/>
      <c r="AF89" s="118"/>
      <c r="AP89" s="118"/>
      <c r="AZ89" s="118"/>
      <c r="BJ89" s="118"/>
      <c r="BK89" s="118"/>
      <c r="BT89" s="118"/>
      <c r="CD89" s="118"/>
      <c r="CN89" s="118"/>
      <c r="CX89" s="118"/>
      <c r="DH89" s="118"/>
      <c r="DR89" s="118"/>
      <c r="EB89" s="118"/>
      <c r="EL89" s="118"/>
      <c r="EV89" s="118"/>
      <c r="FF89" s="118"/>
      <c r="FP89" s="118"/>
      <c r="FZ89" s="118"/>
      <c r="GJ89" s="118"/>
      <c r="GT89" s="118"/>
      <c r="HD89" s="118"/>
      <c r="HN89" s="118"/>
      <c r="HX89" s="118"/>
      <c r="IH89" s="118"/>
    </row>
    <row xmlns:x14ac="http://schemas.microsoft.com/office/spreadsheetml/2009/9/ac" r="90" s="3" customFormat="true" x14ac:dyDescent="0.25">
      <c r="A90" s="403" t="str">
        <f ca="true">IF(ISBLANK('Data Summary'!A92),"",'Data Summary'!A92)</f>
        <v/>
      </c>
      <c r="B90" s="118"/>
      <c r="L90" s="118"/>
      <c r="V90" s="118"/>
      <c r="AF90" s="118"/>
      <c r="AP90" s="118"/>
      <c r="AZ90" s="118"/>
      <c r="BJ90" s="118"/>
      <c r="BK90" s="118"/>
      <c r="BT90" s="118"/>
      <c r="CD90" s="118"/>
      <c r="CN90" s="118"/>
      <c r="CX90" s="118"/>
      <c r="DH90" s="118"/>
      <c r="DR90" s="118"/>
      <c r="EB90" s="118"/>
      <c r="EL90" s="118"/>
      <c r="EV90" s="118"/>
      <c r="FF90" s="118"/>
      <c r="FP90" s="118"/>
      <c r="FZ90" s="118"/>
      <c r="GJ90" s="118"/>
      <c r="GT90" s="118"/>
      <c r="HD90" s="118"/>
      <c r="HN90" s="118"/>
      <c r="HX90" s="118"/>
      <c r="IH90" s="118"/>
    </row>
    <row xmlns:x14ac="http://schemas.microsoft.com/office/spreadsheetml/2009/9/ac" r="91" s="3" customFormat="true" x14ac:dyDescent="0.25">
      <c r="A91" s="403" t="str">
        <f ca="true">IF(ISBLANK('Data Summary'!A93),"",'Data Summary'!A93)</f>
        <v/>
      </c>
      <c r="B91" s="118"/>
      <c r="L91" s="118"/>
      <c r="V91" s="118"/>
      <c r="AF91" s="118"/>
      <c r="AP91" s="118"/>
      <c r="AZ91" s="118"/>
      <c r="BJ91" s="118"/>
      <c r="BK91" s="118"/>
      <c r="BT91" s="118"/>
      <c r="CD91" s="118"/>
      <c r="CN91" s="118"/>
      <c r="CX91" s="118"/>
      <c r="DH91" s="118"/>
      <c r="DR91" s="118"/>
      <c r="EB91" s="118"/>
      <c r="EL91" s="118"/>
      <c r="EV91" s="118"/>
      <c r="FF91" s="118"/>
      <c r="FP91" s="118"/>
      <c r="FZ91" s="118"/>
      <c r="GJ91" s="118"/>
      <c r="GT91" s="118"/>
      <c r="HD91" s="118"/>
      <c r="HN91" s="118"/>
      <c r="HX91" s="118"/>
      <c r="IH91" s="118"/>
    </row>
    <row xmlns:x14ac="http://schemas.microsoft.com/office/spreadsheetml/2009/9/ac" r="92" s="3" customFormat="true" x14ac:dyDescent="0.25">
      <c r="A92" s="403" t="str">
        <f ca="true">IF(ISBLANK('Data Summary'!A94),"",'Data Summary'!A94)</f>
        <v/>
      </c>
      <c r="B92" s="118"/>
      <c r="L92" s="118"/>
      <c r="V92" s="118"/>
      <c r="AF92" s="118"/>
      <c r="AP92" s="118"/>
      <c r="AZ92" s="118"/>
      <c r="BJ92" s="118"/>
      <c r="BK92" s="118"/>
      <c r="BT92" s="118"/>
      <c r="CD92" s="118"/>
      <c r="CN92" s="118"/>
      <c r="CX92" s="118"/>
      <c r="DH92" s="118"/>
      <c r="DR92" s="118"/>
      <c r="EB92" s="118"/>
      <c r="EL92" s="118"/>
      <c r="EV92" s="118"/>
      <c r="FF92" s="118"/>
      <c r="FP92" s="118"/>
      <c r="FZ92" s="118"/>
      <c r="GJ92" s="118"/>
      <c r="GT92" s="118"/>
      <c r="HD92" s="118"/>
      <c r="HN92" s="118"/>
      <c r="HX92" s="118"/>
      <c r="IH92" s="118"/>
    </row>
    <row xmlns:x14ac="http://schemas.microsoft.com/office/spreadsheetml/2009/9/ac" r="93" s="3" customFormat="true" x14ac:dyDescent="0.25">
      <c r="A93" s="403" t="str">
        <f ca="true">IF(ISBLANK('Data Summary'!A95),"",'Data Summary'!A95)</f>
        <v/>
      </c>
      <c r="B93" s="118"/>
      <c r="L93" s="118"/>
      <c r="V93" s="118"/>
      <c r="AF93" s="118"/>
      <c r="AP93" s="118"/>
      <c r="AZ93" s="118"/>
      <c r="BJ93" s="118"/>
      <c r="BK93" s="118"/>
      <c r="BT93" s="118"/>
      <c r="CD93" s="118"/>
      <c r="CN93" s="118"/>
      <c r="CX93" s="118"/>
      <c r="DH93" s="118"/>
      <c r="DR93" s="118"/>
      <c r="EB93" s="118"/>
      <c r="EL93" s="118"/>
      <c r="EV93" s="118"/>
      <c r="FF93" s="118"/>
      <c r="FP93" s="118"/>
      <c r="FZ93" s="118"/>
      <c r="GJ93" s="118"/>
      <c r="GT93" s="118"/>
      <c r="HD93" s="118"/>
      <c r="HN93" s="118"/>
      <c r="HX93" s="118"/>
      <c r="IH93" s="118"/>
    </row>
    <row xmlns:x14ac="http://schemas.microsoft.com/office/spreadsheetml/2009/9/ac" r="94" s="3" customFormat="true" x14ac:dyDescent="0.25">
      <c r="A94" s="403" t="str">
        <f ca="true">IF(ISBLANK('Data Summary'!A96),"",'Data Summary'!A96)</f>
        <v/>
      </c>
      <c r="B94" s="118"/>
      <c r="L94" s="118"/>
      <c r="V94" s="118"/>
      <c r="AF94" s="118"/>
      <c r="AP94" s="118"/>
      <c r="AZ94" s="118"/>
      <c r="BJ94" s="118"/>
      <c r="BK94" s="118"/>
      <c r="BT94" s="118"/>
      <c r="CD94" s="118"/>
      <c r="CN94" s="118"/>
      <c r="CX94" s="118"/>
      <c r="DH94" s="118"/>
      <c r="DR94" s="118"/>
      <c r="EB94" s="118"/>
      <c r="EL94" s="118"/>
      <c r="EV94" s="118"/>
      <c r="FF94" s="118"/>
      <c r="FP94" s="118"/>
      <c r="FZ94" s="118"/>
      <c r="GJ94" s="118"/>
      <c r="GT94" s="118"/>
      <c r="HD94" s="118"/>
      <c r="HN94" s="118"/>
      <c r="HX94" s="118"/>
      <c r="IH94" s="118"/>
    </row>
    <row xmlns:x14ac="http://schemas.microsoft.com/office/spreadsheetml/2009/9/ac" r="95" s="3" customFormat="true" x14ac:dyDescent="0.25">
      <c r="A95" s="403" t="str">
        <f ca="true">IF(ISBLANK('Data Summary'!A97),"",'Data Summary'!A97)</f>
        <v/>
      </c>
      <c r="B95" s="118"/>
      <c r="L95" s="118"/>
      <c r="V95" s="118"/>
      <c r="AF95" s="118"/>
      <c r="AP95" s="118"/>
      <c r="AZ95" s="118"/>
      <c r="BJ95" s="118"/>
      <c r="BK95" s="118"/>
      <c r="BT95" s="118"/>
      <c r="CD95" s="118"/>
      <c r="CN95" s="118"/>
      <c r="CX95" s="118"/>
      <c r="DH95" s="118"/>
      <c r="DR95" s="118"/>
      <c r="EB95" s="118"/>
      <c r="EL95" s="118"/>
      <c r="EV95" s="118"/>
      <c r="FF95" s="118"/>
      <c r="FP95" s="118"/>
      <c r="FZ95" s="118"/>
      <c r="GJ95" s="118"/>
      <c r="GT95" s="118"/>
      <c r="HD95" s="118"/>
      <c r="HN95" s="118"/>
      <c r="HX95" s="118"/>
      <c r="IH95" s="118"/>
    </row>
    <row xmlns:x14ac="http://schemas.microsoft.com/office/spreadsheetml/2009/9/ac" r="96" s="3" customFormat="true" x14ac:dyDescent="0.25">
      <c r="A96" s="403" t="str">
        <f ca="true">IF(ISBLANK('Data Summary'!A98),"",'Data Summary'!A98)</f>
        <v/>
      </c>
      <c r="B96" s="118"/>
      <c r="L96" s="118"/>
      <c r="V96" s="118"/>
      <c r="AF96" s="118"/>
      <c r="AP96" s="118"/>
      <c r="AZ96" s="118"/>
      <c r="BJ96" s="118"/>
      <c r="BK96" s="118"/>
      <c r="BT96" s="118"/>
      <c r="CD96" s="118"/>
      <c r="CN96" s="118"/>
      <c r="CX96" s="118"/>
      <c r="DH96" s="118"/>
      <c r="DR96" s="118"/>
      <c r="EB96" s="118"/>
      <c r="EL96" s="118"/>
      <c r="EV96" s="118"/>
      <c r="FF96" s="118"/>
      <c r="FP96" s="118"/>
      <c r="FZ96" s="118"/>
      <c r="GJ96" s="118"/>
      <c r="GT96" s="118"/>
      <c r="HD96" s="118"/>
      <c r="HN96" s="118"/>
      <c r="HX96" s="118"/>
      <c r="IH96" s="118"/>
    </row>
    <row xmlns:x14ac="http://schemas.microsoft.com/office/spreadsheetml/2009/9/ac" r="97" s="3" customFormat="true" x14ac:dyDescent="0.25">
      <c r="A97" s="403" t="str">
        <f ca="true">IF(ISBLANK('Data Summary'!A99),"",'Data Summary'!A99)</f>
        <v/>
      </c>
      <c r="B97" s="118"/>
      <c r="L97" s="118"/>
      <c r="V97" s="118"/>
      <c r="AF97" s="118"/>
      <c r="AP97" s="118"/>
      <c r="AZ97" s="118"/>
      <c r="BJ97" s="118"/>
      <c r="BK97" s="118"/>
      <c r="BT97" s="118"/>
      <c r="CD97" s="118"/>
      <c r="CN97" s="118"/>
      <c r="CX97" s="118"/>
      <c r="DH97" s="118"/>
      <c r="DR97" s="118"/>
      <c r="EB97" s="118"/>
      <c r="EL97" s="118"/>
      <c r="EV97" s="118"/>
      <c r="FF97" s="118"/>
      <c r="FP97" s="118"/>
      <c r="FZ97" s="118"/>
      <c r="GJ97" s="118"/>
      <c r="GT97" s="118"/>
      <c r="HD97" s="118"/>
      <c r="HN97" s="118"/>
      <c r="HX97" s="118"/>
      <c r="IH97" s="118"/>
    </row>
    <row xmlns:x14ac="http://schemas.microsoft.com/office/spreadsheetml/2009/9/ac" r="98" s="3" customFormat="true" x14ac:dyDescent="0.25">
      <c r="A98" s="403" t="str">
        <f ca="true">IF(ISBLANK('Data Summary'!A100),"",'Data Summary'!A100)</f>
        <v/>
      </c>
      <c r="B98" s="118"/>
      <c r="L98" s="118"/>
      <c r="V98" s="118"/>
      <c r="AF98" s="118"/>
      <c r="AP98" s="118"/>
      <c r="AZ98" s="118"/>
      <c r="BJ98" s="118"/>
      <c r="BK98" s="118"/>
      <c r="BT98" s="118"/>
      <c r="CD98" s="118"/>
      <c r="CN98" s="118"/>
      <c r="CX98" s="118"/>
      <c r="DH98" s="118"/>
      <c r="DR98" s="118"/>
      <c r="EB98" s="118"/>
      <c r="EL98" s="118"/>
      <c r="EV98" s="118"/>
      <c r="FF98" s="118"/>
      <c r="FP98" s="118"/>
      <c r="FZ98" s="118"/>
      <c r="GJ98" s="118"/>
      <c r="GT98" s="118"/>
      <c r="HD98" s="118"/>
      <c r="HN98" s="118"/>
      <c r="HX98" s="118"/>
      <c r="IH98" s="118"/>
    </row>
    <row xmlns:x14ac="http://schemas.microsoft.com/office/spreadsheetml/2009/9/ac" r="99" s="3" customFormat="true" x14ac:dyDescent="0.25">
      <c r="A99" s="403" t="str">
        <f ca="true">IF(ISBLANK('Data Summary'!A101),"",'Data Summary'!A101)</f>
        <v/>
      </c>
      <c r="B99" s="118"/>
      <c r="L99" s="118"/>
      <c r="V99" s="118"/>
      <c r="AF99" s="118"/>
      <c r="AP99" s="118"/>
      <c r="AZ99" s="118"/>
      <c r="BJ99" s="118"/>
      <c r="BK99" s="118"/>
      <c r="BT99" s="118"/>
      <c r="CD99" s="118"/>
      <c r="CN99" s="118"/>
      <c r="CX99" s="118"/>
      <c r="DH99" s="118"/>
      <c r="DR99" s="118"/>
      <c r="EB99" s="118"/>
      <c r="EL99" s="118"/>
      <c r="EV99" s="118"/>
      <c r="FF99" s="118"/>
      <c r="FP99" s="118"/>
      <c r="FZ99" s="118"/>
      <c r="GJ99" s="118"/>
      <c r="GT99" s="118"/>
      <c r="HD99" s="118"/>
      <c r="HN99" s="118"/>
      <c r="HX99" s="118"/>
      <c r="IH99" s="118"/>
    </row>
    <row xmlns:x14ac="http://schemas.microsoft.com/office/spreadsheetml/2009/9/ac" r="100" s="3" customFormat="true" x14ac:dyDescent="0.25">
      <c r="A100" s="403" t="str">
        <f ca="true">IF(ISBLANK('Data Summary'!A102),"",'Data Summary'!A102)</f>
        <v/>
      </c>
      <c r="B100" s="118"/>
      <c r="L100" s="118"/>
      <c r="V100" s="118"/>
      <c r="AF100" s="118"/>
      <c r="AP100" s="118"/>
      <c r="AZ100" s="118"/>
      <c r="BJ100" s="118"/>
      <c r="BK100" s="118"/>
      <c r="BT100" s="118"/>
      <c r="CD100" s="118"/>
      <c r="CN100" s="118"/>
      <c r="CX100" s="118"/>
      <c r="DH100" s="118"/>
      <c r="DR100" s="118"/>
      <c r="EB100" s="118"/>
      <c r="EL100" s="118"/>
      <c r="EV100" s="118"/>
      <c r="FF100" s="118"/>
      <c r="FP100" s="118"/>
      <c r="FZ100" s="118"/>
      <c r="GJ100" s="118"/>
      <c r="GT100" s="118"/>
      <c r="HD100" s="118"/>
      <c r="HN100" s="118"/>
      <c r="HX100" s="118"/>
      <c r="IH100" s="118"/>
    </row>
    <row xmlns:x14ac="http://schemas.microsoft.com/office/spreadsheetml/2009/9/ac" r="101" s="3" customFormat="true" x14ac:dyDescent="0.25">
      <c r="A101" s="403" t="str">
        <f ca="true">IF(ISBLANK('Data Summary'!A103),"",'Data Summary'!A103)</f>
        <v/>
      </c>
      <c r="B101" s="118"/>
      <c r="L101" s="118"/>
      <c r="V101" s="118"/>
      <c r="AF101" s="118"/>
      <c r="AP101" s="118"/>
      <c r="AZ101" s="118"/>
      <c r="BJ101" s="118"/>
      <c r="BK101" s="118"/>
      <c r="BT101" s="118"/>
      <c r="CD101" s="118"/>
      <c r="CN101" s="118"/>
      <c r="CX101" s="118"/>
      <c r="DH101" s="118"/>
      <c r="DR101" s="118"/>
      <c r="EB101" s="118"/>
      <c r="EL101" s="118"/>
      <c r="EV101" s="118"/>
      <c r="FF101" s="118"/>
      <c r="FP101" s="118"/>
      <c r="FZ101" s="118"/>
      <c r="GJ101" s="118"/>
      <c r="GT101" s="118"/>
      <c r="HD101" s="118"/>
      <c r="HN101" s="118"/>
      <c r="HX101" s="118"/>
      <c r="IH101" s="118"/>
    </row>
    <row xmlns:x14ac="http://schemas.microsoft.com/office/spreadsheetml/2009/9/ac" r="102" s="3" customFormat="true" x14ac:dyDescent="0.25">
      <c r="A102" s="403" t="str">
        <f ca="true">IF(ISBLANK('Data Summary'!A104),"",'Data Summary'!A104)</f>
        <v/>
      </c>
      <c r="B102" s="118"/>
      <c r="L102" s="118"/>
      <c r="V102" s="118"/>
      <c r="AF102" s="118"/>
      <c r="AP102" s="118"/>
      <c r="AZ102" s="118"/>
      <c r="BJ102" s="118"/>
      <c r="BK102" s="118"/>
      <c r="BT102" s="118"/>
      <c r="CD102" s="118"/>
      <c r="CN102" s="118"/>
      <c r="CX102" s="118"/>
      <c r="DH102" s="118"/>
      <c r="DR102" s="118"/>
      <c r="EB102" s="118"/>
      <c r="EL102" s="118"/>
      <c r="EV102" s="118"/>
      <c r="FF102" s="118"/>
      <c r="FP102" s="118"/>
      <c r="FZ102" s="118"/>
      <c r="GJ102" s="118"/>
      <c r="GT102" s="118"/>
      <c r="HD102" s="118"/>
      <c r="HN102" s="118"/>
      <c r="HX102" s="118"/>
      <c r="IH102" s="118"/>
    </row>
    <row xmlns:x14ac="http://schemas.microsoft.com/office/spreadsheetml/2009/9/ac" r="103" s="3" customFormat="true" x14ac:dyDescent="0.25">
      <c r="A103" s="403" t="str">
        <f ca="true">IF(ISBLANK('Data Summary'!A105),"",'Data Summary'!A105)</f>
        <v/>
      </c>
      <c r="B103" s="118"/>
      <c r="L103" s="118"/>
      <c r="V103" s="118"/>
      <c r="AF103" s="118"/>
      <c r="AP103" s="118"/>
      <c r="AZ103" s="118"/>
      <c r="BJ103" s="118"/>
      <c r="BK103" s="118"/>
      <c r="BT103" s="118"/>
      <c r="CD103" s="118"/>
      <c r="CN103" s="118"/>
      <c r="CX103" s="118"/>
      <c r="DH103" s="118"/>
      <c r="DR103" s="118"/>
      <c r="EB103" s="118"/>
      <c r="EL103" s="118"/>
      <c r="EV103" s="118"/>
      <c r="FF103" s="118"/>
      <c r="FP103" s="118"/>
      <c r="FZ103" s="118"/>
      <c r="GJ103" s="118"/>
      <c r="GT103" s="118"/>
      <c r="HD103" s="118"/>
      <c r="HN103" s="118"/>
      <c r="HX103" s="118"/>
      <c r="IH103" s="118"/>
    </row>
    <row xmlns:x14ac="http://schemas.microsoft.com/office/spreadsheetml/2009/9/ac" r="104" s="3" customFormat="true" x14ac:dyDescent="0.25">
      <c r="A104" s="403" t="str">
        <f ca="true">IF(ISBLANK('Data Summary'!A106),"",'Data Summary'!A106)</f>
        <v/>
      </c>
      <c r="B104" s="118"/>
      <c r="L104" s="118"/>
      <c r="V104" s="118"/>
      <c r="AF104" s="118"/>
      <c r="AP104" s="118"/>
      <c r="AZ104" s="118"/>
      <c r="BJ104" s="118"/>
      <c r="BK104" s="118"/>
      <c r="BT104" s="118"/>
      <c r="CD104" s="118"/>
      <c r="CN104" s="118"/>
      <c r="CX104" s="118"/>
      <c r="DH104" s="118"/>
      <c r="DR104" s="118"/>
      <c r="EB104" s="118"/>
      <c r="EL104" s="118"/>
      <c r="EV104" s="118"/>
      <c r="FF104" s="118"/>
      <c r="FP104" s="118"/>
      <c r="FZ104" s="118"/>
      <c r="GJ104" s="118"/>
      <c r="GT104" s="118"/>
      <c r="HD104" s="118"/>
      <c r="HN104" s="118"/>
      <c r="HX104" s="118"/>
      <c r="IH104" s="118"/>
    </row>
    <row xmlns:x14ac="http://schemas.microsoft.com/office/spreadsheetml/2009/9/ac" r="105" s="3" customFormat="true" x14ac:dyDescent="0.25">
      <c r="A105" s="403" t="str">
        <f ca="true">IF(ISBLANK('Data Summary'!A107),"",'Data Summary'!A107)</f>
        <v/>
      </c>
      <c r="B105" s="118"/>
      <c r="L105" s="118"/>
      <c r="V105" s="118"/>
      <c r="AF105" s="118"/>
      <c r="AP105" s="118"/>
      <c r="AZ105" s="118"/>
      <c r="BJ105" s="118"/>
      <c r="BK105" s="118"/>
      <c r="BT105" s="118"/>
      <c r="CD105" s="118"/>
      <c r="CN105" s="118"/>
      <c r="CX105" s="118"/>
      <c r="DH105" s="118"/>
      <c r="DR105" s="118"/>
      <c r="EB105" s="118"/>
      <c r="EL105" s="118"/>
      <c r="EV105" s="118"/>
      <c r="FF105" s="118"/>
      <c r="FP105" s="118"/>
      <c r="FZ105" s="118"/>
      <c r="GJ105" s="118"/>
      <c r="GT105" s="118"/>
      <c r="HD105" s="118"/>
      <c r="HN105" s="118"/>
      <c r="HX105" s="118"/>
      <c r="IH105" s="118"/>
    </row>
    <row xmlns:x14ac="http://schemas.microsoft.com/office/spreadsheetml/2009/9/ac" r="106" s="3" customFormat="true" x14ac:dyDescent="0.25">
      <c r="A106" s="403" t="str">
        <f ca="true">IF(ISBLANK('Data Summary'!A108),"",'Data Summary'!A108)</f>
        <v/>
      </c>
      <c r="B106" s="118"/>
      <c r="L106" s="118"/>
      <c r="V106" s="118"/>
      <c r="AF106" s="118"/>
      <c r="AP106" s="118"/>
      <c r="AZ106" s="118"/>
      <c r="BJ106" s="118"/>
      <c r="BK106" s="118"/>
      <c r="BT106" s="118"/>
      <c r="CD106" s="118"/>
      <c r="CN106" s="118"/>
      <c r="CX106" s="118"/>
      <c r="DH106" s="118"/>
      <c r="DR106" s="118"/>
      <c r="EB106" s="118"/>
      <c r="EL106" s="118"/>
      <c r="EV106" s="118"/>
      <c r="FF106" s="118"/>
      <c r="FP106" s="118"/>
      <c r="FZ106" s="118"/>
      <c r="GJ106" s="118"/>
      <c r="GT106" s="118"/>
      <c r="HD106" s="118"/>
      <c r="HN106" s="118"/>
      <c r="HX106" s="118"/>
      <c r="IH106" s="118"/>
    </row>
    <row xmlns:x14ac="http://schemas.microsoft.com/office/spreadsheetml/2009/9/ac" r="107" s="3" customFormat="true" x14ac:dyDescent="0.25">
      <c r="A107" s="403" t="str">
        <f ca="true">IF(ISBLANK('Data Summary'!A109),"",'Data Summary'!A109)</f>
        <v/>
      </c>
      <c r="B107" s="118"/>
      <c r="L107" s="118"/>
      <c r="V107" s="118"/>
      <c r="AF107" s="118"/>
      <c r="AP107" s="118"/>
      <c r="AZ107" s="118"/>
      <c r="BJ107" s="118"/>
      <c r="BK107" s="118"/>
      <c r="BT107" s="118"/>
      <c r="CD107" s="118"/>
      <c r="CN107" s="118"/>
      <c r="CX107" s="118"/>
      <c r="DH107" s="118"/>
      <c r="DR107" s="118"/>
      <c r="EB107" s="118"/>
      <c r="EL107" s="118"/>
      <c r="EV107" s="118"/>
      <c r="FF107" s="118"/>
      <c r="FP107" s="118"/>
      <c r="FZ107" s="118"/>
      <c r="GJ107" s="118"/>
      <c r="GT107" s="118"/>
      <c r="HD107" s="118"/>
      <c r="HN107" s="118"/>
      <c r="HX107" s="118"/>
      <c r="IH107" s="118"/>
    </row>
    <row xmlns:x14ac="http://schemas.microsoft.com/office/spreadsheetml/2009/9/ac" r="108" s="3" customFormat="true" x14ac:dyDescent="0.25">
      <c r="A108" s="403" t="str">
        <f ca="true">IF(ISBLANK('Data Summary'!A110),"",'Data Summary'!A110)</f>
        <v/>
      </c>
      <c r="B108" s="118"/>
      <c r="L108" s="118"/>
      <c r="V108" s="118"/>
      <c r="AF108" s="118"/>
      <c r="AP108" s="118"/>
      <c r="AZ108" s="118"/>
      <c r="BJ108" s="118"/>
      <c r="BK108" s="118"/>
      <c r="BT108" s="118"/>
      <c r="CD108" s="118"/>
      <c r="CN108" s="118"/>
      <c r="CX108" s="118"/>
      <c r="DH108" s="118"/>
      <c r="DR108" s="118"/>
      <c r="EB108" s="118"/>
      <c r="EL108" s="118"/>
      <c r="EV108" s="118"/>
      <c r="FF108" s="118"/>
      <c r="FP108" s="118"/>
      <c r="FZ108" s="118"/>
      <c r="GJ108" s="118"/>
      <c r="GT108" s="118"/>
      <c r="HD108" s="118"/>
      <c r="HN108" s="118"/>
      <c r="HX108" s="118"/>
      <c r="IH108" s="118"/>
    </row>
    <row xmlns:x14ac="http://schemas.microsoft.com/office/spreadsheetml/2009/9/ac" r="109" s="3" customFormat="true" x14ac:dyDescent="0.25">
      <c r="A109" s="403" t="str">
        <f ca="true">IF(ISBLANK('Data Summary'!A111),"",'Data Summary'!A111)</f>
        <v/>
      </c>
      <c r="B109" s="118"/>
      <c r="L109" s="118"/>
      <c r="V109" s="118"/>
      <c r="AF109" s="118"/>
      <c r="AP109" s="118"/>
      <c r="AZ109" s="118"/>
      <c r="BJ109" s="118"/>
      <c r="BK109" s="118"/>
      <c r="BT109" s="118"/>
      <c r="CD109" s="118"/>
      <c r="CN109" s="118"/>
      <c r="CX109" s="118"/>
      <c r="DH109" s="118"/>
      <c r="DR109" s="118"/>
      <c r="EB109" s="118"/>
      <c r="EL109" s="118"/>
      <c r="EV109" s="118"/>
      <c r="FF109" s="118"/>
      <c r="FP109" s="118"/>
      <c r="FZ109" s="118"/>
      <c r="GJ109" s="118"/>
      <c r="GT109" s="118"/>
      <c r="HD109" s="118"/>
      <c r="HN109" s="118"/>
      <c r="HX109" s="118"/>
      <c r="IH109" s="118"/>
    </row>
    <row xmlns:x14ac="http://schemas.microsoft.com/office/spreadsheetml/2009/9/ac" r="110" s="3" customFormat="true" x14ac:dyDescent="0.25">
      <c r="A110" s="403" t="str">
        <f ca="true">IF(ISBLANK('Data Summary'!A112),"",'Data Summary'!A112)</f>
        <v/>
      </c>
      <c r="B110" s="118"/>
      <c r="L110" s="118"/>
      <c r="V110" s="118"/>
      <c r="AF110" s="118"/>
      <c r="AP110" s="118"/>
      <c r="AZ110" s="118"/>
      <c r="BJ110" s="118"/>
      <c r="BK110" s="118"/>
      <c r="BT110" s="118"/>
      <c r="CD110" s="118"/>
      <c r="CN110" s="118"/>
      <c r="CX110" s="118"/>
      <c r="DH110" s="118"/>
      <c r="DR110" s="118"/>
      <c r="EB110" s="118"/>
      <c r="EL110" s="118"/>
      <c r="EV110" s="118"/>
      <c r="FF110" s="118"/>
      <c r="FP110" s="118"/>
      <c r="FZ110" s="118"/>
      <c r="GJ110" s="118"/>
      <c r="GT110" s="118"/>
      <c r="HD110" s="118"/>
      <c r="HN110" s="118"/>
      <c r="HX110" s="118"/>
      <c r="IH110" s="118"/>
    </row>
    <row xmlns:x14ac="http://schemas.microsoft.com/office/spreadsheetml/2009/9/ac" r="111" s="3" customFormat="true" x14ac:dyDescent="0.25">
      <c r="A111" s="403" t="str">
        <f ca="true">IF(ISBLANK('Data Summary'!A113),"",'Data Summary'!A113)</f>
        <v/>
      </c>
      <c r="B111" s="118"/>
      <c r="L111" s="118"/>
      <c r="V111" s="118"/>
      <c r="AF111" s="118"/>
      <c r="AP111" s="118"/>
      <c r="AZ111" s="118"/>
      <c r="BJ111" s="118"/>
      <c r="BK111" s="118"/>
      <c r="BT111" s="118"/>
      <c r="CD111" s="118"/>
      <c r="CN111" s="118"/>
      <c r="CX111" s="118"/>
      <c r="DH111" s="118"/>
      <c r="DR111" s="118"/>
      <c r="EB111" s="118"/>
      <c r="EL111" s="118"/>
      <c r="EV111" s="118"/>
      <c r="FF111" s="118"/>
      <c r="FP111" s="118"/>
      <c r="FZ111" s="118"/>
      <c r="GJ111" s="118"/>
      <c r="GT111" s="118"/>
      <c r="HD111" s="118"/>
      <c r="HN111" s="118"/>
      <c r="HX111" s="118"/>
      <c r="IH111" s="118"/>
    </row>
    <row xmlns:x14ac="http://schemas.microsoft.com/office/spreadsheetml/2009/9/ac" r="112" s="3" customFormat="true" x14ac:dyDescent="0.25">
      <c r="A112" s="403" t="str">
        <f ca="true">IF(ISBLANK('Data Summary'!A114),"",'Data Summary'!A114)</f>
        <v/>
      </c>
      <c r="B112" s="118"/>
      <c r="L112" s="118"/>
      <c r="V112" s="118"/>
      <c r="AF112" s="118"/>
      <c r="AP112" s="118"/>
      <c r="AZ112" s="118"/>
      <c r="BJ112" s="118"/>
      <c r="BK112" s="118"/>
      <c r="BT112" s="118"/>
      <c r="CD112" s="118"/>
      <c r="CN112" s="118"/>
      <c r="CX112" s="118"/>
      <c r="DH112" s="118"/>
      <c r="DR112" s="118"/>
      <c r="EB112" s="118"/>
      <c r="EL112" s="118"/>
      <c r="EV112" s="118"/>
      <c r="FF112" s="118"/>
      <c r="FP112" s="118"/>
      <c r="FZ112" s="118"/>
      <c r="GJ112" s="118"/>
      <c r="GT112" s="118"/>
      <c r="HD112" s="118"/>
      <c r="HN112" s="118"/>
      <c r="HX112" s="118"/>
      <c r="IH112" s="118"/>
    </row>
    <row xmlns:x14ac="http://schemas.microsoft.com/office/spreadsheetml/2009/9/ac" r="113" s="3" customFormat="true" x14ac:dyDescent="0.25">
      <c r="A113" s="403" t="str">
        <f ca="true">IF(ISBLANK('Data Summary'!A115),"",'Data Summary'!A115)</f>
        <v/>
      </c>
      <c r="B113" s="118"/>
      <c r="L113" s="118"/>
      <c r="V113" s="118"/>
      <c r="AF113" s="118"/>
      <c r="AP113" s="118"/>
      <c r="AZ113" s="118"/>
      <c r="BJ113" s="118"/>
      <c r="BK113" s="118"/>
      <c r="BT113" s="118"/>
      <c r="CD113" s="118"/>
      <c r="CN113" s="118"/>
      <c r="CX113" s="118"/>
      <c r="DH113" s="118"/>
      <c r="DR113" s="118"/>
      <c r="EB113" s="118"/>
      <c r="EL113" s="118"/>
      <c r="EV113" s="118"/>
      <c r="FF113" s="118"/>
      <c r="FP113" s="118"/>
      <c r="FZ113" s="118"/>
      <c r="GJ113" s="118"/>
      <c r="GT113" s="118"/>
      <c r="HD113" s="118"/>
      <c r="HN113" s="118"/>
      <c r="HX113" s="118"/>
      <c r="IH113" s="118"/>
    </row>
    <row xmlns:x14ac="http://schemas.microsoft.com/office/spreadsheetml/2009/9/ac" r="114" s="3" customFormat="true" x14ac:dyDescent="0.25">
      <c r="A114" s="403" t="str">
        <f ca="true">IF(ISBLANK('Data Summary'!A116),"",'Data Summary'!A116)</f>
        <v/>
      </c>
      <c r="B114" s="118"/>
      <c r="L114" s="118"/>
      <c r="V114" s="118"/>
      <c r="AF114" s="118"/>
      <c r="AP114" s="118"/>
      <c r="AZ114" s="118"/>
      <c r="BJ114" s="118"/>
      <c r="BK114" s="118"/>
      <c r="BT114" s="118"/>
      <c r="CD114" s="118"/>
      <c r="CN114" s="118"/>
      <c r="CX114" s="118"/>
      <c r="DH114" s="118"/>
      <c r="DR114" s="118"/>
      <c r="EB114" s="118"/>
      <c r="EL114" s="118"/>
      <c r="EV114" s="118"/>
      <c r="FF114" s="118"/>
      <c r="FP114" s="118"/>
      <c r="FZ114" s="118"/>
      <c r="GJ114" s="118"/>
      <c r="GT114" s="118"/>
      <c r="HD114" s="118"/>
      <c r="HN114" s="118"/>
      <c r="HX114" s="118"/>
      <c r="IH114" s="118"/>
    </row>
    <row xmlns:x14ac="http://schemas.microsoft.com/office/spreadsheetml/2009/9/ac" r="115" s="3" customFormat="true" x14ac:dyDescent="0.25">
      <c r="A115" s="403" t="str">
        <f ca="true">IF(ISBLANK('Data Summary'!A117),"",'Data Summary'!A117)</f>
        <v/>
      </c>
      <c r="B115" s="118"/>
      <c r="L115" s="118"/>
      <c r="V115" s="118"/>
      <c r="AF115" s="118"/>
      <c r="AP115" s="118"/>
      <c r="AZ115" s="118"/>
      <c r="BJ115" s="118"/>
      <c r="BK115" s="118"/>
      <c r="BT115" s="118"/>
      <c r="CD115" s="118"/>
      <c r="CN115" s="118"/>
      <c r="CX115" s="118"/>
      <c r="DH115" s="118"/>
      <c r="DR115" s="118"/>
      <c r="EB115" s="118"/>
      <c r="EL115" s="118"/>
      <c r="EV115" s="118"/>
      <c r="FF115" s="118"/>
      <c r="FP115" s="118"/>
      <c r="FZ115" s="118"/>
      <c r="GJ115" s="118"/>
      <c r="GT115" s="118"/>
      <c r="HD115" s="118"/>
      <c r="HN115" s="118"/>
      <c r="HX115" s="118"/>
      <c r="IH115" s="118"/>
    </row>
    <row xmlns:x14ac="http://schemas.microsoft.com/office/spreadsheetml/2009/9/ac" r="116" s="3" customFormat="true" x14ac:dyDescent="0.25">
      <c r="A116" s="403" t="str">
        <f ca="true">IF(ISBLANK('Data Summary'!A118),"",'Data Summary'!A118)</f>
        <v/>
      </c>
      <c r="B116" s="118"/>
      <c r="L116" s="118"/>
      <c r="V116" s="118"/>
      <c r="AF116" s="118"/>
      <c r="AP116" s="118"/>
      <c r="AZ116" s="118"/>
      <c r="BJ116" s="118"/>
      <c r="BK116" s="118"/>
      <c r="BT116" s="118"/>
      <c r="CD116" s="118"/>
      <c r="CN116" s="118"/>
      <c r="CX116" s="118"/>
      <c r="DH116" s="118"/>
      <c r="DR116" s="118"/>
      <c r="EB116" s="118"/>
      <c r="EL116" s="118"/>
      <c r="EV116" s="118"/>
      <c r="FF116" s="118"/>
      <c r="FP116" s="118"/>
      <c r="FZ116" s="118"/>
      <c r="GJ116" s="118"/>
      <c r="GT116" s="118"/>
      <c r="HD116" s="118"/>
      <c r="HN116" s="118"/>
      <c r="HX116" s="118"/>
      <c r="IH116" s="118"/>
    </row>
    <row xmlns:x14ac="http://schemas.microsoft.com/office/spreadsheetml/2009/9/ac" r="117" s="3" customFormat="true" x14ac:dyDescent="0.25">
      <c r="A117" s="403" t="str">
        <f ca="true">IF(ISBLANK('Data Summary'!A119),"",'Data Summary'!A119)</f>
        <v/>
      </c>
      <c r="B117" s="118"/>
      <c r="L117" s="118"/>
      <c r="V117" s="118"/>
      <c r="AF117" s="118"/>
      <c r="AP117" s="118"/>
      <c r="AZ117" s="118"/>
      <c r="BJ117" s="118"/>
      <c r="BK117" s="118"/>
      <c r="BT117" s="118"/>
      <c r="CD117" s="118"/>
      <c r="CN117" s="118"/>
      <c r="CX117" s="118"/>
      <c r="DH117" s="118"/>
      <c r="DR117" s="118"/>
      <c r="EB117" s="118"/>
      <c r="EL117" s="118"/>
      <c r="EV117" s="118"/>
      <c r="FF117" s="118"/>
      <c r="FP117" s="118"/>
      <c r="FZ117" s="118"/>
      <c r="GJ117" s="118"/>
      <c r="GT117" s="118"/>
      <c r="HD117" s="118"/>
      <c r="HN117" s="118"/>
      <c r="HX117" s="118"/>
      <c r="IH117" s="118"/>
    </row>
    <row xmlns:x14ac="http://schemas.microsoft.com/office/spreadsheetml/2009/9/ac" r="118" s="3" customFormat="true" x14ac:dyDescent="0.25">
      <c r="A118" s="403" t="str">
        <f ca="true">IF(ISBLANK('Data Summary'!A120),"",'Data Summary'!A120)</f>
        <v/>
      </c>
      <c r="B118" s="118"/>
      <c r="L118" s="118"/>
      <c r="V118" s="118"/>
      <c r="AF118" s="118"/>
      <c r="AP118" s="118"/>
      <c r="AZ118" s="118"/>
      <c r="BJ118" s="118"/>
      <c r="BK118" s="118"/>
      <c r="BT118" s="118"/>
      <c r="CD118" s="118"/>
      <c r="CN118" s="118"/>
      <c r="CX118" s="118"/>
      <c r="DH118" s="118"/>
      <c r="DR118" s="118"/>
      <c r="EB118" s="118"/>
      <c r="EL118" s="118"/>
      <c r="EV118" s="118"/>
      <c r="FF118" s="118"/>
      <c r="FP118" s="118"/>
      <c r="FZ118" s="118"/>
      <c r="GJ118" s="118"/>
      <c r="GT118" s="118"/>
      <c r="HD118" s="118"/>
      <c r="HN118" s="118"/>
      <c r="HX118" s="118"/>
      <c r="IH118" s="118"/>
    </row>
    <row xmlns:x14ac="http://schemas.microsoft.com/office/spreadsheetml/2009/9/ac" r="119" s="3" customFormat="true" x14ac:dyDescent="0.25">
      <c r="A119" s="403" t="str">
        <f ca="true">IF(ISBLANK('Data Summary'!A121),"",'Data Summary'!A121)</f>
        <v/>
      </c>
      <c r="B119" s="118"/>
      <c r="L119" s="118"/>
      <c r="V119" s="118"/>
      <c r="AF119" s="118"/>
      <c r="AP119" s="118"/>
      <c r="AZ119" s="118"/>
      <c r="BJ119" s="118"/>
      <c r="BK119" s="118"/>
      <c r="BT119" s="118"/>
      <c r="CD119" s="118"/>
      <c r="CN119" s="118"/>
      <c r="CX119" s="118"/>
      <c r="DH119" s="118"/>
      <c r="DR119" s="118"/>
      <c r="EB119" s="118"/>
      <c r="EL119" s="118"/>
      <c r="EV119" s="118"/>
      <c r="FF119" s="118"/>
      <c r="FP119" s="118"/>
      <c r="FZ119" s="118"/>
      <c r="GJ119" s="118"/>
      <c r="GT119" s="118"/>
      <c r="HD119" s="118"/>
      <c r="HN119" s="118"/>
      <c r="HX119" s="118"/>
      <c r="IH119" s="118"/>
    </row>
    <row xmlns:x14ac="http://schemas.microsoft.com/office/spreadsheetml/2009/9/ac" r="120" s="3" customFormat="true" x14ac:dyDescent="0.25">
      <c r="A120" s="403" t="str">
        <f ca="true">IF(ISBLANK('Data Summary'!A122),"",'Data Summary'!A122)</f>
        <v/>
      </c>
      <c r="B120" s="118"/>
      <c r="L120" s="118"/>
      <c r="V120" s="118"/>
      <c r="AF120" s="118"/>
      <c r="AP120" s="118"/>
      <c r="AZ120" s="118"/>
      <c r="BJ120" s="118"/>
      <c r="BK120" s="118"/>
      <c r="BT120" s="118"/>
      <c r="CD120" s="118"/>
      <c r="CN120" s="118"/>
      <c r="CX120" s="118"/>
      <c r="DH120" s="118"/>
      <c r="DR120" s="118"/>
      <c r="EB120" s="118"/>
      <c r="EL120" s="118"/>
      <c r="EV120" s="118"/>
      <c r="FF120" s="118"/>
      <c r="FP120" s="118"/>
      <c r="FZ120" s="118"/>
      <c r="GJ120" s="118"/>
      <c r="GT120" s="118"/>
      <c r="HD120" s="118"/>
      <c r="HN120" s="118"/>
      <c r="HX120" s="118"/>
      <c r="IH120" s="118"/>
    </row>
    <row xmlns:x14ac="http://schemas.microsoft.com/office/spreadsheetml/2009/9/ac" r="121" s="3" customFormat="true" x14ac:dyDescent="0.25">
      <c r="A121" s="403" t="str">
        <f ca="true">IF(ISBLANK('Data Summary'!A123),"",'Data Summary'!A123)</f>
        <v/>
      </c>
      <c r="B121" s="118"/>
      <c r="L121" s="118"/>
      <c r="V121" s="118"/>
      <c r="AF121" s="118"/>
      <c r="AP121" s="118"/>
      <c r="AZ121" s="118"/>
      <c r="BJ121" s="118"/>
      <c r="BK121" s="118"/>
      <c r="BT121" s="118"/>
      <c r="CD121" s="118"/>
      <c r="CN121" s="118"/>
      <c r="CX121" s="118"/>
      <c r="DH121" s="118"/>
      <c r="DR121" s="118"/>
      <c r="EB121" s="118"/>
      <c r="EL121" s="118"/>
      <c r="EV121" s="118"/>
      <c r="FF121" s="118"/>
      <c r="FP121" s="118"/>
      <c r="FZ121" s="118"/>
      <c r="GJ121" s="118"/>
      <c r="GT121" s="118"/>
      <c r="HD121" s="118"/>
      <c r="HN121" s="118"/>
      <c r="HX121" s="118"/>
      <c r="IH121" s="118"/>
    </row>
    <row xmlns:x14ac="http://schemas.microsoft.com/office/spreadsheetml/2009/9/ac" r="122" s="3" customFormat="true" x14ac:dyDescent="0.25">
      <c r="A122" s="403" t="str">
        <f ca="true">IF(ISBLANK('Data Summary'!A124),"",'Data Summary'!A124)</f>
        <v/>
      </c>
      <c r="B122" s="118"/>
      <c r="L122" s="118"/>
      <c r="V122" s="118"/>
      <c r="AF122" s="118"/>
      <c r="AP122" s="118"/>
      <c r="AZ122" s="118"/>
      <c r="BJ122" s="118"/>
      <c r="BK122" s="118"/>
      <c r="BT122" s="118"/>
      <c r="CD122" s="118"/>
      <c r="CN122" s="118"/>
      <c r="CX122" s="118"/>
      <c r="DH122" s="118"/>
      <c r="DR122" s="118"/>
      <c r="EB122" s="118"/>
      <c r="EL122" s="118"/>
      <c r="EV122" s="118"/>
      <c r="FF122" s="118"/>
      <c r="FP122" s="118"/>
      <c r="FZ122" s="118"/>
      <c r="GJ122" s="118"/>
      <c r="GT122" s="118"/>
      <c r="HD122" s="118"/>
      <c r="HN122" s="118"/>
      <c r="HX122" s="118"/>
      <c r="IH122" s="118"/>
    </row>
    <row xmlns:x14ac="http://schemas.microsoft.com/office/spreadsheetml/2009/9/ac" r="123" s="3" customFormat="true" x14ac:dyDescent="0.25">
      <c r="A123" s="403" t="str">
        <f ca="true">IF(ISBLANK('Data Summary'!A125),"",'Data Summary'!A125)</f>
        <v/>
      </c>
      <c r="B123" s="118"/>
      <c r="L123" s="118"/>
      <c r="V123" s="118"/>
      <c r="AF123" s="118"/>
      <c r="AP123" s="118"/>
      <c r="AZ123" s="118"/>
      <c r="BJ123" s="118"/>
      <c r="BK123" s="118"/>
      <c r="BT123" s="118"/>
      <c r="CD123" s="118"/>
      <c r="CN123" s="118"/>
      <c r="CX123" s="118"/>
      <c r="DH123" s="118"/>
      <c r="DR123" s="118"/>
      <c r="EB123" s="118"/>
      <c r="EL123" s="118"/>
      <c r="EV123" s="118"/>
      <c r="FF123" s="118"/>
      <c r="FP123" s="118"/>
      <c r="FZ123" s="118"/>
      <c r="GJ123" s="118"/>
      <c r="GT123" s="118"/>
      <c r="HD123" s="118"/>
      <c r="HN123" s="118"/>
      <c r="HX123" s="118"/>
      <c r="IH123" s="118"/>
    </row>
    <row xmlns:x14ac="http://schemas.microsoft.com/office/spreadsheetml/2009/9/ac" r="124" s="3" customFormat="true" x14ac:dyDescent="0.25">
      <c r="A124" s="403" t="str">
        <f ca="true">IF(ISBLANK('Data Summary'!A126),"",'Data Summary'!A126)</f>
        <v/>
      </c>
      <c r="B124" s="118"/>
      <c r="L124" s="118"/>
      <c r="V124" s="118"/>
      <c r="AF124" s="118"/>
      <c r="AP124" s="118"/>
      <c r="AZ124" s="118"/>
      <c r="BJ124" s="118"/>
      <c r="BK124" s="118"/>
      <c r="BT124" s="118"/>
      <c r="CD124" s="118"/>
      <c r="CN124" s="118"/>
      <c r="CX124" s="118"/>
      <c r="DH124" s="118"/>
      <c r="DR124" s="118"/>
      <c r="EB124" s="118"/>
      <c r="EL124" s="118"/>
      <c r="EV124" s="118"/>
      <c r="FF124" s="118"/>
      <c r="FP124" s="118"/>
      <c r="FZ124" s="118"/>
      <c r="GJ124" s="118"/>
      <c r="GT124" s="118"/>
      <c r="HD124" s="118"/>
      <c r="HN124" s="118"/>
      <c r="HX124" s="118"/>
      <c r="IH124" s="118"/>
    </row>
    <row xmlns:x14ac="http://schemas.microsoft.com/office/spreadsheetml/2009/9/ac" r="125" s="3" customFormat="true" x14ac:dyDescent="0.25">
      <c r="A125" s="403" t="str">
        <f ca="true">IF(ISBLANK('Data Summary'!A127),"",'Data Summary'!A127)</f>
        <v/>
      </c>
      <c r="B125" s="118"/>
      <c r="L125" s="118"/>
      <c r="V125" s="118"/>
      <c r="AF125" s="118"/>
      <c r="AP125" s="118"/>
      <c r="AZ125" s="118"/>
      <c r="BJ125" s="118"/>
      <c r="BK125" s="118"/>
      <c r="BT125" s="118"/>
      <c r="CD125" s="118"/>
      <c r="CN125" s="118"/>
      <c r="CX125" s="118"/>
      <c r="DH125" s="118"/>
      <c r="DR125" s="118"/>
      <c r="EB125" s="118"/>
      <c r="EL125" s="118"/>
      <c r="EV125" s="118"/>
      <c r="FF125" s="118"/>
      <c r="FP125" s="118"/>
      <c r="FZ125" s="118"/>
      <c r="GJ125" s="118"/>
      <c r="GT125" s="118"/>
      <c r="HD125" s="118"/>
      <c r="HN125" s="118"/>
      <c r="HX125" s="118"/>
      <c r="IH125" s="118"/>
    </row>
    <row xmlns:x14ac="http://schemas.microsoft.com/office/spreadsheetml/2009/9/ac" r="126" s="3" customFormat="true" x14ac:dyDescent="0.25">
      <c r="A126" s="403" t="str">
        <f ca="true">IF(ISBLANK('Data Summary'!A128),"",'Data Summary'!A128)</f>
        <v/>
      </c>
      <c r="B126" s="118"/>
      <c r="L126" s="118"/>
      <c r="V126" s="118"/>
      <c r="AF126" s="118"/>
      <c r="AP126" s="118"/>
      <c r="AZ126" s="118"/>
      <c r="BJ126" s="118"/>
      <c r="BK126" s="118"/>
      <c r="BT126" s="118"/>
      <c r="CD126" s="118"/>
      <c r="CN126" s="118"/>
      <c r="CX126" s="118"/>
      <c r="DH126" s="118"/>
      <c r="DR126" s="118"/>
      <c r="EB126" s="118"/>
      <c r="EL126" s="118"/>
      <c r="EV126" s="118"/>
      <c r="FF126" s="118"/>
      <c r="FP126" s="118"/>
      <c r="FZ126" s="118"/>
      <c r="GJ126" s="118"/>
      <c r="GT126" s="118"/>
      <c r="HD126" s="118"/>
      <c r="HN126" s="118"/>
      <c r="HX126" s="118"/>
      <c r="IH126" s="118"/>
    </row>
    <row xmlns:x14ac="http://schemas.microsoft.com/office/spreadsheetml/2009/9/ac" r="127" s="3" customFormat="true" x14ac:dyDescent="0.25">
      <c r="A127" s="403" t="str">
        <f ca="true">IF(ISBLANK('Data Summary'!A129),"",'Data Summary'!A129)</f>
        <v/>
      </c>
      <c r="B127" s="118"/>
      <c r="L127" s="118"/>
      <c r="V127" s="118"/>
      <c r="AF127" s="118"/>
      <c r="AP127" s="118"/>
      <c r="AZ127" s="118"/>
      <c r="BJ127" s="118"/>
      <c r="BK127" s="118"/>
      <c r="BT127" s="118"/>
      <c r="CD127" s="118"/>
      <c r="CN127" s="118"/>
      <c r="CX127" s="118"/>
      <c r="DH127" s="118"/>
      <c r="DR127" s="118"/>
      <c r="EB127" s="118"/>
      <c r="EL127" s="118"/>
      <c r="EV127" s="118"/>
      <c r="FF127" s="118"/>
      <c r="FP127" s="118"/>
      <c r="FZ127" s="118"/>
      <c r="GJ127" s="118"/>
      <c r="GT127" s="118"/>
      <c r="HD127" s="118"/>
      <c r="HN127" s="118"/>
      <c r="HX127" s="118"/>
      <c r="IH127" s="118"/>
    </row>
    <row xmlns:x14ac="http://schemas.microsoft.com/office/spreadsheetml/2009/9/ac" r="128" s="3" customFormat="true" x14ac:dyDescent="0.25">
      <c r="A128" s="403" t="str">
        <f ca="true">IF(ISBLANK('Data Summary'!A130),"",'Data Summary'!A130)</f>
        <v/>
      </c>
      <c r="B128" s="118"/>
      <c r="L128" s="118"/>
      <c r="V128" s="118"/>
      <c r="AF128" s="118"/>
      <c r="AP128" s="118"/>
      <c r="AZ128" s="118"/>
      <c r="BJ128" s="118"/>
      <c r="BK128" s="118"/>
      <c r="BT128" s="118"/>
      <c r="CD128" s="118"/>
      <c r="CN128" s="118"/>
      <c r="CX128" s="118"/>
      <c r="DH128" s="118"/>
      <c r="DR128" s="118"/>
      <c r="EB128" s="118"/>
      <c r="EL128" s="118"/>
      <c r="EV128" s="118"/>
      <c r="FF128" s="118"/>
      <c r="FP128" s="118"/>
      <c r="FZ128" s="118"/>
      <c r="GJ128" s="118"/>
      <c r="GT128" s="118"/>
      <c r="HD128" s="118"/>
      <c r="HN128" s="118"/>
      <c r="HX128" s="118"/>
      <c r="IH128" s="118"/>
    </row>
    <row xmlns:x14ac="http://schemas.microsoft.com/office/spreadsheetml/2009/9/ac" r="129" s="3" customFormat="true" x14ac:dyDescent="0.25">
      <c r="A129" s="403" t="str">
        <f ca="true">IF(ISBLANK('Data Summary'!A131),"",'Data Summary'!A131)</f>
        <v/>
      </c>
      <c r="B129" s="118"/>
      <c r="L129" s="118"/>
      <c r="V129" s="118"/>
      <c r="AF129" s="118"/>
      <c r="AP129" s="118"/>
      <c r="AZ129" s="118"/>
      <c r="BJ129" s="118"/>
      <c r="BK129" s="118"/>
      <c r="BT129" s="118"/>
      <c r="CD129" s="118"/>
      <c r="CN129" s="118"/>
      <c r="CX129" s="118"/>
      <c r="DH129" s="118"/>
      <c r="DR129" s="118"/>
      <c r="EB129" s="118"/>
      <c r="EL129" s="118"/>
      <c r="EV129" s="118"/>
      <c r="FF129" s="118"/>
      <c r="FP129" s="118"/>
      <c r="FZ129" s="118"/>
      <c r="GJ129" s="118"/>
      <c r="GT129" s="118"/>
      <c r="HD129" s="118"/>
      <c r="HN129" s="118"/>
      <c r="HX129" s="118"/>
      <c r="IH129" s="118"/>
    </row>
    <row xmlns:x14ac="http://schemas.microsoft.com/office/spreadsheetml/2009/9/ac" r="130" s="3" customFormat="true" x14ac:dyDescent="0.25">
      <c r="A130" s="403" t="str">
        <f ca="true">IF(ISBLANK('Data Summary'!A132),"",'Data Summary'!A132)</f>
        <v/>
      </c>
      <c r="B130" s="118"/>
      <c r="L130" s="118"/>
      <c r="V130" s="118"/>
      <c r="AF130" s="118"/>
      <c r="AP130" s="118"/>
      <c r="AZ130" s="118"/>
      <c r="BJ130" s="118"/>
      <c r="BK130" s="118"/>
      <c r="BT130" s="118"/>
      <c r="CD130" s="118"/>
      <c r="CN130" s="118"/>
      <c r="CX130" s="118"/>
      <c r="DH130" s="118"/>
      <c r="DR130" s="118"/>
      <c r="EB130" s="118"/>
      <c r="EL130" s="118"/>
      <c r="EV130" s="118"/>
      <c r="FF130" s="118"/>
      <c r="FP130" s="118"/>
      <c r="FZ130" s="118"/>
      <c r="GJ130" s="118"/>
      <c r="GT130" s="118"/>
      <c r="HD130" s="118"/>
      <c r="HN130" s="118"/>
      <c r="HX130" s="118"/>
      <c r="IH130" s="118"/>
    </row>
    <row xmlns:x14ac="http://schemas.microsoft.com/office/spreadsheetml/2009/9/ac" r="131" s="3" customFormat="true" x14ac:dyDescent="0.25">
      <c r="A131" s="403" t="str">
        <f ca="true">IF(ISBLANK('Data Summary'!A133),"",'Data Summary'!A133)</f>
        <v/>
      </c>
      <c r="B131" s="118"/>
      <c r="L131" s="118"/>
      <c r="V131" s="118"/>
      <c r="AF131" s="118"/>
      <c r="AP131" s="118"/>
      <c r="AZ131" s="118"/>
      <c r="BJ131" s="118"/>
      <c r="BK131" s="118"/>
      <c r="BT131" s="118"/>
      <c r="CD131" s="118"/>
      <c r="CN131" s="118"/>
      <c r="CX131" s="118"/>
      <c r="DH131" s="118"/>
      <c r="DR131" s="118"/>
      <c r="EB131" s="118"/>
      <c r="EL131" s="118"/>
      <c r="EV131" s="118"/>
      <c r="FF131" s="118"/>
      <c r="FP131" s="118"/>
      <c r="FZ131" s="118"/>
      <c r="GJ131" s="118"/>
      <c r="GT131" s="118"/>
      <c r="HD131" s="118"/>
      <c r="HN131" s="118"/>
      <c r="HX131" s="118"/>
      <c r="IH131" s="118"/>
    </row>
    <row xmlns:x14ac="http://schemas.microsoft.com/office/spreadsheetml/2009/9/ac" r="132" s="3" customFormat="true" x14ac:dyDescent="0.25">
      <c r="A132" s="403" t="str">
        <f ca="true">IF(ISBLANK('Data Summary'!A134),"",'Data Summary'!A134)</f>
        <v/>
      </c>
      <c r="B132" s="118"/>
      <c r="L132" s="118"/>
      <c r="V132" s="118"/>
      <c r="AF132" s="118"/>
      <c r="AP132" s="118"/>
      <c r="AZ132" s="118"/>
      <c r="BJ132" s="118"/>
      <c r="BK132" s="118"/>
      <c r="BT132" s="118"/>
      <c r="CD132" s="118"/>
      <c r="CN132" s="118"/>
      <c r="CX132" s="118"/>
      <c r="DH132" s="118"/>
      <c r="DR132" s="118"/>
      <c r="EB132" s="118"/>
      <c r="EL132" s="118"/>
      <c r="EV132" s="118"/>
      <c r="FF132" s="118"/>
      <c r="FP132" s="118"/>
      <c r="FZ132" s="118"/>
      <c r="GJ132" s="118"/>
      <c r="GT132" s="118"/>
      <c r="HD132" s="118"/>
      <c r="HN132" s="118"/>
      <c r="HX132" s="118"/>
      <c r="IH132" s="118"/>
    </row>
    <row xmlns:x14ac="http://schemas.microsoft.com/office/spreadsheetml/2009/9/ac" r="133" s="3" customFormat="true" x14ac:dyDescent="0.25">
      <c r="A133" s="403" t="str">
        <f ca="true">IF(ISBLANK('Data Summary'!A135),"",'Data Summary'!A135)</f>
        <v/>
      </c>
      <c r="B133" s="118"/>
      <c r="L133" s="118"/>
      <c r="V133" s="118"/>
      <c r="AF133" s="118"/>
      <c r="AP133" s="118"/>
      <c r="AZ133" s="118"/>
      <c r="BJ133" s="118"/>
      <c r="BK133" s="118"/>
      <c r="BT133" s="118"/>
      <c r="CD133" s="118"/>
      <c r="CN133" s="118"/>
      <c r="CX133" s="118"/>
      <c r="DH133" s="118"/>
      <c r="DR133" s="118"/>
      <c r="EB133" s="118"/>
      <c r="EL133" s="118"/>
      <c r="EV133" s="118"/>
      <c r="FF133" s="118"/>
      <c r="FP133" s="118"/>
      <c r="FZ133" s="118"/>
      <c r="GJ133" s="118"/>
      <c r="GT133" s="118"/>
      <c r="HD133" s="118"/>
      <c r="HN133" s="118"/>
      <c r="HX133" s="118"/>
      <c r="IH133" s="118"/>
    </row>
    <row xmlns:x14ac="http://schemas.microsoft.com/office/spreadsheetml/2009/9/ac" r="134" s="3" customFormat="true" x14ac:dyDescent="0.25">
      <c r="A134" s="403" t="str">
        <f ca="true">IF(ISBLANK('Data Summary'!A136),"",'Data Summary'!A136)</f>
        <v/>
      </c>
      <c r="B134" s="118"/>
      <c r="L134" s="118"/>
      <c r="V134" s="118"/>
      <c r="AF134" s="118"/>
      <c r="AP134" s="118"/>
      <c r="AZ134" s="118"/>
      <c r="BJ134" s="118"/>
      <c r="BK134" s="118"/>
      <c r="BT134" s="118"/>
      <c r="CD134" s="118"/>
      <c r="CN134" s="118"/>
      <c r="CX134" s="118"/>
      <c r="DH134" s="118"/>
      <c r="DR134" s="118"/>
      <c r="EB134" s="118"/>
      <c r="EL134" s="118"/>
      <c r="EV134" s="118"/>
      <c r="FF134" s="118"/>
      <c r="FP134" s="118"/>
      <c r="FZ134" s="118"/>
      <c r="GJ134" s="118"/>
      <c r="GT134" s="118"/>
      <c r="HD134" s="118"/>
      <c r="HN134" s="118"/>
      <c r="HX134" s="118"/>
      <c r="IH134" s="118"/>
    </row>
    <row xmlns:x14ac="http://schemas.microsoft.com/office/spreadsheetml/2009/9/ac" r="135" s="3" customFormat="true" x14ac:dyDescent="0.25">
      <c r="A135" s="403" t="str">
        <f ca="true">IF(ISBLANK('Data Summary'!A137),"",'Data Summary'!A137)</f>
        <v/>
      </c>
      <c r="B135" s="118"/>
      <c r="L135" s="118"/>
      <c r="V135" s="118"/>
      <c r="AF135" s="118"/>
      <c r="AP135" s="118"/>
      <c r="AZ135" s="118"/>
      <c r="BJ135" s="118"/>
      <c r="BK135" s="118"/>
      <c r="BT135" s="118"/>
      <c r="CD135" s="118"/>
      <c r="CN135" s="118"/>
      <c r="CX135" s="118"/>
      <c r="DH135" s="118"/>
      <c r="DR135" s="118"/>
      <c r="EB135" s="118"/>
      <c r="EL135" s="118"/>
      <c r="EV135" s="118"/>
      <c r="FF135" s="118"/>
      <c r="FP135" s="118"/>
      <c r="FZ135" s="118"/>
      <c r="GJ135" s="118"/>
      <c r="GT135" s="118"/>
      <c r="HD135" s="118"/>
      <c r="HN135" s="118"/>
      <c r="HX135" s="118"/>
      <c r="IH135" s="118"/>
    </row>
    <row xmlns:x14ac="http://schemas.microsoft.com/office/spreadsheetml/2009/9/ac" r="136" s="3" customFormat="true" x14ac:dyDescent="0.25">
      <c r="A136" s="403" t="str">
        <f ca="true">IF(ISBLANK('Data Summary'!A138),"",'Data Summary'!A138)</f>
        <v/>
      </c>
      <c r="B136" s="118"/>
      <c r="L136" s="118"/>
      <c r="V136" s="118"/>
      <c r="AF136" s="118"/>
      <c r="AP136" s="118"/>
      <c r="AZ136" s="118"/>
      <c r="BJ136" s="118"/>
      <c r="BK136" s="118"/>
      <c r="BT136" s="118"/>
      <c r="CD136" s="118"/>
      <c r="CN136" s="118"/>
      <c r="CX136" s="118"/>
      <c r="DH136" s="118"/>
      <c r="DR136" s="118"/>
      <c r="EB136" s="118"/>
      <c r="EL136" s="118"/>
      <c r="EV136" s="118"/>
      <c r="FF136" s="118"/>
      <c r="FP136" s="118"/>
      <c r="FZ136" s="118"/>
      <c r="GJ136" s="118"/>
      <c r="GT136" s="118"/>
      <c r="HD136" s="118"/>
      <c r="HN136" s="118"/>
      <c r="HX136" s="118"/>
      <c r="IH136" s="118"/>
    </row>
    <row xmlns:x14ac="http://schemas.microsoft.com/office/spreadsheetml/2009/9/ac" r="137" s="3" customFormat="true" x14ac:dyDescent="0.25">
      <c r="A137" s="403" t="str">
        <f ca="true">IF(ISBLANK('Data Summary'!A139),"",'Data Summary'!A139)</f>
        <v/>
      </c>
      <c r="B137" s="118"/>
      <c r="L137" s="118"/>
      <c r="V137" s="118"/>
      <c r="AF137" s="118"/>
      <c r="AP137" s="118"/>
      <c r="AZ137" s="118"/>
      <c r="BJ137" s="118"/>
      <c r="BK137" s="118"/>
      <c r="BT137" s="118"/>
      <c r="CD137" s="118"/>
      <c r="CN137" s="118"/>
      <c r="CX137" s="118"/>
      <c r="DH137" s="118"/>
      <c r="DR137" s="118"/>
      <c r="EB137" s="118"/>
      <c r="EL137" s="118"/>
      <c r="EV137" s="118"/>
      <c r="FF137" s="118"/>
      <c r="FP137" s="118"/>
      <c r="FZ137" s="118"/>
      <c r="GJ137" s="118"/>
      <c r="GT137" s="118"/>
      <c r="HD137" s="118"/>
      <c r="HN137" s="118"/>
      <c r="HX137" s="118"/>
      <c r="IH137" s="118"/>
    </row>
    <row xmlns:x14ac="http://schemas.microsoft.com/office/spreadsheetml/2009/9/ac" r="138" s="3" customFormat="true" x14ac:dyDescent="0.25">
      <c r="A138" s="403" t="str">
        <f ca="true">IF(ISBLANK('Data Summary'!A140),"",'Data Summary'!A140)</f>
        <v/>
      </c>
      <c r="B138" s="118"/>
      <c r="L138" s="118"/>
      <c r="V138" s="118"/>
      <c r="AF138" s="118"/>
      <c r="AP138" s="118"/>
      <c r="AZ138" s="118"/>
      <c r="BJ138" s="118"/>
      <c r="BK138" s="118"/>
      <c r="BT138" s="118"/>
      <c r="CD138" s="118"/>
      <c r="CN138" s="118"/>
      <c r="CX138" s="118"/>
      <c r="DH138" s="118"/>
      <c r="DR138" s="118"/>
      <c r="EB138" s="118"/>
      <c r="EL138" s="118"/>
      <c r="EV138" s="118"/>
      <c r="FF138" s="118"/>
      <c r="FP138" s="118"/>
      <c r="FZ138" s="118"/>
      <c r="GJ138" s="118"/>
      <c r="GT138" s="118"/>
      <c r="HD138" s="118"/>
      <c r="HN138" s="118"/>
      <c r="HX138" s="118"/>
      <c r="IH138" s="118"/>
    </row>
    <row xmlns:x14ac="http://schemas.microsoft.com/office/spreadsheetml/2009/9/ac" r="139" s="3" customFormat="true" x14ac:dyDescent="0.25">
      <c r="A139" s="403" t="str">
        <f ca="true">IF(ISBLANK('Data Summary'!A141),"",'Data Summary'!A141)</f>
        <v/>
      </c>
      <c r="B139" s="118"/>
      <c r="L139" s="118"/>
      <c r="V139" s="118"/>
      <c r="AF139" s="118"/>
      <c r="AP139" s="118"/>
      <c r="AZ139" s="118"/>
      <c r="BJ139" s="118"/>
      <c r="BK139" s="118"/>
      <c r="BT139" s="118"/>
      <c r="CD139" s="118"/>
      <c r="CN139" s="118"/>
      <c r="CX139" s="118"/>
      <c r="DH139" s="118"/>
      <c r="DR139" s="118"/>
      <c r="EB139" s="118"/>
      <c r="EL139" s="118"/>
      <c r="EV139" s="118"/>
      <c r="FF139" s="118"/>
      <c r="FP139" s="118"/>
      <c r="FZ139" s="118"/>
      <c r="GJ139" s="118"/>
      <c r="GT139" s="118"/>
      <c r="HD139" s="118"/>
      <c r="HN139" s="118"/>
      <c r="HX139" s="118"/>
      <c r="IH139" s="118"/>
    </row>
    <row xmlns:x14ac="http://schemas.microsoft.com/office/spreadsheetml/2009/9/ac" r="140" s="3" customFormat="true" x14ac:dyDescent="0.25">
      <c r="A140" s="403" t="str">
        <f ca="true">IF(ISBLANK('Data Summary'!A142),"",'Data Summary'!A142)</f>
        <v/>
      </c>
      <c r="B140" s="118"/>
      <c r="L140" s="118"/>
      <c r="V140" s="118"/>
      <c r="AF140" s="118"/>
      <c r="AP140" s="118"/>
      <c r="AZ140" s="118"/>
      <c r="BJ140" s="118"/>
      <c r="BK140" s="118"/>
      <c r="BT140" s="118"/>
      <c r="CD140" s="118"/>
      <c r="CN140" s="118"/>
      <c r="CX140" s="118"/>
      <c r="DH140" s="118"/>
      <c r="DR140" s="118"/>
      <c r="EB140" s="118"/>
      <c r="EL140" s="118"/>
      <c r="EV140" s="118"/>
      <c r="FF140" s="118"/>
      <c r="FP140" s="118"/>
      <c r="FZ140" s="118"/>
      <c r="GJ140" s="118"/>
      <c r="GT140" s="118"/>
      <c r="HD140" s="118"/>
      <c r="HN140" s="118"/>
      <c r="HX140" s="118"/>
      <c r="IH140" s="118"/>
    </row>
    <row xmlns:x14ac="http://schemas.microsoft.com/office/spreadsheetml/2009/9/ac" r="141" s="3" customFormat="true" x14ac:dyDescent="0.25">
      <c r="A141" s="403" t="str">
        <f ca="true">IF(ISBLANK('Data Summary'!A143),"",'Data Summary'!A143)</f>
        <v/>
      </c>
      <c r="B141" s="118"/>
      <c r="L141" s="118"/>
      <c r="V141" s="118"/>
      <c r="AF141" s="118"/>
      <c r="AP141" s="118"/>
      <c r="AZ141" s="118"/>
      <c r="BJ141" s="118"/>
      <c r="BK141" s="118"/>
      <c r="BT141" s="118"/>
      <c r="CD141" s="118"/>
      <c r="CN141" s="118"/>
      <c r="CX141" s="118"/>
      <c r="DH141" s="118"/>
      <c r="DR141" s="118"/>
      <c r="EB141" s="118"/>
      <c r="EL141" s="118"/>
      <c r="EV141" s="118"/>
      <c r="FF141" s="118"/>
      <c r="FP141" s="118"/>
      <c r="FZ141" s="118"/>
      <c r="GJ141" s="118"/>
      <c r="GT141" s="118"/>
      <c r="HD141" s="118"/>
      <c r="HN141" s="118"/>
      <c r="HX141" s="118"/>
      <c r="IH141" s="118"/>
    </row>
    <row xmlns:x14ac="http://schemas.microsoft.com/office/spreadsheetml/2009/9/ac" r="142" s="3" customFormat="true" x14ac:dyDescent="0.25">
      <c r="A142" s="403" t="str">
        <f ca="true">IF(ISBLANK('Data Summary'!A144),"",'Data Summary'!A144)</f>
        <v/>
      </c>
      <c r="B142" s="118"/>
      <c r="L142" s="118"/>
      <c r="V142" s="118"/>
      <c r="AF142" s="118"/>
      <c r="AP142" s="118"/>
      <c r="AZ142" s="118"/>
      <c r="BJ142" s="118"/>
      <c r="BK142" s="118"/>
      <c r="BT142" s="118"/>
      <c r="CD142" s="118"/>
      <c r="CN142" s="118"/>
      <c r="CX142" s="118"/>
      <c r="DH142" s="118"/>
      <c r="DR142" s="118"/>
      <c r="EB142" s="118"/>
      <c r="EL142" s="118"/>
      <c r="EV142" s="118"/>
      <c r="FF142" s="118"/>
      <c r="FP142" s="118"/>
      <c r="FZ142" s="118"/>
      <c r="GJ142" s="118"/>
      <c r="GT142" s="118"/>
      <c r="HD142" s="118"/>
      <c r="HN142" s="118"/>
      <c r="HX142" s="118"/>
      <c r="IH142" s="118"/>
    </row>
    <row xmlns:x14ac="http://schemas.microsoft.com/office/spreadsheetml/2009/9/ac" r="143" s="3" customFormat="true" x14ac:dyDescent="0.25">
      <c r="A143" s="403" t="str">
        <f ca="true">IF(ISBLANK('Data Summary'!A145),"",'Data Summary'!A145)</f>
        <v/>
      </c>
      <c r="B143" s="118"/>
      <c r="L143" s="118"/>
      <c r="V143" s="118"/>
      <c r="AF143" s="118"/>
      <c r="AP143" s="118"/>
      <c r="AZ143" s="118"/>
      <c r="BJ143" s="118"/>
      <c r="BK143" s="118"/>
      <c r="BT143" s="118"/>
      <c r="CD143" s="118"/>
      <c r="CN143" s="118"/>
      <c r="CX143" s="118"/>
      <c r="DH143" s="118"/>
      <c r="DR143" s="118"/>
      <c r="EB143" s="118"/>
      <c r="EL143" s="118"/>
      <c r="EV143" s="118"/>
      <c r="FF143" s="118"/>
      <c r="FP143" s="118"/>
      <c r="FZ143" s="118"/>
      <c r="GJ143" s="118"/>
      <c r="GT143" s="118"/>
      <c r="HD143" s="118"/>
      <c r="HN143" s="118"/>
      <c r="HX143" s="118"/>
      <c r="IH143" s="118"/>
    </row>
    <row xmlns:x14ac="http://schemas.microsoft.com/office/spreadsheetml/2009/9/ac" r="144" s="3" customFormat="true" x14ac:dyDescent="0.25">
      <c r="A144" s="403" t="str">
        <f ca="true">IF(ISBLANK('Data Summary'!A146),"",'Data Summary'!A146)</f>
        <v/>
      </c>
      <c r="B144" s="118"/>
      <c r="L144" s="118"/>
      <c r="V144" s="118"/>
      <c r="AF144" s="118"/>
      <c r="AP144" s="118"/>
      <c r="AZ144" s="118"/>
      <c r="BJ144" s="118"/>
      <c r="BK144" s="118"/>
      <c r="BT144" s="118"/>
      <c r="CD144" s="118"/>
      <c r="CN144" s="118"/>
      <c r="CX144" s="118"/>
      <c r="DH144" s="118"/>
      <c r="DR144" s="118"/>
      <c r="EB144" s="118"/>
      <c r="EL144" s="118"/>
      <c r="EV144" s="118"/>
      <c r="FF144" s="118"/>
      <c r="FP144" s="118"/>
      <c r="FZ144" s="118"/>
      <c r="GJ144" s="118"/>
      <c r="GT144" s="118"/>
      <c r="HD144" s="118"/>
      <c r="HN144" s="118"/>
      <c r="HX144" s="118"/>
      <c r="IH144" s="118"/>
    </row>
    <row xmlns:x14ac="http://schemas.microsoft.com/office/spreadsheetml/2009/9/ac" r="145" s="3" customFormat="true" x14ac:dyDescent="0.25">
      <c r="A145" s="403" t="str">
        <f ca="true">IF(ISBLANK('Data Summary'!A147),"",'Data Summary'!A147)</f>
        <v/>
      </c>
      <c r="B145" s="118"/>
      <c r="L145" s="118"/>
      <c r="V145" s="118"/>
      <c r="AF145" s="118"/>
      <c r="AP145" s="118"/>
      <c r="AZ145" s="118"/>
      <c r="BJ145" s="118"/>
      <c r="BK145" s="118"/>
      <c r="BT145" s="118"/>
      <c r="CD145" s="118"/>
      <c r="CN145" s="118"/>
      <c r="CX145" s="118"/>
      <c r="DH145" s="118"/>
      <c r="DR145" s="118"/>
      <c r="EB145" s="118"/>
      <c r="EL145" s="118"/>
      <c r="EV145" s="118"/>
      <c r="FF145" s="118"/>
      <c r="FP145" s="118"/>
      <c r="FZ145" s="118"/>
      <c r="GJ145" s="118"/>
      <c r="GT145" s="118"/>
      <c r="HD145" s="118"/>
      <c r="HN145" s="118"/>
      <c r="HX145" s="118"/>
      <c r="IH145" s="118"/>
    </row>
    <row xmlns:x14ac="http://schemas.microsoft.com/office/spreadsheetml/2009/9/ac" r="146" s="3" customFormat="true" x14ac:dyDescent="0.25">
      <c r="A146" s="403" t="str">
        <f ca="true">IF(ISBLANK('Data Summary'!A148),"",'Data Summary'!A148)</f>
        <v/>
      </c>
      <c r="B146" s="118"/>
      <c r="L146" s="118"/>
      <c r="V146" s="118"/>
      <c r="AF146" s="118"/>
      <c r="AP146" s="118"/>
      <c r="AZ146" s="118"/>
      <c r="BJ146" s="118"/>
      <c r="BK146" s="118"/>
      <c r="BT146" s="118"/>
      <c r="CD146" s="118"/>
      <c r="CN146" s="118"/>
      <c r="CX146" s="118"/>
      <c r="DH146" s="118"/>
      <c r="DR146" s="118"/>
      <c r="EB146" s="118"/>
      <c r="EL146" s="118"/>
      <c r="EV146" s="118"/>
      <c r="FF146" s="118"/>
      <c r="FP146" s="118"/>
      <c r="FZ146" s="118"/>
      <c r="GJ146" s="118"/>
      <c r="GT146" s="118"/>
      <c r="HD146" s="118"/>
      <c r="HN146" s="118"/>
      <c r="HX146" s="118"/>
      <c r="IH146" s="118"/>
    </row>
    <row xmlns:x14ac="http://schemas.microsoft.com/office/spreadsheetml/2009/9/ac" r="147" s="3" customFormat="true" x14ac:dyDescent="0.25">
      <c r="A147" s="403" t="str">
        <f ca="true">IF(ISBLANK('Data Summary'!A149),"",'Data Summary'!A149)</f>
        <v/>
      </c>
      <c r="B147" s="118"/>
      <c r="L147" s="118"/>
      <c r="V147" s="118"/>
      <c r="AF147" s="118"/>
      <c r="AP147" s="118"/>
      <c r="AZ147" s="118"/>
      <c r="BJ147" s="118"/>
      <c r="BK147" s="118"/>
      <c r="BT147" s="118"/>
      <c r="CD147" s="118"/>
      <c r="CN147" s="118"/>
      <c r="CX147" s="118"/>
      <c r="DH147" s="118"/>
      <c r="DR147" s="118"/>
      <c r="EB147" s="118"/>
      <c r="EL147" s="118"/>
      <c r="EV147" s="118"/>
      <c r="FF147" s="118"/>
      <c r="FP147" s="118"/>
      <c r="FZ147" s="118"/>
      <c r="GJ147" s="118"/>
      <c r="GT147" s="118"/>
      <c r="HD147" s="118"/>
      <c r="HN147" s="118"/>
      <c r="HX147" s="118"/>
      <c r="IH147" s="118"/>
    </row>
    <row xmlns:x14ac="http://schemas.microsoft.com/office/spreadsheetml/2009/9/ac" r="148" s="3" customFormat="true" x14ac:dyDescent="0.25">
      <c r="A148" s="403" t="str">
        <f ca="true">IF(ISBLANK('Data Summary'!A150),"",'Data Summary'!A150)</f>
        <v/>
      </c>
      <c r="B148" s="118"/>
      <c r="L148" s="118"/>
      <c r="V148" s="118"/>
      <c r="AF148" s="118"/>
      <c r="AP148" s="118"/>
      <c r="AZ148" s="118"/>
      <c r="BJ148" s="118"/>
      <c r="BK148" s="118"/>
      <c r="BT148" s="118"/>
      <c r="CD148" s="118"/>
      <c r="CN148" s="118"/>
      <c r="CX148" s="118"/>
      <c r="DH148" s="118"/>
      <c r="DR148" s="118"/>
      <c r="EB148" s="118"/>
      <c r="EL148" s="118"/>
      <c r="EV148" s="118"/>
      <c r="FF148" s="118"/>
      <c r="FP148" s="118"/>
      <c r="FZ148" s="118"/>
      <c r="GJ148" s="118"/>
      <c r="GT148" s="118"/>
      <c r="HD148" s="118"/>
      <c r="HN148" s="118"/>
      <c r="HX148" s="118"/>
      <c r="IH148" s="118"/>
    </row>
    <row xmlns:x14ac="http://schemas.microsoft.com/office/spreadsheetml/2009/9/ac" r="149" s="3" customFormat="true" x14ac:dyDescent="0.25">
      <c r="A149" s="403" t="str">
        <f ca="true">IF(ISBLANK('Data Summary'!A151),"",'Data Summary'!A151)</f>
        <v/>
      </c>
      <c r="B149" s="118"/>
      <c r="L149" s="118"/>
      <c r="V149" s="118"/>
      <c r="AF149" s="118"/>
      <c r="AP149" s="118"/>
      <c r="AZ149" s="118"/>
      <c r="BJ149" s="118"/>
      <c r="BK149" s="118"/>
      <c r="BT149" s="118"/>
      <c r="CD149" s="118"/>
      <c r="CN149" s="118"/>
      <c r="CX149" s="118"/>
      <c r="DH149" s="118"/>
      <c r="DR149" s="118"/>
      <c r="EB149" s="118"/>
      <c r="EL149" s="118"/>
      <c r="EV149" s="118"/>
      <c r="FF149" s="118"/>
      <c r="FP149" s="118"/>
      <c r="FZ149" s="118"/>
      <c r="GJ149" s="118"/>
      <c r="GT149" s="118"/>
      <c r="HD149" s="118"/>
      <c r="HN149" s="118"/>
      <c r="HX149" s="118"/>
      <c r="IH149" s="118"/>
    </row>
    <row xmlns:x14ac="http://schemas.microsoft.com/office/spreadsheetml/2009/9/ac" r="150" s="3" customFormat="true" x14ac:dyDescent="0.25">
      <c r="A150" s="403" t="str">
        <f ca="true">IF(ISBLANK('Data Summary'!A152),"",'Data Summary'!A152)</f>
        <v/>
      </c>
      <c r="B150" s="118"/>
      <c r="L150" s="118"/>
      <c r="V150" s="118"/>
      <c r="AF150" s="118"/>
      <c r="AP150" s="118"/>
      <c r="AZ150" s="118"/>
      <c r="BJ150" s="118"/>
      <c r="BK150" s="118"/>
      <c r="BT150" s="118"/>
      <c r="CD150" s="118"/>
      <c r="CN150" s="118"/>
      <c r="CX150" s="118"/>
      <c r="DH150" s="118"/>
      <c r="DR150" s="118"/>
      <c r="EB150" s="118"/>
      <c r="EL150" s="118"/>
      <c r="EV150" s="118"/>
      <c r="FF150" s="118"/>
      <c r="FP150" s="118"/>
      <c r="FZ150" s="118"/>
      <c r="GJ150" s="118"/>
      <c r="GT150" s="118"/>
      <c r="HD150" s="118"/>
      <c r="HN150" s="118"/>
      <c r="HX150" s="118"/>
      <c r="IH150" s="118"/>
    </row>
    <row xmlns:x14ac="http://schemas.microsoft.com/office/spreadsheetml/2009/9/ac" r="151" s="3" customFormat="true" x14ac:dyDescent="0.25">
      <c r="A151" s="403" t="str">
        <f ca="true">IF(ISBLANK('Data Summary'!A153),"",'Data Summary'!A153)</f>
        <v/>
      </c>
      <c r="B151" s="118"/>
      <c r="L151" s="118"/>
      <c r="V151" s="118"/>
      <c r="AF151" s="118"/>
      <c r="AP151" s="118"/>
      <c r="AZ151" s="118"/>
      <c r="BJ151" s="118"/>
      <c r="BK151" s="118"/>
      <c r="BT151" s="118"/>
      <c r="CD151" s="118"/>
      <c r="CN151" s="118"/>
      <c r="CX151" s="118"/>
      <c r="DH151" s="118"/>
      <c r="DR151" s="118"/>
      <c r="EB151" s="118"/>
      <c r="EL151" s="118"/>
      <c r="EV151" s="118"/>
      <c r="FF151" s="118"/>
      <c r="FP151" s="118"/>
      <c r="FZ151" s="118"/>
      <c r="GJ151" s="118"/>
      <c r="GT151" s="118"/>
      <c r="HD151" s="118"/>
      <c r="HN151" s="118"/>
      <c r="HX151" s="118"/>
      <c r="IH151" s="118"/>
    </row>
    <row xmlns:x14ac="http://schemas.microsoft.com/office/spreadsheetml/2009/9/ac" r="152" s="3" customFormat="true" x14ac:dyDescent="0.25">
      <c r="A152" s="397"/>
      <c r="B152" s="118"/>
      <c r="L152" s="118"/>
      <c r="V152" s="118"/>
      <c r="AF152" s="118"/>
      <c r="AP152" s="118"/>
      <c r="AZ152" s="118"/>
      <c r="BJ152" s="118"/>
      <c r="BK152" s="118"/>
      <c r="BT152" s="118"/>
      <c r="CD152" s="118"/>
      <c r="CN152" s="118"/>
      <c r="CX152" s="118"/>
      <c r="DH152" s="118"/>
      <c r="DR152" s="118"/>
      <c r="EB152" s="118"/>
      <c r="EL152" s="118"/>
      <c r="EV152" s="118"/>
      <c r="FF152" s="118"/>
      <c r="FP152" s="118"/>
      <c r="FZ152" s="118"/>
      <c r="GJ152" s="118"/>
      <c r="GT152" s="118"/>
      <c r="HD152" s="118"/>
      <c r="HN152" s="118"/>
      <c r="HX152" s="118"/>
      <c r="IH152" s="118"/>
    </row>
    <row xmlns:x14ac="http://schemas.microsoft.com/office/spreadsheetml/2009/9/ac" r="153" s="3" customFormat="true" x14ac:dyDescent="0.25">
      <c r="A153" s="397"/>
      <c r="B153" s="118"/>
      <c r="L153" s="118"/>
      <c r="V153" s="118"/>
      <c r="AF153" s="118"/>
      <c r="AP153" s="118"/>
      <c r="AZ153" s="118"/>
      <c r="BJ153" s="118"/>
      <c r="BK153" s="118"/>
      <c r="BT153" s="118"/>
      <c r="CD153" s="118"/>
      <c r="CN153" s="118"/>
      <c r="CX153" s="118"/>
      <c r="DH153" s="118"/>
      <c r="DR153" s="118"/>
      <c r="EB153" s="118"/>
      <c r="EL153" s="118"/>
      <c r="EV153" s="118"/>
      <c r="FF153" s="118"/>
      <c r="FP153" s="118"/>
      <c r="FZ153" s="118"/>
      <c r="GJ153" s="118"/>
      <c r="GT153" s="118"/>
      <c r="HD153" s="118"/>
      <c r="HN153" s="118"/>
      <c r="HX153" s="118"/>
      <c r="IH153" s="118"/>
    </row>
    <row xmlns:x14ac="http://schemas.microsoft.com/office/spreadsheetml/2009/9/ac" r="154" s="3" customFormat="true" x14ac:dyDescent="0.25">
      <c r="A154" s="397"/>
      <c r="B154" s="118"/>
      <c r="L154" s="118"/>
      <c r="V154" s="118"/>
      <c r="AF154" s="118"/>
      <c r="AP154" s="118"/>
      <c r="AZ154" s="118"/>
      <c r="BJ154" s="118"/>
      <c r="BK154" s="118"/>
      <c r="BT154" s="118"/>
      <c r="CD154" s="118"/>
      <c r="CN154" s="118"/>
      <c r="CX154" s="118"/>
      <c r="DH154" s="118"/>
      <c r="DR154" s="118"/>
      <c r="EB154" s="118"/>
      <c r="EL154" s="118"/>
      <c r="EV154" s="118"/>
      <c r="FF154" s="118"/>
      <c r="FP154" s="118"/>
      <c r="FZ154" s="118"/>
      <c r="GJ154" s="118"/>
      <c r="GT154" s="118"/>
      <c r="HD154" s="118"/>
      <c r="HN154" s="118"/>
      <c r="HX154" s="118"/>
      <c r="IH154" s="118"/>
    </row>
    <row xmlns:x14ac="http://schemas.microsoft.com/office/spreadsheetml/2009/9/ac" r="155" s="3" customFormat="true" x14ac:dyDescent="0.25">
      <c r="A155" s="397"/>
      <c r="B155" s="118"/>
      <c r="L155" s="118"/>
      <c r="V155" s="118"/>
      <c r="AF155" s="118"/>
      <c r="AP155" s="118"/>
      <c r="AZ155" s="118"/>
      <c r="BJ155" s="118"/>
      <c r="BK155" s="118"/>
      <c r="BT155" s="118"/>
      <c r="CD155" s="118"/>
      <c r="CN155" s="118"/>
      <c r="CX155" s="118"/>
      <c r="DH155" s="118"/>
      <c r="DR155" s="118"/>
      <c r="EB155" s="118"/>
      <c r="EL155" s="118"/>
      <c r="EV155" s="118"/>
      <c r="FF155" s="118"/>
      <c r="FP155" s="118"/>
      <c r="FZ155" s="118"/>
      <c r="GJ155" s="118"/>
      <c r="GT155" s="118"/>
      <c r="HD155" s="118"/>
      <c r="HN155" s="118"/>
      <c r="HX155" s="118"/>
      <c r="IH155" s="118"/>
    </row>
    <row xmlns:x14ac="http://schemas.microsoft.com/office/spreadsheetml/2009/9/ac" r="156" s="3" customFormat="true" x14ac:dyDescent="0.25">
      <c r="A156" s="397"/>
      <c r="B156" s="118"/>
      <c r="L156" s="118"/>
      <c r="V156" s="118"/>
      <c r="AF156" s="118"/>
      <c r="AP156" s="118"/>
      <c r="AZ156" s="118"/>
      <c r="BJ156" s="118"/>
      <c r="BK156" s="118"/>
      <c r="BT156" s="118"/>
      <c r="CD156" s="118"/>
      <c r="CN156" s="118"/>
      <c r="CX156" s="118"/>
      <c r="DH156" s="118"/>
      <c r="DR156" s="118"/>
      <c r="EB156" s="118"/>
      <c r="EL156" s="118"/>
      <c r="EV156" s="118"/>
      <c r="FF156" s="118"/>
      <c r="FP156" s="118"/>
      <c r="FZ156" s="118"/>
      <c r="GJ156" s="118"/>
      <c r="GT156" s="118"/>
      <c r="HD156" s="118"/>
      <c r="HN156" s="118"/>
      <c r="HX156" s="118"/>
      <c r="IH156" s="118"/>
    </row>
    <row xmlns:x14ac="http://schemas.microsoft.com/office/spreadsheetml/2009/9/ac" r="157" s="3" customFormat="true" x14ac:dyDescent="0.25">
      <c r="A157" s="397"/>
      <c r="B157" s="118"/>
      <c r="L157" s="118"/>
      <c r="V157" s="118"/>
      <c r="AF157" s="118"/>
      <c r="AP157" s="118"/>
      <c r="AZ157" s="118"/>
      <c r="BJ157" s="118"/>
      <c r="BK157" s="118"/>
      <c r="BT157" s="118"/>
      <c r="CD157" s="118"/>
      <c r="CN157" s="118"/>
      <c r="CX157" s="118"/>
      <c r="DH157" s="118"/>
      <c r="DR157" s="118"/>
      <c r="EB157" s="118"/>
      <c r="EL157" s="118"/>
      <c r="EV157" s="118"/>
      <c r="FF157" s="118"/>
      <c r="FP157" s="118"/>
      <c r="FZ157" s="118"/>
      <c r="GJ157" s="118"/>
      <c r="GT157" s="118"/>
      <c r="HD157" s="118"/>
      <c r="HN157" s="118"/>
      <c r="HX157" s="118"/>
      <c r="IH157" s="118"/>
    </row>
    <row xmlns:x14ac="http://schemas.microsoft.com/office/spreadsheetml/2009/9/ac" r="158" s="3" customFormat="true" x14ac:dyDescent="0.25">
      <c r="A158" s="397"/>
      <c r="B158" s="118"/>
      <c r="L158" s="118"/>
      <c r="V158" s="118"/>
      <c r="AF158" s="118"/>
      <c r="AP158" s="118"/>
      <c r="AZ158" s="118"/>
      <c r="BJ158" s="118"/>
      <c r="BK158" s="118"/>
      <c r="BT158" s="118"/>
      <c r="CD158" s="118"/>
      <c r="CN158" s="118"/>
      <c r="CX158" s="118"/>
      <c r="DH158" s="118"/>
      <c r="DR158" s="118"/>
      <c r="EB158" s="118"/>
      <c r="EL158" s="118"/>
      <c r="EV158" s="118"/>
      <c r="FF158" s="118"/>
      <c r="FP158" s="118"/>
      <c r="FZ158" s="118"/>
      <c r="GJ158" s="118"/>
      <c r="GT158" s="118"/>
      <c r="HD158" s="118"/>
      <c r="HN158" s="118"/>
      <c r="HX158" s="118"/>
      <c r="IH158" s="118"/>
    </row>
    <row xmlns:x14ac="http://schemas.microsoft.com/office/spreadsheetml/2009/9/ac" r="159" s="3" customFormat="true" x14ac:dyDescent="0.25">
      <c r="A159" s="397"/>
      <c r="B159" s="118"/>
      <c r="L159" s="118"/>
      <c r="V159" s="118"/>
      <c r="AF159" s="118"/>
      <c r="AP159" s="118"/>
      <c r="AZ159" s="118"/>
      <c r="BJ159" s="118"/>
      <c r="BK159" s="118"/>
      <c r="BT159" s="118"/>
      <c r="CD159" s="118"/>
      <c r="CN159" s="118"/>
      <c r="CX159" s="118"/>
      <c r="DH159" s="118"/>
      <c r="DR159" s="118"/>
      <c r="EB159" s="118"/>
      <c r="EL159" s="118"/>
      <c r="EV159" s="118"/>
      <c r="FF159" s="118"/>
      <c r="FP159" s="118"/>
      <c r="FZ159" s="118"/>
      <c r="GJ159" s="118"/>
      <c r="GT159" s="118"/>
      <c r="HD159" s="118"/>
      <c r="HN159" s="118"/>
      <c r="HX159" s="118"/>
      <c r="IH159" s="118"/>
    </row>
    <row xmlns:x14ac="http://schemas.microsoft.com/office/spreadsheetml/2009/9/ac" r="160" s="3" customFormat="true" x14ac:dyDescent="0.25">
      <c r="A160" s="397"/>
      <c r="B160" s="118"/>
      <c r="L160" s="118"/>
      <c r="V160" s="118"/>
      <c r="AF160" s="118"/>
      <c r="AP160" s="118"/>
      <c r="AZ160" s="118"/>
      <c r="BJ160" s="118"/>
      <c r="BK160" s="118"/>
      <c r="BT160" s="118"/>
      <c r="CD160" s="118"/>
      <c r="CN160" s="118"/>
      <c r="CX160" s="118"/>
      <c r="DH160" s="118"/>
      <c r="DR160" s="118"/>
      <c r="EB160" s="118"/>
      <c r="EL160" s="118"/>
      <c r="EV160" s="118"/>
      <c r="FF160" s="118"/>
      <c r="FP160" s="118"/>
      <c r="FZ160" s="118"/>
      <c r="GJ160" s="118"/>
      <c r="GT160" s="118"/>
      <c r="HD160" s="118"/>
      <c r="HN160" s="118"/>
      <c r="HX160" s="118"/>
      <c r="IH160" s="118"/>
    </row>
    <row xmlns:x14ac="http://schemas.microsoft.com/office/spreadsheetml/2009/9/ac" r="161" s="3" customFormat="true" x14ac:dyDescent="0.25">
      <c r="A161" s="397"/>
      <c r="B161" s="118"/>
      <c r="L161" s="118"/>
      <c r="V161" s="118"/>
      <c r="AF161" s="118"/>
      <c r="AP161" s="118"/>
      <c r="AZ161" s="118"/>
      <c r="BJ161" s="118"/>
      <c r="BK161" s="118"/>
      <c r="BT161" s="118"/>
      <c r="CD161" s="118"/>
      <c r="CN161" s="118"/>
      <c r="CX161" s="118"/>
      <c r="DH161" s="118"/>
      <c r="DR161" s="118"/>
      <c r="EB161" s="118"/>
      <c r="EL161" s="118"/>
      <c r="EV161" s="118"/>
      <c r="FF161" s="118"/>
      <c r="FP161" s="118"/>
      <c r="FZ161" s="118"/>
      <c r="GJ161" s="118"/>
      <c r="GT161" s="118"/>
      <c r="HD161" s="118"/>
      <c r="HN161" s="118"/>
      <c r="HX161" s="118"/>
      <c r="IH161" s="118"/>
    </row>
    <row xmlns:x14ac="http://schemas.microsoft.com/office/spreadsheetml/2009/9/ac" r="162" s="3" customFormat="true" x14ac:dyDescent="0.25">
      <c r="A162" s="397"/>
      <c r="B162" s="118"/>
      <c r="L162" s="118"/>
      <c r="V162" s="118"/>
      <c r="AF162" s="118"/>
      <c r="AP162" s="118"/>
      <c r="AZ162" s="118"/>
      <c r="BJ162" s="118"/>
      <c r="BK162" s="118"/>
      <c r="BT162" s="118"/>
      <c r="CD162" s="118"/>
      <c r="CN162" s="118"/>
      <c r="CX162" s="118"/>
      <c r="DH162" s="118"/>
      <c r="DR162" s="118"/>
      <c r="EB162" s="118"/>
      <c r="EL162" s="118"/>
      <c r="EV162" s="118"/>
      <c r="FF162" s="118"/>
      <c r="FP162" s="118"/>
      <c r="FZ162" s="118"/>
      <c r="GJ162" s="118"/>
      <c r="GT162" s="118"/>
      <c r="HD162" s="118"/>
      <c r="HN162" s="118"/>
      <c r="HX162" s="118"/>
      <c r="IH162" s="118"/>
    </row>
    <row xmlns:x14ac="http://schemas.microsoft.com/office/spreadsheetml/2009/9/ac" r="163" s="3" customFormat="true" x14ac:dyDescent="0.25">
      <c r="A163" s="397"/>
      <c r="B163" s="118"/>
      <c r="L163" s="118"/>
      <c r="V163" s="118"/>
      <c r="AF163" s="118"/>
      <c r="AP163" s="118"/>
      <c r="AZ163" s="118"/>
      <c r="BJ163" s="118"/>
      <c r="BK163" s="118"/>
      <c r="BT163" s="118"/>
      <c r="CD163" s="118"/>
      <c r="CN163" s="118"/>
      <c r="CX163" s="118"/>
      <c r="DH163" s="118"/>
      <c r="DR163" s="118"/>
      <c r="EB163" s="118"/>
      <c r="EL163" s="118"/>
      <c r="EV163" s="118"/>
      <c r="FF163" s="118"/>
      <c r="FP163" s="118"/>
      <c r="FZ163" s="118"/>
      <c r="GJ163" s="118"/>
      <c r="GT163" s="118"/>
      <c r="HD163" s="118"/>
      <c r="HN163" s="118"/>
      <c r="HX163" s="118"/>
      <c r="IH163" s="118"/>
    </row>
    <row xmlns:x14ac="http://schemas.microsoft.com/office/spreadsheetml/2009/9/ac" r="164" s="3" customFormat="true" x14ac:dyDescent="0.25">
      <c r="A164" s="397"/>
      <c r="B164" s="118"/>
      <c r="L164" s="118"/>
      <c r="V164" s="118"/>
      <c r="AF164" s="118"/>
      <c r="AP164" s="118"/>
      <c r="AZ164" s="118"/>
      <c r="BJ164" s="118"/>
      <c r="BK164" s="118"/>
      <c r="BT164" s="118"/>
      <c r="CD164" s="118"/>
      <c r="CN164" s="118"/>
      <c r="CX164" s="118"/>
      <c r="DH164" s="118"/>
      <c r="DR164" s="118"/>
      <c r="EB164" s="118"/>
      <c r="EL164" s="118"/>
      <c r="EV164" s="118"/>
      <c r="FF164" s="118"/>
      <c r="FP164" s="118"/>
      <c r="FZ164" s="118"/>
      <c r="GJ164" s="118"/>
      <c r="GT164" s="118"/>
      <c r="HD164" s="118"/>
      <c r="HN164" s="118"/>
      <c r="HX164" s="118"/>
      <c r="IH164" s="118"/>
    </row>
    <row xmlns:x14ac="http://schemas.microsoft.com/office/spreadsheetml/2009/9/ac" r="165" s="3" customFormat="true" x14ac:dyDescent="0.25">
      <c r="A165" s="397"/>
      <c r="B165" s="118"/>
      <c r="L165" s="118"/>
      <c r="V165" s="118"/>
      <c r="AF165" s="118"/>
      <c r="AP165" s="118"/>
      <c r="AZ165" s="118"/>
      <c r="BJ165" s="118"/>
      <c r="BK165" s="118"/>
      <c r="BT165" s="118"/>
      <c r="CD165" s="118"/>
      <c r="CN165" s="118"/>
      <c r="CX165" s="118"/>
      <c r="DH165" s="118"/>
      <c r="DR165" s="118"/>
      <c r="EB165" s="118"/>
      <c r="EL165" s="118"/>
      <c r="EV165" s="118"/>
      <c r="FF165" s="118"/>
      <c r="FP165" s="118"/>
      <c r="FZ165" s="118"/>
      <c r="GJ165" s="118"/>
      <c r="GT165" s="118"/>
      <c r="HD165" s="118"/>
      <c r="HN165" s="118"/>
      <c r="HX165" s="118"/>
      <c r="IH165" s="118"/>
    </row>
    <row xmlns:x14ac="http://schemas.microsoft.com/office/spreadsheetml/2009/9/ac" r="166" s="3" customFormat="true" x14ac:dyDescent="0.25">
      <c r="A166" s="397"/>
      <c r="B166" s="118"/>
      <c r="L166" s="118"/>
      <c r="V166" s="118"/>
      <c r="AF166" s="118"/>
      <c r="AP166" s="118"/>
      <c r="AZ166" s="118"/>
      <c r="BJ166" s="118"/>
      <c r="BK166" s="118"/>
      <c r="BT166" s="118"/>
      <c r="CD166" s="118"/>
      <c r="CN166" s="118"/>
      <c r="CX166" s="118"/>
      <c r="DH166" s="118"/>
      <c r="DR166" s="118"/>
      <c r="EB166" s="118"/>
      <c r="EL166" s="118"/>
      <c r="EV166" s="118"/>
      <c r="FF166" s="118"/>
      <c r="FP166" s="118"/>
      <c r="FZ166" s="118"/>
      <c r="GJ166" s="118"/>
      <c r="GT166" s="118"/>
      <c r="HD166" s="118"/>
      <c r="HN166" s="118"/>
      <c r="HX166" s="118"/>
      <c r="IH166" s="118"/>
    </row>
    <row xmlns:x14ac="http://schemas.microsoft.com/office/spreadsheetml/2009/9/ac" r="167" s="3" customFormat="true" x14ac:dyDescent="0.25">
      <c r="A167" s="397"/>
      <c r="B167" s="118"/>
      <c r="L167" s="118"/>
      <c r="V167" s="118"/>
      <c r="AF167" s="118"/>
      <c r="AP167" s="118"/>
      <c r="AZ167" s="118"/>
      <c r="BJ167" s="118"/>
      <c r="BK167" s="118"/>
      <c r="BT167" s="118"/>
      <c r="CD167" s="118"/>
      <c r="CN167" s="118"/>
      <c r="CX167" s="118"/>
      <c r="DH167" s="118"/>
      <c r="DR167" s="118"/>
      <c r="EB167" s="118"/>
      <c r="EL167" s="118"/>
      <c r="EV167" s="118"/>
      <c r="FF167" s="118"/>
      <c r="FP167" s="118"/>
      <c r="FZ167" s="118"/>
      <c r="GJ167" s="118"/>
      <c r="GT167" s="118"/>
      <c r="HD167" s="118"/>
      <c r="HN167" s="118"/>
      <c r="HX167" s="118"/>
      <c r="IH167" s="118"/>
    </row>
    <row xmlns:x14ac="http://schemas.microsoft.com/office/spreadsheetml/2009/9/ac" r="168" s="3" customFormat="true" x14ac:dyDescent="0.25">
      <c r="A168" s="397"/>
      <c r="B168" s="118"/>
      <c r="L168" s="118"/>
      <c r="V168" s="118"/>
      <c r="AF168" s="118"/>
      <c r="AP168" s="118"/>
      <c r="AZ168" s="118"/>
      <c r="BJ168" s="118"/>
      <c r="BK168" s="118"/>
      <c r="BT168" s="118"/>
      <c r="CD168" s="118"/>
      <c r="CN168" s="118"/>
      <c r="CX168" s="118"/>
      <c r="DH168" s="118"/>
      <c r="DR168" s="118"/>
      <c r="EB168" s="118"/>
      <c r="EL168" s="118"/>
      <c r="EV168" s="118"/>
      <c r="FF168" s="118"/>
      <c r="FP168" s="118"/>
      <c r="FZ168" s="118"/>
      <c r="GJ168" s="118"/>
      <c r="GT168" s="118"/>
      <c r="HD168" s="118"/>
      <c r="HN168" s="118"/>
      <c r="HX168" s="118"/>
      <c r="IH168" s="118"/>
    </row>
    <row xmlns:x14ac="http://schemas.microsoft.com/office/spreadsheetml/2009/9/ac" r="169" s="3" customFormat="true" x14ac:dyDescent="0.25">
      <c r="A169" s="397"/>
      <c r="B169" s="118"/>
      <c r="L169" s="118"/>
      <c r="V169" s="118"/>
      <c r="AF169" s="118"/>
      <c r="AP169" s="118"/>
      <c r="AZ169" s="118"/>
      <c r="BJ169" s="118"/>
      <c r="BK169" s="118"/>
      <c r="BT169" s="118"/>
      <c r="CD169" s="118"/>
      <c r="CN169" s="118"/>
      <c r="CX169" s="118"/>
      <c r="DH169" s="118"/>
      <c r="DR169" s="118"/>
      <c r="EB169" s="118"/>
      <c r="EL169" s="118"/>
      <c r="EV169" s="118"/>
      <c r="FF169" s="118"/>
      <c r="FP169" s="118"/>
      <c r="FZ169" s="118"/>
      <c r="GJ169" s="118"/>
      <c r="GT169" s="118"/>
      <c r="HD169" s="118"/>
      <c r="HN169" s="118"/>
      <c r="HX169" s="118"/>
      <c r="IH169" s="118"/>
    </row>
    <row xmlns:x14ac="http://schemas.microsoft.com/office/spreadsheetml/2009/9/ac" r="170" s="3" customFormat="true" x14ac:dyDescent="0.25">
      <c r="A170" s="397"/>
      <c r="B170" s="118"/>
      <c r="L170" s="118"/>
      <c r="V170" s="118"/>
      <c r="AF170" s="118"/>
      <c r="AP170" s="118"/>
      <c r="AZ170" s="118"/>
      <c r="BJ170" s="118"/>
      <c r="BK170" s="118"/>
      <c r="BT170" s="118"/>
      <c r="CD170" s="118"/>
      <c r="CN170" s="118"/>
      <c r="CX170" s="118"/>
      <c r="DH170" s="118"/>
      <c r="DR170" s="118"/>
      <c r="EB170" s="118"/>
      <c r="EL170" s="118"/>
      <c r="EV170" s="118"/>
      <c r="FF170" s="118"/>
      <c r="FP170" s="118"/>
      <c r="FZ170" s="118"/>
      <c r="GJ170" s="118"/>
      <c r="GT170" s="118"/>
      <c r="HD170" s="118"/>
      <c r="HN170" s="118"/>
      <c r="HX170" s="118"/>
      <c r="IH170" s="118"/>
    </row>
    <row xmlns:x14ac="http://schemas.microsoft.com/office/spreadsheetml/2009/9/ac" r="171" s="3" customFormat="true" x14ac:dyDescent="0.25">
      <c r="A171" s="397"/>
      <c r="B171" s="118"/>
      <c r="L171" s="118"/>
      <c r="V171" s="118"/>
      <c r="AF171" s="118"/>
      <c r="AP171" s="118"/>
      <c r="AZ171" s="118"/>
      <c r="BJ171" s="118"/>
      <c r="BK171" s="118"/>
      <c r="BT171" s="118"/>
      <c r="CD171" s="118"/>
      <c r="CN171" s="118"/>
      <c r="CX171" s="118"/>
      <c r="DH171" s="118"/>
      <c r="DR171" s="118"/>
      <c r="EB171" s="118"/>
      <c r="EL171" s="118"/>
      <c r="EV171" s="118"/>
      <c r="FF171" s="118"/>
      <c r="FP171" s="118"/>
      <c r="FZ171" s="118"/>
      <c r="GJ171" s="118"/>
      <c r="GT171" s="118"/>
      <c r="HD171" s="118"/>
      <c r="HN171" s="118"/>
      <c r="HX171" s="118"/>
      <c r="IH171" s="118"/>
    </row>
    <row xmlns:x14ac="http://schemas.microsoft.com/office/spreadsheetml/2009/9/ac" r="172" s="3" customFormat="true" x14ac:dyDescent="0.25">
      <c r="A172" s="397"/>
      <c r="B172" s="118"/>
      <c r="L172" s="118"/>
      <c r="V172" s="118"/>
      <c r="AF172" s="118"/>
      <c r="AP172" s="118"/>
      <c r="AZ172" s="118"/>
      <c r="BJ172" s="118"/>
      <c r="BK172" s="118"/>
      <c r="BT172" s="118"/>
      <c r="CD172" s="118"/>
      <c r="CN172" s="118"/>
      <c r="CX172" s="118"/>
      <c r="DH172" s="118"/>
      <c r="DR172" s="118"/>
      <c r="EB172" s="118"/>
      <c r="EL172" s="118"/>
      <c r="EV172" s="118"/>
      <c r="FF172" s="118"/>
      <c r="FP172" s="118"/>
      <c r="FZ172" s="118"/>
      <c r="GJ172" s="118"/>
      <c r="GT172" s="118"/>
      <c r="HD172" s="118"/>
      <c r="HN172" s="118"/>
      <c r="HX172" s="118"/>
      <c r="IH172" s="118"/>
    </row>
    <row xmlns:x14ac="http://schemas.microsoft.com/office/spreadsheetml/2009/9/ac" r="173" s="3" customFormat="true" x14ac:dyDescent="0.25">
      <c r="A173" s="397"/>
      <c r="B173" s="118"/>
      <c r="L173" s="118"/>
      <c r="V173" s="118"/>
      <c r="AF173" s="118"/>
      <c r="AP173" s="118"/>
      <c r="AZ173" s="118"/>
      <c r="BJ173" s="118"/>
      <c r="BK173" s="118"/>
      <c r="BT173" s="118"/>
      <c r="CD173" s="118"/>
      <c r="CN173" s="118"/>
      <c r="CX173" s="118"/>
      <c r="DH173" s="118"/>
      <c r="DR173" s="118"/>
      <c r="EB173" s="118"/>
      <c r="EL173" s="118"/>
      <c r="EV173" s="118"/>
      <c r="FF173" s="118"/>
      <c r="FP173" s="118"/>
      <c r="FZ173" s="118"/>
      <c r="GJ173" s="118"/>
      <c r="GT173" s="118"/>
      <c r="HD173" s="118"/>
      <c r="HN173" s="118"/>
      <c r="HX173" s="118"/>
      <c r="IH173" s="118"/>
    </row>
    <row xmlns:x14ac="http://schemas.microsoft.com/office/spreadsheetml/2009/9/ac" r="174" s="3" customFormat="true" x14ac:dyDescent="0.25">
      <c r="A174" s="397"/>
      <c r="B174" s="118"/>
      <c r="L174" s="118"/>
      <c r="V174" s="118"/>
      <c r="AF174" s="118"/>
      <c r="AP174" s="118"/>
      <c r="AZ174" s="118"/>
      <c r="BJ174" s="118"/>
      <c r="BK174" s="118"/>
      <c r="BT174" s="118"/>
      <c r="CD174" s="118"/>
      <c r="CN174" s="118"/>
      <c r="CX174" s="118"/>
      <c r="DH174" s="118"/>
      <c r="DR174" s="118"/>
      <c r="EB174" s="118"/>
      <c r="EL174" s="118"/>
      <c r="EV174" s="118"/>
      <c r="FF174" s="118"/>
      <c r="FP174" s="118"/>
      <c r="FZ174" s="118"/>
      <c r="GJ174" s="118"/>
      <c r="GT174" s="118"/>
      <c r="HD174" s="118"/>
      <c r="HN174" s="118"/>
      <c r="HX174" s="118"/>
      <c r="IH174" s="118"/>
    </row>
    <row xmlns:x14ac="http://schemas.microsoft.com/office/spreadsheetml/2009/9/ac" r="175" s="3" customFormat="true" x14ac:dyDescent="0.25">
      <c r="A175" s="397"/>
      <c r="B175" s="118"/>
      <c r="L175" s="118"/>
      <c r="V175" s="118"/>
      <c r="AF175" s="118"/>
      <c r="AP175" s="118"/>
      <c r="AZ175" s="118"/>
      <c r="BJ175" s="118"/>
      <c r="BK175" s="118"/>
      <c r="BT175" s="118"/>
      <c r="CD175" s="118"/>
      <c r="CN175" s="118"/>
      <c r="CX175" s="118"/>
      <c r="DH175" s="118"/>
      <c r="DR175" s="118"/>
      <c r="EB175" s="118"/>
      <c r="EL175" s="118"/>
      <c r="EV175" s="118"/>
      <c r="FF175" s="118"/>
      <c r="FP175" s="118"/>
      <c r="FZ175" s="118"/>
      <c r="GJ175" s="118"/>
      <c r="GT175" s="118"/>
      <c r="HD175" s="118"/>
      <c r="HN175" s="118"/>
      <c r="HX175" s="118"/>
      <c r="IH175" s="118"/>
    </row>
    <row xmlns:x14ac="http://schemas.microsoft.com/office/spreadsheetml/2009/9/ac" r="176" s="3" customFormat="true" x14ac:dyDescent="0.25">
      <c r="A176" s="397"/>
      <c r="B176" s="118"/>
      <c r="L176" s="118"/>
      <c r="V176" s="118"/>
      <c r="AF176" s="118"/>
      <c r="AP176" s="118"/>
      <c r="AZ176" s="118"/>
      <c r="BJ176" s="118"/>
      <c r="BK176" s="118"/>
      <c r="BT176" s="118"/>
      <c r="CD176" s="118"/>
      <c r="CN176" s="118"/>
      <c r="CX176" s="118"/>
      <c r="DH176" s="118"/>
      <c r="DR176" s="118"/>
      <c r="EB176" s="118"/>
      <c r="EL176" s="118"/>
      <c r="EV176" s="118"/>
      <c r="FF176" s="118"/>
      <c r="FP176" s="118"/>
      <c r="FZ176" s="118"/>
      <c r="GJ176" s="118"/>
      <c r="GT176" s="118"/>
      <c r="HD176" s="118"/>
      <c r="HN176" s="118"/>
      <c r="HX176" s="118"/>
      <c r="IH176" s="118"/>
    </row>
    <row xmlns:x14ac="http://schemas.microsoft.com/office/spreadsheetml/2009/9/ac" r="177" s="3" customFormat="true" x14ac:dyDescent="0.25">
      <c r="A177" s="397"/>
      <c r="B177" s="118"/>
      <c r="L177" s="118"/>
      <c r="V177" s="118"/>
      <c r="AF177" s="118"/>
      <c r="AP177" s="118"/>
      <c r="AZ177" s="118"/>
      <c r="BJ177" s="118"/>
      <c r="BK177" s="118"/>
      <c r="BT177" s="118"/>
      <c r="CD177" s="118"/>
      <c r="CN177" s="118"/>
      <c r="CX177" s="118"/>
      <c r="DH177" s="118"/>
      <c r="DR177" s="118"/>
      <c r="EB177" s="118"/>
      <c r="EL177" s="118"/>
      <c r="EV177" s="118"/>
      <c r="FF177" s="118"/>
      <c r="FP177" s="118"/>
      <c r="FZ177" s="118"/>
      <c r="GJ177" s="118"/>
      <c r="GT177" s="118"/>
      <c r="HD177" s="118"/>
      <c r="HN177" s="118"/>
      <c r="HX177" s="118"/>
      <c r="IH177" s="118"/>
    </row>
    <row xmlns:x14ac="http://schemas.microsoft.com/office/spreadsheetml/2009/9/ac" r="178" s="3" customFormat="true" x14ac:dyDescent="0.25">
      <c r="A178" s="397"/>
      <c r="B178" s="118"/>
      <c r="L178" s="118"/>
      <c r="V178" s="118"/>
      <c r="AF178" s="118"/>
      <c r="AP178" s="118"/>
      <c r="AZ178" s="118"/>
      <c r="BJ178" s="118"/>
      <c r="BK178" s="118"/>
      <c r="BT178" s="118"/>
      <c r="CD178" s="118"/>
      <c r="CN178" s="118"/>
      <c r="CX178" s="118"/>
      <c r="DH178" s="118"/>
      <c r="DR178" s="118"/>
      <c r="EB178" s="118"/>
      <c r="EL178" s="118"/>
      <c r="EV178" s="118"/>
      <c r="FF178" s="118"/>
      <c r="FP178" s="118"/>
      <c r="FZ178" s="118"/>
      <c r="GJ178" s="118"/>
      <c r="GT178" s="118"/>
      <c r="HD178" s="118"/>
      <c r="HN178" s="118"/>
      <c r="HX178" s="118"/>
      <c r="IH178" s="118"/>
    </row>
    <row xmlns:x14ac="http://schemas.microsoft.com/office/spreadsheetml/2009/9/ac" r="179" s="3" customFormat="true" x14ac:dyDescent="0.25">
      <c r="A179" s="397"/>
      <c r="B179" s="118"/>
      <c r="L179" s="118"/>
      <c r="V179" s="118"/>
      <c r="AF179" s="118"/>
      <c r="AP179" s="118"/>
      <c r="AZ179" s="118"/>
      <c r="BJ179" s="118"/>
      <c r="BK179" s="118"/>
      <c r="BT179" s="118"/>
      <c r="CD179" s="118"/>
      <c r="CN179" s="118"/>
      <c r="CX179" s="118"/>
      <c r="DH179" s="118"/>
      <c r="DR179" s="118"/>
      <c r="EB179" s="118"/>
      <c r="EL179" s="118"/>
      <c r="EV179" s="118"/>
      <c r="FF179" s="118"/>
      <c r="FP179" s="118"/>
      <c r="FZ179" s="118"/>
      <c r="GJ179" s="118"/>
      <c r="GT179" s="118"/>
      <c r="HD179" s="118"/>
      <c r="HN179" s="118"/>
      <c r="HX179" s="118"/>
      <c r="IH179" s="118"/>
    </row>
    <row xmlns:x14ac="http://schemas.microsoft.com/office/spreadsheetml/2009/9/ac" r="180" s="3" customFormat="true" x14ac:dyDescent="0.25">
      <c r="A180" s="397"/>
      <c r="B180" s="118"/>
      <c r="L180" s="118"/>
      <c r="V180" s="118"/>
      <c r="AF180" s="118"/>
      <c r="AP180" s="118"/>
      <c r="AZ180" s="118"/>
      <c r="BJ180" s="118"/>
      <c r="BK180" s="118"/>
      <c r="BT180" s="118"/>
      <c r="CD180" s="118"/>
      <c r="CN180" s="118"/>
      <c r="CX180" s="118"/>
      <c r="DH180" s="118"/>
      <c r="DR180" s="118"/>
      <c r="EB180" s="118"/>
      <c r="EL180" s="118"/>
      <c r="EV180" s="118"/>
      <c r="FF180" s="118"/>
      <c r="FP180" s="118"/>
      <c r="FZ180" s="118"/>
      <c r="GJ180" s="118"/>
      <c r="GT180" s="118"/>
      <c r="HD180" s="118"/>
      <c r="HN180" s="118"/>
      <c r="HX180" s="118"/>
      <c r="IH180" s="118"/>
    </row>
    <row xmlns:x14ac="http://schemas.microsoft.com/office/spreadsheetml/2009/9/ac" r="181" s="3" customFormat="true" x14ac:dyDescent="0.25">
      <c r="A181" s="397"/>
      <c r="B181" s="118"/>
      <c r="L181" s="118"/>
      <c r="V181" s="118"/>
      <c r="AF181" s="118"/>
      <c r="AP181" s="118"/>
      <c r="AZ181" s="118"/>
      <c r="BJ181" s="118"/>
      <c r="BK181" s="118"/>
      <c r="BT181" s="118"/>
      <c r="CD181" s="118"/>
      <c r="CN181" s="118"/>
      <c r="CX181" s="118"/>
      <c r="DH181" s="118"/>
      <c r="DR181" s="118"/>
      <c r="EB181" s="118"/>
      <c r="EL181" s="118"/>
      <c r="EV181" s="118"/>
      <c r="FF181" s="118"/>
      <c r="FP181" s="118"/>
      <c r="FZ181" s="118"/>
      <c r="GJ181" s="118"/>
      <c r="GT181" s="118"/>
      <c r="HD181" s="118"/>
      <c r="HN181" s="118"/>
      <c r="HX181" s="118"/>
      <c r="IH181" s="118"/>
    </row>
    <row xmlns:x14ac="http://schemas.microsoft.com/office/spreadsheetml/2009/9/ac" r="182" s="3" customFormat="true" x14ac:dyDescent="0.25">
      <c r="A182" s="397"/>
      <c r="B182" s="118"/>
      <c r="L182" s="118"/>
      <c r="V182" s="118"/>
      <c r="AF182" s="118"/>
      <c r="AP182" s="118"/>
      <c r="AZ182" s="118"/>
      <c r="BJ182" s="118"/>
      <c r="BK182" s="118"/>
      <c r="BT182" s="118"/>
      <c r="CD182" s="118"/>
      <c r="CN182" s="118"/>
      <c r="CX182" s="118"/>
      <c r="DH182" s="118"/>
      <c r="DR182" s="118"/>
      <c r="EB182" s="118"/>
      <c r="EL182" s="118"/>
      <c r="EV182" s="118"/>
      <c r="FF182" s="118"/>
      <c r="FP182" s="118"/>
      <c r="FZ182" s="118"/>
      <c r="GJ182" s="118"/>
      <c r="GT182" s="118"/>
      <c r="HD182" s="118"/>
      <c r="HN182" s="118"/>
      <c r="HX182" s="118"/>
      <c r="IH182" s="118"/>
    </row>
    <row xmlns:x14ac="http://schemas.microsoft.com/office/spreadsheetml/2009/9/ac" r="183" s="3" customFormat="true" x14ac:dyDescent="0.25">
      <c r="A183" s="397"/>
      <c r="B183" s="118"/>
      <c r="L183" s="118"/>
      <c r="V183" s="118"/>
      <c r="AF183" s="118"/>
      <c r="AP183" s="118"/>
      <c r="AZ183" s="118"/>
      <c r="BJ183" s="118"/>
      <c r="BK183" s="118"/>
      <c r="BT183" s="118"/>
      <c r="CD183" s="118"/>
      <c r="CN183" s="118"/>
      <c r="CX183" s="118"/>
      <c r="DH183" s="118"/>
      <c r="DR183" s="118"/>
      <c r="EB183" s="118"/>
      <c r="EL183" s="118"/>
      <c r="EV183" s="118"/>
      <c r="FF183" s="118"/>
      <c r="FP183" s="118"/>
      <c r="FZ183" s="118"/>
      <c r="GJ183" s="118"/>
      <c r="GT183" s="118"/>
      <c r="HD183" s="118"/>
      <c r="HN183" s="118"/>
      <c r="HX183" s="118"/>
      <c r="IH183" s="118"/>
    </row>
    <row xmlns:x14ac="http://schemas.microsoft.com/office/spreadsheetml/2009/9/ac" r="184" s="3" customFormat="true" x14ac:dyDescent="0.25">
      <c r="A184" s="397"/>
      <c r="B184" s="118"/>
      <c r="L184" s="118"/>
      <c r="V184" s="118"/>
      <c r="AF184" s="118"/>
      <c r="AP184" s="118"/>
      <c r="AZ184" s="118"/>
      <c r="BJ184" s="118"/>
      <c r="BK184" s="118"/>
      <c r="BT184" s="118"/>
      <c r="CD184" s="118"/>
      <c r="CN184" s="118"/>
      <c r="CX184" s="118"/>
      <c r="DH184" s="118"/>
      <c r="DR184" s="118"/>
      <c r="EB184" s="118"/>
      <c r="EL184" s="118"/>
      <c r="EV184" s="118"/>
      <c r="FF184" s="118"/>
      <c r="FP184" s="118"/>
      <c r="FZ184" s="118"/>
      <c r="GJ184" s="118"/>
      <c r="GT184" s="118"/>
      <c r="HD184" s="118"/>
      <c r="HN184" s="118"/>
      <c r="HX184" s="118"/>
      <c r="IH184" s="118"/>
    </row>
    <row xmlns:x14ac="http://schemas.microsoft.com/office/spreadsheetml/2009/9/ac" r="185" s="3" customFormat="true" x14ac:dyDescent="0.25">
      <c r="A185" s="397"/>
      <c r="B185" s="118"/>
      <c r="L185" s="118"/>
      <c r="V185" s="118"/>
      <c r="AF185" s="118"/>
      <c r="AP185" s="118"/>
      <c r="AZ185" s="118"/>
      <c r="BJ185" s="118"/>
      <c r="BK185" s="118"/>
      <c r="BT185" s="118"/>
      <c r="CD185" s="118"/>
      <c r="CN185" s="118"/>
      <c r="CX185" s="118"/>
      <c r="DH185" s="118"/>
      <c r="DR185" s="118"/>
      <c r="EB185" s="118"/>
      <c r="EL185" s="118"/>
      <c r="EV185" s="118"/>
      <c r="FF185" s="118"/>
      <c r="FP185" s="118"/>
      <c r="FZ185" s="118"/>
      <c r="GJ185" s="118"/>
      <c r="GT185" s="118"/>
      <c r="HD185" s="118"/>
      <c r="HN185" s="118"/>
      <c r="HX185" s="118"/>
      <c r="IH185" s="118"/>
    </row>
    <row xmlns:x14ac="http://schemas.microsoft.com/office/spreadsheetml/2009/9/ac" r="186" s="3" customFormat="true" x14ac:dyDescent="0.25">
      <c r="A186" s="397"/>
      <c r="B186" s="118"/>
      <c r="L186" s="118"/>
      <c r="V186" s="118"/>
      <c r="AF186" s="118"/>
      <c r="AP186" s="118"/>
      <c r="AZ186" s="118"/>
      <c r="BJ186" s="118"/>
      <c r="BK186" s="118"/>
      <c r="BT186" s="118"/>
      <c r="CD186" s="118"/>
      <c r="CN186" s="118"/>
      <c r="CX186" s="118"/>
      <c r="DH186" s="118"/>
      <c r="DR186" s="118"/>
      <c r="EB186" s="118"/>
      <c r="EL186" s="118"/>
      <c r="EV186" s="118"/>
      <c r="FF186" s="118"/>
      <c r="FP186" s="118"/>
      <c r="FZ186" s="118"/>
      <c r="GJ186" s="118"/>
      <c r="GT186" s="118"/>
      <c r="HD186" s="118"/>
      <c r="HN186" s="118"/>
      <c r="HX186" s="118"/>
      <c r="IH186" s="118"/>
    </row>
    <row xmlns:x14ac="http://schemas.microsoft.com/office/spreadsheetml/2009/9/ac" r="187" s="3" customFormat="true" x14ac:dyDescent="0.25">
      <c r="A187" s="397"/>
      <c r="B187" s="118"/>
      <c r="L187" s="118"/>
      <c r="V187" s="118"/>
      <c r="AF187" s="118"/>
      <c r="AP187" s="118"/>
      <c r="AZ187" s="118"/>
      <c r="BJ187" s="118"/>
      <c r="BK187" s="118"/>
      <c r="BT187" s="118"/>
      <c r="CD187" s="118"/>
      <c r="CN187" s="118"/>
      <c r="CX187" s="118"/>
      <c r="DH187" s="118"/>
      <c r="DR187" s="118"/>
      <c r="EB187" s="118"/>
      <c r="EL187" s="118"/>
      <c r="EV187" s="118"/>
      <c r="FF187" s="118"/>
      <c r="FP187" s="118"/>
      <c r="FZ187" s="118"/>
      <c r="GJ187" s="118"/>
      <c r="GT187" s="118"/>
      <c r="HD187" s="118"/>
      <c r="HN187" s="118"/>
      <c r="HX187" s="118"/>
      <c r="IH187" s="118"/>
    </row>
    <row xmlns:x14ac="http://schemas.microsoft.com/office/spreadsheetml/2009/9/ac" r="188" s="3" customFormat="true" x14ac:dyDescent="0.25">
      <c r="A188" s="397"/>
      <c r="B188" s="118"/>
      <c r="L188" s="118"/>
      <c r="V188" s="118"/>
      <c r="AF188" s="118"/>
      <c r="AP188" s="118"/>
      <c r="AZ188" s="118"/>
      <c r="BJ188" s="118"/>
      <c r="BK188" s="118"/>
      <c r="BT188" s="118"/>
      <c r="CD188" s="118"/>
      <c r="CN188" s="118"/>
      <c r="CX188" s="118"/>
      <c r="DH188" s="118"/>
      <c r="DR188" s="118"/>
      <c r="EB188" s="118"/>
      <c r="EL188" s="118"/>
      <c r="EV188" s="118"/>
      <c r="FF188" s="118"/>
      <c r="FP188" s="118"/>
      <c r="FZ188" s="118"/>
      <c r="GJ188" s="118"/>
      <c r="GT188" s="118"/>
      <c r="HD188" s="118"/>
      <c r="HN188" s="118"/>
      <c r="HX188" s="118"/>
      <c r="IH188" s="118"/>
    </row>
    <row xmlns:x14ac="http://schemas.microsoft.com/office/spreadsheetml/2009/9/ac" r="189" s="3" customFormat="true" x14ac:dyDescent="0.25">
      <c r="A189" s="397"/>
      <c r="B189" s="118"/>
      <c r="L189" s="118"/>
      <c r="V189" s="118"/>
      <c r="AF189" s="118"/>
      <c r="AP189" s="118"/>
      <c r="AZ189" s="118"/>
      <c r="BJ189" s="118"/>
      <c r="BK189" s="118"/>
      <c r="BT189" s="118"/>
      <c r="CD189" s="118"/>
      <c r="CN189" s="118"/>
      <c r="CX189" s="118"/>
      <c r="DH189" s="118"/>
      <c r="DR189" s="118"/>
      <c r="EB189" s="118"/>
      <c r="EL189" s="118"/>
      <c r="EV189" s="118"/>
      <c r="FF189" s="118"/>
      <c r="FP189" s="118"/>
      <c r="FZ189" s="118"/>
      <c r="GJ189" s="118"/>
      <c r="GT189" s="118"/>
      <c r="HD189" s="118"/>
      <c r="HN189" s="118"/>
      <c r="HX189" s="118"/>
      <c r="IH189" s="118"/>
    </row>
    <row xmlns:x14ac="http://schemas.microsoft.com/office/spreadsheetml/2009/9/ac" r="190" s="3" customFormat="true" x14ac:dyDescent="0.25">
      <c r="A190" s="397"/>
      <c r="B190" s="118"/>
      <c r="L190" s="118"/>
      <c r="V190" s="118"/>
      <c r="AF190" s="118"/>
      <c r="AP190" s="118"/>
      <c r="AZ190" s="118"/>
      <c r="BJ190" s="118"/>
      <c r="BK190" s="118"/>
      <c r="BT190" s="118"/>
      <c r="CD190" s="118"/>
      <c r="CN190" s="118"/>
      <c r="CX190" s="118"/>
      <c r="DH190" s="118"/>
      <c r="DR190" s="118"/>
      <c r="EB190" s="118"/>
      <c r="EL190" s="118"/>
      <c r="EV190" s="118"/>
      <c r="FF190" s="118"/>
      <c r="FP190" s="118"/>
      <c r="FZ190" s="118"/>
      <c r="GJ190" s="118"/>
      <c r="GT190" s="118"/>
      <c r="HD190" s="118"/>
      <c r="HN190" s="118"/>
      <c r="HX190" s="118"/>
      <c r="IH190" s="118"/>
    </row>
    <row xmlns:x14ac="http://schemas.microsoft.com/office/spreadsheetml/2009/9/ac" r="191" s="3" customFormat="true" x14ac:dyDescent="0.25">
      <c r="A191" s="397"/>
      <c r="B191" s="118"/>
      <c r="L191" s="118"/>
      <c r="V191" s="118"/>
      <c r="AF191" s="118"/>
      <c r="AP191" s="118"/>
      <c r="AZ191" s="118"/>
      <c r="BJ191" s="118"/>
      <c r="BK191" s="118"/>
      <c r="BT191" s="118"/>
      <c r="CD191" s="118"/>
      <c r="CN191" s="118"/>
      <c r="CX191" s="118"/>
      <c r="DH191" s="118"/>
      <c r="DR191" s="118"/>
      <c r="EB191" s="118"/>
      <c r="EL191" s="118"/>
      <c r="EV191" s="118"/>
      <c r="FF191" s="118"/>
      <c r="FP191" s="118"/>
      <c r="FZ191" s="118"/>
      <c r="GJ191" s="118"/>
      <c r="GT191" s="118"/>
      <c r="HD191" s="118"/>
      <c r="HN191" s="118"/>
      <c r="HX191" s="118"/>
      <c r="IH191" s="118"/>
    </row>
    <row xmlns:x14ac="http://schemas.microsoft.com/office/spreadsheetml/2009/9/ac" r="192" s="3" customFormat="true" x14ac:dyDescent="0.25">
      <c r="A192" s="397"/>
      <c r="B192" s="118"/>
      <c r="L192" s="118"/>
      <c r="V192" s="118"/>
      <c r="AF192" s="118"/>
      <c r="AP192" s="118"/>
      <c r="AZ192" s="118"/>
      <c r="BJ192" s="118"/>
      <c r="BK192" s="118"/>
      <c r="BT192" s="118"/>
      <c r="CD192" s="118"/>
      <c r="CN192" s="118"/>
      <c r="CX192" s="118"/>
      <c r="DH192" s="118"/>
      <c r="DR192" s="118"/>
      <c r="EB192" s="118"/>
      <c r="EL192" s="118"/>
      <c r="EV192" s="118"/>
      <c r="FF192" s="118"/>
      <c r="FP192" s="118"/>
      <c r="FZ192" s="118"/>
      <c r="GJ192" s="118"/>
      <c r="GT192" s="118"/>
      <c r="HD192" s="118"/>
      <c r="HN192" s="118"/>
      <c r="HX192" s="118"/>
      <c r="IH192" s="118"/>
    </row>
    <row xmlns:x14ac="http://schemas.microsoft.com/office/spreadsheetml/2009/9/ac" r="193" s="3" customFormat="true" x14ac:dyDescent="0.25">
      <c r="A193" s="397"/>
      <c r="B193" s="118"/>
      <c r="L193" s="118"/>
      <c r="V193" s="118"/>
      <c r="AF193" s="118"/>
      <c r="AP193" s="118"/>
      <c r="AZ193" s="118"/>
      <c r="BJ193" s="118"/>
      <c r="BK193" s="118"/>
      <c r="BT193" s="118"/>
      <c r="CD193" s="118"/>
      <c r="CN193" s="118"/>
      <c r="CX193" s="118"/>
      <c r="DH193" s="118"/>
      <c r="DR193" s="118"/>
      <c r="EB193" s="118"/>
      <c r="EL193" s="118"/>
      <c r="EV193" s="118"/>
      <c r="FF193" s="118"/>
      <c r="FP193" s="118"/>
      <c r="FZ193" s="118"/>
      <c r="GJ193" s="118"/>
      <c r="GT193" s="118"/>
      <c r="HD193" s="118"/>
      <c r="HN193" s="118"/>
      <c r="HX193" s="118"/>
      <c r="IH193" s="118"/>
    </row>
    <row xmlns:x14ac="http://schemas.microsoft.com/office/spreadsheetml/2009/9/ac" r="194" s="3" customFormat="true" x14ac:dyDescent="0.25">
      <c r="A194" s="397"/>
      <c r="B194" s="118"/>
      <c r="L194" s="118"/>
      <c r="V194" s="118"/>
      <c r="AF194" s="118"/>
      <c r="AP194" s="118"/>
      <c r="AZ194" s="118"/>
      <c r="BJ194" s="118"/>
      <c r="BK194" s="118"/>
      <c r="BT194" s="118"/>
      <c r="CD194" s="118"/>
      <c r="CN194" s="118"/>
      <c r="CX194" s="118"/>
      <c r="DH194" s="118"/>
      <c r="DR194" s="118"/>
      <c r="EB194" s="118"/>
      <c r="EL194" s="118"/>
      <c r="EV194" s="118"/>
      <c r="FF194" s="118"/>
      <c r="FP194" s="118"/>
      <c r="FZ194" s="118"/>
      <c r="GJ194" s="118"/>
      <c r="GT194" s="118"/>
      <c r="HD194" s="118"/>
      <c r="HN194" s="118"/>
      <c r="HX194" s="118"/>
      <c r="IH194" s="118"/>
    </row>
    <row xmlns:x14ac="http://schemas.microsoft.com/office/spreadsheetml/2009/9/ac" r="195" s="3" customFormat="true" x14ac:dyDescent="0.25">
      <c r="A195" s="397"/>
      <c r="B195" s="118"/>
      <c r="L195" s="118"/>
      <c r="V195" s="118"/>
      <c r="AF195" s="118"/>
      <c r="AP195" s="118"/>
      <c r="AZ195" s="118"/>
      <c r="BJ195" s="118"/>
      <c r="BK195" s="118"/>
      <c r="BT195" s="118"/>
      <c r="CD195" s="118"/>
      <c r="CN195" s="118"/>
      <c r="CX195" s="118"/>
      <c r="DH195" s="118"/>
      <c r="DR195" s="118"/>
      <c r="EB195" s="118"/>
      <c r="EL195" s="118"/>
      <c r="EV195" s="118"/>
      <c r="FF195" s="118"/>
      <c r="FP195" s="118"/>
      <c r="FZ195" s="118"/>
      <c r="GJ195" s="118"/>
      <c r="GT195" s="118"/>
      <c r="HD195" s="118"/>
      <c r="HN195" s="118"/>
      <c r="HX195" s="118"/>
      <c r="IH195" s="118"/>
    </row>
    <row xmlns:x14ac="http://schemas.microsoft.com/office/spreadsheetml/2009/9/ac" r="196" s="3" customFormat="true" x14ac:dyDescent="0.25">
      <c r="A196" s="397"/>
      <c r="B196" s="118"/>
      <c r="L196" s="118"/>
      <c r="V196" s="118"/>
      <c r="AF196" s="118"/>
      <c r="AP196" s="118"/>
      <c r="AZ196" s="118"/>
      <c r="BJ196" s="118"/>
      <c r="BK196" s="118"/>
      <c r="BT196" s="118"/>
      <c r="CD196" s="118"/>
      <c r="CN196" s="118"/>
      <c r="CX196" s="118"/>
      <c r="DH196" s="118"/>
      <c r="DR196" s="118"/>
      <c r="EB196" s="118"/>
      <c r="EL196" s="118"/>
      <c r="EV196" s="118"/>
      <c r="FF196" s="118"/>
      <c r="FP196" s="118"/>
      <c r="FZ196" s="118"/>
      <c r="GJ196" s="118"/>
      <c r="GT196" s="118"/>
      <c r="HD196" s="118"/>
      <c r="HN196" s="118"/>
      <c r="HX196" s="118"/>
      <c r="IH196" s="118"/>
    </row>
    <row xmlns:x14ac="http://schemas.microsoft.com/office/spreadsheetml/2009/9/ac" r="197" s="3" customFormat="true" x14ac:dyDescent="0.25">
      <c r="A197" s="397"/>
      <c r="B197" s="118"/>
      <c r="L197" s="118"/>
      <c r="V197" s="118"/>
      <c r="AF197" s="118"/>
      <c r="AP197" s="118"/>
      <c r="AZ197" s="118"/>
      <c r="BJ197" s="118"/>
      <c r="BK197" s="118"/>
      <c r="BT197" s="118"/>
      <c r="CD197" s="118"/>
      <c r="CN197" s="118"/>
      <c r="CX197" s="118"/>
      <c r="DH197" s="118"/>
      <c r="DR197" s="118"/>
      <c r="EB197" s="118"/>
      <c r="EL197" s="118"/>
      <c r="EV197" s="118"/>
      <c r="FF197" s="118"/>
      <c r="FP197" s="118"/>
      <c r="FZ197" s="118"/>
      <c r="GJ197" s="118"/>
      <c r="GT197" s="118"/>
      <c r="HD197" s="118"/>
      <c r="HN197" s="118"/>
      <c r="HX197" s="118"/>
      <c r="IH197" s="118"/>
    </row>
    <row xmlns:x14ac="http://schemas.microsoft.com/office/spreadsheetml/2009/9/ac" r="198" s="3" customFormat="true" x14ac:dyDescent="0.25">
      <c r="A198" s="397"/>
      <c r="B198" s="118"/>
      <c r="L198" s="118"/>
      <c r="V198" s="118"/>
      <c r="AF198" s="118"/>
      <c r="AP198" s="118"/>
      <c r="AZ198" s="118"/>
      <c r="BJ198" s="118"/>
      <c r="BK198" s="118"/>
      <c r="BT198" s="118"/>
      <c r="CD198" s="118"/>
      <c r="CN198" s="118"/>
      <c r="CX198" s="118"/>
      <c r="DH198" s="118"/>
      <c r="DR198" s="118"/>
      <c r="EB198" s="118"/>
      <c r="EL198" s="118"/>
      <c r="EV198" s="118"/>
      <c r="FF198" s="118"/>
      <c r="FP198" s="118"/>
      <c r="FZ198" s="118"/>
      <c r="GJ198" s="118"/>
      <c r="GT198" s="118"/>
      <c r="HD198" s="118"/>
      <c r="HN198" s="118"/>
      <c r="HX198" s="118"/>
      <c r="IH198" s="118"/>
    </row>
    <row xmlns:x14ac="http://schemas.microsoft.com/office/spreadsheetml/2009/9/ac" r="199" s="3" customFormat="true" x14ac:dyDescent="0.25">
      <c r="A199" s="397"/>
      <c r="B199" s="118"/>
      <c r="L199" s="118"/>
      <c r="V199" s="118"/>
      <c r="AF199" s="118"/>
      <c r="AP199" s="118"/>
      <c r="AZ199" s="118"/>
      <c r="BJ199" s="118"/>
      <c r="BK199" s="118"/>
      <c r="BT199" s="118"/>
      <c r="CD199" s="118"/>
      <c r="CN199" s="118"/>
      <c r="CX199" s="118"/>
      <c r="DH199" s="118"/>
      <c r="DR199" s="118"/>
      <c r="EB199" s="118"/>
      <c r="EL199" s="118"/>
      <c r="EV199" s="118"/>
      <c r="FF199" s="118"/>
      <c r="FP199" s="118"/>
      <c r="FZ199" s="118"/>
      <c r="GJ199" s="118"/>
      <c r="GT199" s="118"/>
      <c r="HD199" s="118"/>
      <c r="HN199" s="118"/>
      <c r="HX199" s="118"/>
      <c r="IH199" s="118"/>
    </row>
    <row xmlns:x14ac="http://schemas.microsoft.com/office/spreadsheetml/2009/9/ac" r="200" s="3" customFormat="true" x14ac:dyDescent="0.25">
      <c r="A200" s="397"/>
      <c r="B200" s="118"/>
      <c r="L200" s="118"/>
      <c r="V200" s="118"/>
      <c r="AF200" s="118"/>
      <c r="AP200" s="118"/>
      <c r="AZ200" s="118"/>
      <c r="BJ200" s="118"/>
      <c r="BK200" s="118"/>
      <c r="BT200" s="118"/>
      <c r="CD200" s="118"/>
      <c r="CN200" s="118"/>
      <c r="CX200" s="118"/>
      <c r="DH200" s="118"/>
      <c r="DR200" s="118"/>
      <c r="EB200" s="118"/>
      <c r="EL200" s="118"/>
      <c r="EV200" s="118"/>
      <c r="FF200" s="118"/>
      <c r="FP200" s="118"/>
      <c r="FZ200" s="118"/>
      <c r="GJ200" s="118"/>
      <c r="GT200" s="118"/>
      <c r="HD200" s="118"/>
      <c r="HN200" s="118"/>
      <c r="HX200" s="118"/>
      <c r="IH200" s="118"/>
    </row>
    <row xmlns:x14ac="http://schemas.microsoft.com/office/spreadsheetml/2009/9/ac" r="201" s="3" customFormat="true" x14ac:dyDescent="0.25">
      <c r="A201" s="397"/>
      <c r="B201" s="118"/>
      <c r="L201" s="118"/>
      <c r="V201" s="118"/>
      <c r="AF201" s="118"/>
      <c r="AP201" s="118"/>
      <c r="AZ201" s="118"/>
      <c r="BJ201" s="118"/>
      <c r="BK201" s="118"/>
      <c r="BT201" s="118"/>
      <c r="CD201" s="118"/>
      <c r="CN201" s="118"/>
      <c r="CX201" s="118"/>
      <c r="DH201" s="118"/>
      <c r="DR201" s="118"/>
      <c r="EB201" s="118"/>
      <c r="EL201" s="118"/>
      <c r="EV201" s="118"/>
      <c r="FF201" s="118"/>
      <c r="FP201" s="118"/>
      <c r="FZ201" s="118"/>
      <c r="GJ201" s="118"/>
      <c r="GT201" s="118"/>
      <c r="HD201" s="118"/>
      <c r="HN201" s="118"/>
      <c r="HX201" s="118"/>
      <c r="IH201" s="118"/>
    </row>
    <row xmlns:x14ac="http://schemas.microsoft.com/office/spreadsheetml/2009/9/ac" r="202" s="3" customFormat="true" x14ac:dyDescent="0.25">
      <c r="A202" s="397"/>
      <c r="B202" s="118"/>
      <c r="L202" s="118"/>
      <c r="V202" s="118"/>
      <c r="AF202" s="118"/>
      <c r="AP202" s="118"/>
      <c r="AZ202" s="118"/>
      <c r="BJ202" s="118"/>
      <c r="BK202" s="118"/>
      <c r="BT202" s="118"/>
      <c r="CD202" s="118"/>
      <c r="CN202" s="118"/>
      <c r="CX202" s="118"/>
      <c r="DH202" s="118"/>
      <c r="DR202" s="118"/>
      <c r="EB202" s="118"/>
      <c r="EL202" s="118"/>
      <c r="EV202" s="118"/>
      <c r="FF202" s="118"/>
      <c r="FP202" s="118"/>
      <c r="FZ202" s="118"/>
      <c r="GJ202" s="118"/>
      <c r="GT202" s="118"/>
      <c r="HD202" s="118"/>
      <c r="HN202" s="118"/>
      <c r="HX202" s="118"/>
      <c r="IH202" s="118"/>
    </row>
    <row xmlns:x14ac="http://schemas.microsoft.com/office/spreadsheetml/2009/9/ac" r="203" s="3" customFormat="true" x14ac:dyDescent="0.25">
      <c r="A203" s="397"/>
      <c r="B203" s="118"/>
      <c r="L203" s="118"/>
      <c r="V203" s="118"/>
      <c r="AF203" s="118"/>
      <c r="AP203" s="118"/>
      <c r="AZ203" s="118"/>
      <c r="BJ203" s="118"/>
      <c r="BK203" s="118"/>
      <c r="BT203" s="118"/>
      <c r="CD203" s="118"/>
      <c r="CN203" s="118"/>
      <c r="CX203" s="118"/>
      <c r="DH203" s="118"/>
      <c r="DR203" s="118"/>
      <c r="EB203" s="118"/>
      <c r="EL203" s="118"/>
      <c r="EV203" s="118"/>
      <c r="FF203" s="118"/>
      <c r="FP203" s="118"/>
      <c r="FZ203" s="118"/>
      <c r="GJ203" s="118"/>
      <c r="GT203" s="118"/>
      <c r="HD203" s="118"/>
      <c r="HN203" s="118"/>
      <c r="HX203" s="118"/>
      <c r="IH203" s="118"/>
    </row>
    <row xmlns:x14ac="http://schemas.microsoft.com/office/spreadsheetml/2009/9/ac" r="204" s="3" customFormat="true" x14ac:dyDescent="0.25">
      <c r="A204" s="397"/>
      <c r="B204" s="118"/>
      <c r="L204" s="118"/>
      <c r="V204" s="118"/>
      <c r="AF204" s="118"/>
      <c r="AP204" s="118"/>
      <c r="AZ204" s="118"/>
      <c r="BJ204" s="118"/>
      <c r="BK204" s="118"/>
      <c r="BT204" s="118"/>
      <c r="CD204" s="118"/>
      <c r="CN204" s="118"/>
      <c r="CX204" s="118"/>
      <c r="DH204" s="118"/>
      <c r="DR204" s="118"/>
      <c r="EB204" s="118"/>
      <c r="EL204" s="118"/>
      <c r="EV204" s="118"/>
      <c r="FF204" s="118"/>
      <c r="FP204" s="118"/>
      <c r="FZ204" s="118"/>
      <c r="GJ204" s="118"/>
      <c r="GT204" s="118"/>
      <c r="HD204" s="118"/>
      <c r="HN204" s="118"/>
      <c r="HX204" s="118"/>
      <c r="IH204" s="118"/>
    </row>
    <row xmlns:x14ac="http://schemas.microsoft.com/office/spreadsheetml/2009/9/ac" r="205" s="3" customFormat="true" x14ac:dyDescent="0.25">
      <c r="A205" s="397"/>
      <c r="B205" s="118"/>
      <c r="L205" s="118"/>
      <c r="V205" s="118"/>
      <c r="AF205" s="118"/>
      <c r="AP205" s="118"/>
      <c r="AZ205" s="118"/>
      <c r="BJ205" s="118"/>
      <c r="BK205" s="118"/>
      <c r="BT205" s="118"/>
      <c r="CD205" s="118"/>
      <c r="CN205" s="118"/>
      <c r="CX205" s="118"/>
      <c r="DH205" s="118"/>
      <c r="DR205" s="118"/>
      <c r="EB205" s="118"/>
      <c r="EL205" s="118"/>
      <c r="EV205" s="118"/>
      <c r="FF205" s="118"/>
      <c r="FP205" s="118"/>
      <c r="FZ205" s="118"/>
      <c r="GJ205" s="118"/>
      <c r="GT205" s="118"/>
      <c r="HD205" s="118"/>
      <c r="HN205" s="118"/>
      <c r="HX205" s="118"/>
      <c r="IH205" s="118"/>
    </row>
    <row xmlns:x14ac="http://schemas.microsoft.com/office/spreadsheetml/2009/9/ac" r="206" s="3" customFormat="true" x14ac:dyDescent="0.25">
      <c r="A206" s="397"/>
      <c r="B206" s="118"/>
      <c r="L206" s="118"/>
      <c r="V206" s="118"/>
      <c r="AF206" s="118"/>
      <c r="AP206" s="118"/>
      <c r="AZ206" s="118"/>
      <c r="BJ206" s="118"/>
      <c r="BK206" s="118"/>
      <c r="BT206" s="118"/>
      <c r="CD206" s="118"/>
      <c r="CN206" s="118"/>
      <c r="CX206" s="118"/>
      <c r="DH206" s="118"/>
      <c r="DR206" s="118"/>
      <c r="EB206" s="118"/>
      <c r="EL206" s="118"/>
      <c r="EV206" s="118"/>
      <c r="FF206" s="118"/>
      <c r="FP206" s="118"/>
      <c r="FZ206" s="118"/>
      <c r="GJ206" s="118"/>
      <c r="GT206" s="118"/>
      <c r="HD206" s="118"/>
      <c r="HN206" s="118"/>
      <c r="HX206" s="118"/>
      <c r="IH206" s="118"/>
    </row>
    <row xmlns:x14ac="http://schemas.microsoft.com/office/spreadsheetml/2009/9/ac" r="207" s="3" customFormat="true" x14ac:dyDescent="0.25">
      <c r="A207" s="397"/>
      <c r="B207" s="118"/>
      <c r="L207" s="118"/>
      <c r="V207" s="118"/>
      <c r="AF207" s="118"/>
      <c r="AP207" s="118"/>
      <c r="AZ207" s="118"/>
      <c r="BJ207" s="118"/>
      <c r="BK207" s="118"/>
      <c r="BT207" s="118"/>
      <c r="CD207" s="118"/>
      <c r="CN207" s="118"/>
      <c r="CX207" s="118"/>
      <c r="DH207" s="118"/>
      <c r="DR207" s="118"/>
      <c r="EB207" s="118"/>
      <c r="EL207" s="118"/>
      <c r="EV207" s="118"/>
      <c r="FF207" s="118"/>
      <c r="FP207" s="118"/>
      <c r="FZ207" s="118"/>
      <c r="GJ207" s="118"/>
      <c r="GT207" s="118"/>
      <c r="HD207" s="118"/>
      <c r="HN207" s="118"/>
      <c r="HX207" s="118"/>
      <c r="IH207" s="118"/>
    </row>
    <row xmlns:x14ac="http://schemas.microsoft.com/office/spreadsheetml/2009/9/ac" r="208" s="3" customFormat="true" x14ac:dyDescent="0.25">
      <c r="A208" s="397"/>
      <c r="B208" s="118"/>
      <c r="L208" s="118"/>
      <c r="V208" s="118"/>
      <c r="AF208" s="118"/>
      <c r="AP208" s="118"/>
      <c r="AZ208" s="118"/>
      <c r="BJ208" s="118"/>
      <c r="BK208" s="118"/>
      <c r="BT208" s="118"/>
      <c r="CD208" s="118"/>
      <c r="CN208" s="118"/>
      <c r="CX208" s="118"/>
      <c r="DH208" s="118"/>
      <c r="DR208" s="118"/>
      <c r="EB208" s="118"/>
      <c r="EL208" s="118"/>
      <c r="EV208" s="118"/>
      <c r="FF208" s="118"/>
      <c r="FP208" s="118"/>
      <c r="FZ208" s="118"/>
      <c r="GJ208" s="118"/>
      <c r="GT208" s="118"/>
      <c r="HD208" s="118"/>
      <c r="HN208" s="118"/>
      <c r="HX208" s="118"/>
      <c r="IH208" s="118"/>
    </row>
    <row xmlns:x14ac="http://schemas.microsoft.com/office/spreadsheetml/2009/9/ac" r="209" s="3" customFormat="true" x14ac:dyDescent="0.25">
      <c r="A209" s="397"/>
      <c r="B209" s="118"/>
      <c r="L209" s="118"/>
      <c r="V209" s="118"/>
      <c r="AF209" s="118"/>
      <c r="AP209" s="118"/>
      <c r="AZ209" s="118"/>
      <c r="BJ209" s="118"/>
      <c r="BK209" s="118"/>
      <c r="BT209" s="118"/>
      <c r="CD209" s="118"/>
      <c r="CN209" s="118"/>
      <c r="CX209" s="118"/>
      <c r="DH209" s="118"/>
      <c r="DR209" s="118"/>
      <c r="EB209" s="118"/>
      <c r="EL209" s="118"/>
      <c r="EV209" s="118"/>
      <c r="FF209" s="118"/>
      <c r="FP209" s="118"/>
      <c r="FZ209" s="118"/>
      <c r="GJ209" s="118"/>
      <c r="GT209" s="118"/>
      <c r="HD209" s="118"/>
      <c r="HN209" s="118"/>
      <c r="HX209" s="118"/>
      <c r="IH209" s="118"/>
    </row>
    <row xmlns:x14ac="http://schemas.microsoft.com/office/spreadsheetml/2009/9/ac" r="210" s="3" customFormat="true" x14ac:dyDescent="0.25">
      <c r="A210" s="397"/>
      <c r="B210" s="118"/>
      <c r="L210" s="118"/>
      <c r="V210" s="118"/>
      <c r="AF210" s="118"/>
      <c r="AP210" s="118"/>
      <c r="AZ210" s="118"/>
      <c r="BJ210" s="118"/>
      <c r="BK210" s="118"/>
      <c r="BT210" s="118"/>
      <c r="CD210" s="118"/>
      <c r="CN210" s="118"/>
      <c r="CX210" s="118"/>
      <c r="DH210" s="118"/>
      <c r="DR210" s="118"/>
      <c r="EB210" s="118"/>
      <c r="EL210" s="118"/>
      <c r="EV210" s="118"/>
      <c r="FF210" s="118"/>
      <c r="FP210" s="118"/>
      <c r="FZ210" s="118"/>
      <c r="GJ210" s="118"/>
      <c r="GT210" s="118"/>
      <c r="HD210" s="118"/>
      <c r="HN210" s="118"/>
      <c r="HX210" s="118"/>
      <c r="IH210" s="118"/>
    </row>
    <row xmlns:x14ac="http://schemas.microsoft.com/office/spreadsheetml/2009/9/ac" r="211" s="3" customFormat="true" x14ac:dyDescent="0.25">
      <c r="A211" s="397"/>
      <c r="B211" s="118"/>
      <c r="L211" s="118"/>
      <c r="V211" s="118"/>
      <c r="AF211" s="118"/>
      <c r="AP211" s="118"/>
      <c r="AZ211" s="118"/>
      <c r="BJ211" s="118"/>
      <c r="BK211" s="118"/>
      <c r="BT211" s="118"/>
      <c r="CD211" s="118"/>
      <c r="CN211" s="118"/>
      <c r="CX211" s="118"/>
      <c r="DH211" s="118"/>
      <c r="DR211" s="118"/>
      <c r="EB211" s="118"/>
      <c r="EL211" s="118"/>
      <c r="EV211" s="118"/>
      <c r="FF211" s="118"/>
      <c r="FP211" s="118"/>
      <c r="FZ211" s="118"/>
      <c r="GJ211" s="118"/>
      <c r="GT211" s="118"/>
      <c r="HD211" s="118"/>
      <c r="HN211" s="118"/>
      <c r="HX211" s="118"/>
      <c r="IH211" s="118"/>
    </row>
    <row xmlns:x14ac="http://schemas.microsoft.com/office/spreadsheetml/2009/9/ac" r="212" s="3" customFormat="true" x14ac:dyDescent="0.25">
      <c r="A212" s="397"/>
      <c r="B212" s="118"/>
      <c r="L212" s="118"/>
      <c r="V212" s="118"/>
      <c r="AF212" s="118"/>
      <c r="AP212" s="118"/>
      <c r="AZ212" s="118"/>
      <c r="BJ212" s="118"/>
      <c r="BK212" s="118"/>
      <c r="BT212" s="118"/>
      <c r="CD212" s="118"/>
      <c r="CN212" s="118"/>
      <c r="CX212" s="118"/>
      <c r="DH212" s="118"/>
      <c r="DR212" s="118"/>
      <c r="EB212" s="118"/>
      <c r="EL212" s="118"/>
      <c r="EV212" s="118"/>
      <c r="FF212" s="118"/>
      <c r="FP212" s="118"/>
      <c r="FZ212" s="118"/>
      <c r="GJ212" s="118"/>
      <c r="GT212" s="118"/>
      <c r="HD212" s="118"/>
      <c r="HN212" s="118"/>
      <c r="HX212" s="118"/>
      <c r="IH212" s="118"/>
    </row>
    <row xmlns:x14ac="http://schemas.microsoft.com/office/spreadsheetml/2009/9/ac" r="213" s="3" customFormat="true" x14ac:dyDescent="0.25">
      <c r="A213" s="397"/>
      <c r="B213" s="118"/>
      <c r="L213" s="118"/>
      <c r="V213" s="118"/>
      <c r="AF213" s="118"/>
      <c r="AP213" s="118"/>
      <c r="AZ213" s="118"/>
      <c r="BJ213" s="118"/>
      <c r="BK213" s="118"/>
      <c r="BT213" s="118"/>
      <c r="CD213" s="118"/>
      <c r="CN213" s="118"/>
      <c r="CX213" s="118"/>
      <c r="DH213" s="118"/>
      <c r="DR213" s="118"/>
      <c r="EB213" s="118"/>
      <c r="EL213" s="118"/>
      <c r="EV213" s="118"/>
      <c r="FF213" s="118"/>
      <c r="FP213" s="118"/>
      <c r="FZ213" s="118"/>
      <c r="GJ213" s="118"/>
      <c r="GT213" s="118"/>
      <c r="HD213" s="118"/>
      <c r="HN213" s="118"/>
      <c r="HX213" s="118"/>
      <c r="IH213" s="118"/>
    </row>
    <row xmlns:x14ac="http://schemas.microsoft.com/office/spreadsheetml/2009/9/ac" r="214" s="3" customFormat="true" x14ac:dyDescent="0.25">
      <c r="A214" s="397"/>
      <c r="B214" s="118"/>
      <c r="L214" s="118"/>
      <c r="V214" s="118"/>
      <c r="AF214" s="118"/>
      <c r="AP214" s="118"/>
      <c r="AZ214" s="118"/>
      <c r="BJ214" s="118"/>
      <c r="BK214" s="118"/>
      <c r="BT214" s="118"/>
      <c r="CD214" s="118"/>
      <c r="CN214" s="118"/>
      <c r="CX214" s="118"/>
      <c r="DH214" s="118"/>
      <c r="DR214" s="118"/>
      <c r="EB214" s="118"/>
      <c r="EL214" s="118"/>
      <c r="EV214" s="118"/>
      <c r="FF214" s="118"/>
      <c r="FP214" s="118"/>
      <c r="FZ214" s="118"/>
      <c r="GJ214" s="118"/>
      <c r="GT214" s="118"/>
      <c r="HD214" s="118"/>
      <c r="HN214" s="118"/>
      <c r="HX214" s="118"/>
      <c r="IH214" s="118"/>
    </row>
    <row xmlns:x14ac="http://schemas.microsoft.com/office/spreadsheetml/2009/9/ac" r="215" s="3" customFormat="true" x14ac:dyDescent="0.25">
      <c r="A215" s="397"/>
      <c r="B215" s="118"/>
      <c r="L215" s="118"/>
      <c r="V215" s="118"/>
      <c r="AF215" s="118"/>
      <c r="AP215" s="118"/>
      <c r="AZ215" s="118"/>
      <c r="BJ215" s="118"/>
      <c r="BK215" s="118"/>
      <c r="BT215" s="118"/>
      <c r="CD215" s="118"/>
      <c r="CN215" s="118"/>
      <c r="CX215" s="118"/>
      <c r="DH215" s="118"/>
      <c r="DR215" s="118"/>
      <c r="EB215" s="118"/>
      <c r="EL215" s="118"/>
      <c r="EV215" s="118"/>
      <c r="FF215" s="118"/>
      <c r="FP215" s="118"/>
      <c r="FZ215" s="118"/>
      <c r="GJ215" s="118"/>
      <c r="GT215" s="118"/>
      <c r="HD215" s="118"/>
      <c r="HN215" s="118"/>
      <c r="HX215" s="118"/>
      <c r="IH215" s="118"/>
    </row>
    <row xmlns:x14ac="http://schemas.microsoft.com/office/spreadsheetml/2009/9/ac" r="216" s="3" customFormat="true" x14ac:dyDescent="0.25">
      <c r="A216" s="397"/>
      <c r="B216" s="118"/>
      <c r="L216" s="118"/>
      <c r="V216" s="118"/>
      <c r="AF216" s="118"/>
      <c r="AP216" s="118"/>
      <c r="AZ216" s="118"/>
      <c r="BJ216" s="118"/>
      <c r="BK216" s="118"/>
      <c r="BT216" s="118"/>
      <c r="CD216" s="118"/>
      <c r="CN216" s="118"/>
      <c r="CX216" s="118"/>
      <c r="DH216" s="118"/>
      <c r="DR216" s="118"/>
      <c r="EB216" s="118"/>
      <c r="EL216" s="118"/>
      <c r="EV216" s="118"/>
      <c r="FF216" s="118"/>
      <c r="FP216" s="118"/>
      <c r="FZ216" s="118"/>
      <c r="GJ216" s="118"/>
      <c r="GT216" s="118"/>
      <c r="HD216" s="118"/>
      <c r="HN216" s="118"/>
      <c r="HX216" s="118"/>
      <c r="IH216" s="118"/>
    </row>
    <row xmlns:x14ac="http://schemas.microsoft.com/office/spreadsheetml/2009/9/ac" r="217" s="3" customFormat="true" x14ac:dyDescent="0.25">
      <c r="A217" s="397"/>
      <c r="B217" s="118"/>
      <c r="L217" s="118"/>
      <c r="V217" s="118"/>
      <c r="AF217" s="118"/>
      <c r="AP217" s="118"/>
      <c r="AZ217" s="118"/>
      <c r="BJ217" s="118"/>
      <c r="BK217" s="118"/>
      <c r="BT217" s="118"/>
      <c r="CD217" s="118"/>
      <c r="CN217" s="118"/>
      <c r="CX217" s="118"/>
      <c r="DH217" s="118"/>
      <c r="DR217" s="118"/>
      <c r="EB217" s="118"/>
      <c r="EL217" s="118"/>
      <c r="EV217" s="118"/>
      <c r="FF217" s="118"/>
      <c r="FP217" s="118"/>
      <c r="FZ217" s="118"/>
      <c r="GJ217" s="118"/>
      <c r="GT217" s="118"/>
      <c r="HD217" s="118"/>
      <c r="HN217" s="118"/>
      <c r="HX217" s="118"/>
      <c r="IH217" s="118"/>
    </row>
    <row xmlns:x14ac="http://schemas.microsoft.com/office/spreadsheetml/2009/9/ac" r="218" s="3" customFormat="true" x14ac:dyDescent="0.25">
      <c r="A218" s="397"/>
      <c r="B218" s="118"/>
      <c r="L218" s="118"/>
      <c r="V218" s="118"/>
      <c r="AF218" s="118"/>
      <c r="AP218" s="118"/>
      <c r="AZ218" s="118"/>
      <c r="BJ218" s="118"/>
      <c r="BK218" s="118"/>
      <c r="BT218" s="118"/>
      <c r="CD218" s="118"/>
      <c r="CN218" s="118"/>
      <c r="CX218" s="118"/>
      <c r="DH218" s="118"/>
      <c r="DR218" s="118"/>
      <c r="EB218" s="118"/>
      <c r="EL218" s="118"/>
      <c r="EV218" s="118"/>
      <c r="FF218" s="118"/>
      <c r="FP218" s="118"/>
      <c r="FZ218" s="118"/>
      <c r="GJ218" s="118"/>
      <c r="GT218" s="118"/>
      <c r="HD218" s="118"/>
      <c r="HN218" s="118"/>
      <c r="HX218" s="118"/>
      <c r="IH218" s="118"/>
    </row>
    <row xmlns:x14ac="http://schemas.microsoft.com/office/spreadsheetml/2009/9/ac" r="219" s="3" customFormat="true" x14ac:dyDescent="0.25">
      <c r="A219" s="397"/>
      <c r="B219" s="118"/>
      <c r="L219" s="118"/>
      <c r="V219" s="118"/>
      <c r="AF219" s="118"/>
      <c r="AP219" s="118"/>
      <c r="AZ219" s="118"/>
      <c r="BJ219" s="118"/>
      <c r="BK219" s="118"/>
      <c r="BT219" s="118"/>
      <c r="CD219" s="118"/>
      <c r="CN219" s="118"/>
      <c r="CX219" s="118"/>
      <c r="DH219" s="118"/>
      <c r="DR219" s="118"/>
      <c r="EB219" s="118"/>
      <c r="EL219" s="118"/>
      <c r="EV219" s="118"/>
      <c r="FF219" s="118"/>
      <c r="FP219" s="118"/>
      <c r="FZ219" s="118"/>
      <c r="GJ219" s="118"/>
      <c r="GT219" s="118"/>
      <c r="HD219" s="118"/>
      <c r="HN219" s="118"/>
      <c r="HX219" s="118"/>
      <c r="IH219" s="118"/>
    </row>
    <row xmlns:x14ac="http://schemas.microsoft.com/office/spreadsheetml/2009/9/ac" r="220" s="3" customFormat="true" x14ac:dyDescent="0.25">
      <c r="A220" s="397"/>
      <c r="B220" s="118"/>
      <c r="L220" s="118"/>
      <c r="V220" s="118"/>
      <c r="AF220" s="118"/>
      <c r="AP220" s="118"/>
      <c r="AZ220" s="118"/>
      <c r="BJ220" s="118"/>
      <c r="BK220" s="118"/>
      <c r="BT220" s="118"/>
      <c r="CD220" s="118"/>
      <c r="CN220" s="118"/>
      <c r="CX220" s="118"/>
      <c r="DH220" s="118"/>
      <c r="DR220" s="118"/>
      <c r="EB220" s="118"/>
      <c r="EL220" s="118"/>
      <c r="EV220" s="118"/>
      <c r="FF220" s="118"/>
      <c r="FP220" s="118"/>
      <c r="FZ220" s="118"/>
      <c r="GJ220" s="118"/>
      <c r="GT220" s="118"/>
      <c r="HD220" s="118"/>
      <c r="HN220" s="118"/>
      <c r="HX220" s="118"/>
      <c r="IH220" s="118"/>
    </row>
    <row xmlns:x14ac="http://schemas.microsoft.com/office/spreadsheetml/2009/9/ac" r="221" s="3" customFormat="true" x14ac:dyDescent="0.25">
      <c r="A221" s="397"/>
      <c r="B221" s="118"/>
      <c r="L221" s="118"/>
      <c r="V221" s="118"/>
      <c r="AF221" s="118"/>
      <c r="AP221" s="118"/>
      <c r="AZ221" s="118"/>
      <c r="BJ221" s="118"/>
      <c r="BK221" s="118"/>
      <c r="BT221" s="118"/>
      <c r="CD221" s="118"/>
      <c r="CN221" s="118"/>
      <c r="CX221" s="118"/>
      <c r="DH221" s="118"/>
      <c r="DR221" s="118"/>
      <c r="EB221" s="118"/>
      <c r="EL221" s="118"/>
      <c r="EV221" s="118"/>
      <c r="FF221" s="118"/>
      <c r="FP221" s="118"/>
      <c r="FZ221" s="118"/>
      <c r="GJ221" s="118"/>
      <c r="GT221" s="118"/>
      <c r="HD221" s="118"/>
      <c r="HN221" s="118"/>
      <c r="HX221" s="118"/>
      <c r="IH221" s="118"/>
    </row>
    <row xmlns:x14ac="http://schemas.microsoft.com/office/spreadsheetml/2009/9/ac" r="222" s="3" customFormat="true" x14ac:dyDescent="0.25">
      <c r="A222" s="397"/>
      <c r="B222" s="118"/>
      <c r="L222" s="118"/>
      <c r="V222" s="118"/>
      <c r="AF222" s="118"/>
      <c r="AP222" s="118"/>
      <c r="AZ222" s="118"/>
      <c r="BJ222" s="118"/>
      <c r="BK222" s="118"/>
      <c r="BT222" s="118"/>
      <c r="CD222" s="118"/>
      <c r="CN222" s="118"/>
      <c r="CX222" s="118"/>
      <c r="DH222" s="118"/>
      <c r="DR222" s="118"/>
      <c r="EB222" s="118"/>
      <c r="EL222" s="118"/>
      <c r="EV222" s="118"/>
      <c r="FF222" s="118"/>
      <c r="FP222" s="118"/>
      <c r="FZ222" s="118"/>
      <c r="GJ222" s="118"/>
      <c r="GT222" s="118"/>
      <c r="HD222" s="118"/>
      <c r="HN222" s="118"/>
      <c r="HX222" s="118"/>
      <c r="IH222" s="118"/>
    </row>
    <row xmlns:x14ac="http://schemas.microsoft.com/office/spreadsheetml/2009/9/ac" r="223" s="3" customFormat="true" x14ac:dyDescent="0.25">
      <c r="A223" s="397"/>
      <c r="B223" s="118"/>
      <c r="L223" s="118"/>
      <c r="V223" s="118"/>
      <c r="AF223" s="118"/>
      <c r="AP223" s="118"/>
      <c r="AZ223" s="118"/>
      <c r="BJ223" s="118"/>
      <c r="BK223" s="118"/>
      <c r="BT223" s="118"/>
      <c r="CD223" s="118"/>
      <c r="CN223" s="118"/>
      <c r="CX223" s="118"/>
      <c r="DH223" s="118"/>
      <c r="DR223" s="118"/>
      <c r="EB223" s="118"/>
      <c r="EL223" s="118"/>
      <c r="EV223" s="118"/>
      <c r="FF223" s="118"/>
      <c r="FP223" s="118"/>
      <c r="FZ223" s="118"/>
      <c r="GJ223" s="118"/>
      <c r="GT223" s="118"/>
      <c r="HD223" s="118"/>
      <c r="HN223" s="118"/>
      <c r="HX223" s="118"/>
      <c r="IH223" s="118"/>
    </row>
    <row xmlns:x14ac="http://schemas.microsoft.com/office/spreadsheetml/2009/9/ac" r="224" s="3" customFormat="true" x14ac:dyDescent="0.25">
      <c r="A224" s="397"/>
      <c r="B224" s="118"/>
      <c r="L224" s="118"/>
      <c r="V224" s="118"/>
      <c r="AF224" s="118"/>
      <c r="AP224" s="118"/>
      <c r="AZ224" s="118"/>
      <c r="BJ224" s="118"/>
      <c r="BK224" s="118"/>
      <c r="BT224" s="118"/>
      <c r="CD224" s="118"/>
      <c r="CN224" s="118"/>
      <c r="CX224" s="118"/>
      <c r="DH224" s="118"/>
      <c r="DR224" s="118"/>
      <c r="EB224" s="118"/>
      <c r="EL224" s="118"/>
      <c r="EV224" s="118"/>
      <c r="FF224" s="118"/>
      <c r="FP224" s="118"/>
      <c r="FZ224" s="118"/>
      <c r="GJ224" s="118"/>
      <c r="GT224" s="118"/>
      <c r="HD224" s="118"/>
      <c r="HN224" s="118"/>
      <c r="HX224" s="118"/>
      <c r="IH224" s="118"/>
    </row>
    <row xmlns:x14ac="http://schemas.microsoft.com/office/spreadsheetml/2009/9/ac" r="225" s="3" customFormat="true" x14ac:dyDescent="0.25">
      <c r="A225" s="397"/>
      <c r="B225" s="118"/>
      <c r="L225" s="118"/>
      <c r="V225" s="118"/>
      <c r="AF225" s="118"/>
      <c r="AP225" s="118"/>
      <c r="AZ225" s="118"/>
      <c r="BJ225" s="118"/>
      <c r="BK225" s="118"/>
      <c r="BT225" s="118"/>
      <c r="CD225" s="118"/>
      <c r="CN225" s="118"/>
      <c r="CX225" s="118"/>
      <c r="DH225" s="118"/>
      <c r="DR225" s="118"/>
      <c r="EB225" s="118"/>
      <c r="EL225" s="118"/>
      <c r="EV225" s="118"/>
      <c r="FF225" s="118"/>
      <c r="FP225" s="118"/>
      <c r="FZ225" s="118"/>
      <c r="GJ225" s="118"/>
      <c r="GT225" s="118"/>
      <c r="HD225" s="118"/>
      <c r="HN225" s="118"/>
      <c r="HX225" s="118"/>
      <c r="IH225" s="118"/>
    </row>
    <row xmlns:x14ac="http://schemas.microsoft.com/office/spreadsheetml/2009/9/ac" r="226" s="3" customFormat="true" x14ac:dyDescent="0.25">
      <c r="A226" s="397"/>
      <c r="B226" s="118"/>
      <c r="L226" s="118"/>
      <c r="V226" s="118"/>
      <c r="AF226" s="118"/>
      <c r="AP226" s="118"/>
      <c r="AZ226" s="118"/>
      <c r="BJ226" s="118"/>
      <c r="BK226" s="118"/>
      <c r="BT226" s="118"/>
      <c r="CD226" s="118"/>
      <c r="CN226" s="118"/>
      <c r="CX226" s="118"/>
      <c r="DH226" s="118"/>
      <c r="DR226" s="118"/>
      <c r="EB226" s="118"/>
      <c r="EL226" s="118"/>
      <c r="EV226" s="118"/>
      <c r="FF226" s="118"/>
      <c r="FP226" s="118"/>
      <c r="FZ226" s="118"/>
      <c r="GJ226" s="118"/>
      <c r="GT226" s="118"/>
      <c r="HD226" s="118"/>
      <c r="HN226" s="118"/>
      <c r="HX226" s="118"/>
      <c r="IH226" s="118"/>
    </row>
    <row xmlns:x14ac="http://schemas.microsoft.com/office/spreadsheetml/2009/9/ac" r="227" s="3" customFormat="true" x14ac:dyDescent="0.25">
      <c r="A227" s="397"/>
      <c r="B227" s="118"/>
      <c r="L227" s="118"/>
      <c r="V227" s="118"/>
      <c r="AF227" s="118"/>
      <c r="AP227" s="118"/>
      <c r="AZ227" s="118"/>
      <c r="BJ227" s="118"/>
      <c r="BK227" s="118"/>
      <c r="BT227" s="118"/>
      <c r="CD227" s="118"/>
      <c r="CN227" s="118"/>
      <c r="CX227" s="118"/>
      <c r="DH227" s="118"/>
      <c r="DR227" s="118"/>
      <c r="EB227" s="118"/>
      <c r="EL227" s="118"/>
      <c r="EV227" s="118"/>
      <c r="FF227" s="118"/>
      <c r="FP227" s="118"/>
      <c r="FZ227" s="118"/>
      <c r="GJ227" s="118"/>
      <c r="GT227" s="118"/>
      <c r="HD227" s="118"/>
      <c r="HN227" s="118"/>
      <c r="HX227" s="118"/>
      <c r="IH227" s="118"/>
    </row>
    <row xmlns:x14ac="http://schemas.microsoft.com/office/spreadsheetml/2009/9/ac" r="228" s="3" customFormat="true" x14ac:dyDescent="0.25">
      <c r="A228" s="397"/>
      <c r="B228" s="118"/>
      <c r="L228" s="118"/>
      <c r="V228" s="118"/>
      <c r="AF228" s="118"/>
      <c r="AP228" s="118"/>
      <c r="AZ228" s="118"/>
      <c r="BJ228" s="118"/>
      <c r="BK228" s="118"/>
      <c r="BT228" s="118"/>
      <c r="CD228" s="118"/>
      <c r="CN228" s="118"/>
      <c r="CX228" s="118"/>
      <c r="DH228" s="118"/>
      <c r="DR228" s="118"/>
      <c r="EB228" s="118"/>
      <c r="EL228" s="118"/>
      <c r="EV228" s="118"/>
      <c r="FF228" s="118"/>
      <c r="FP228" s="118"/>
      <c r="FZ228" s="118"/>
      <c r="GJ228" s="118"/>
      <c r="GT228" s="118"/>
      <c r="HD228" s="118"/>
      <c r="HN228" s="118"/>
      <c r="HX228" s="118"/>
      <c r="IH228" s="118"/>
    </row>
    <row xmlns:x14ac="http://schemas.microsoft.com/office/spreadsheetml/2009/9/ac" r="229" s="3" customFormat="true" x14ac:dyDescent="0.25">
      <c r="A229" s="397"/>
      <c r="B229" s="118"/>
      <c r="L229" s="118"/>
      <c r="V229" s="118"/>
      <c r="AF229" s="118"/>
      <c r="AP229" s="118"/>
      <c r="AZ229" s="118"/>
      <c r="BJ229" s="118"/>
      <c r="BK229" s="118"/>
      <c r="BT229" s="118"/>
      <c r="CD229" s="118"/>
      <c r="CN229" s="118"/>
      <c r="CX229" s="118"/>
      <c r="DH229" s="118"/>
      <c r="DR229" s="118"/>
      <c r="EB229" s="118"/>
      <c r="EL229" s="118"/>
      <c r="EV229" s="118"/>
      <c r="FF229" s="118"/>
      <c r="FP229" s="118"/>
      <c r="FZ229" s="118"/>
      <c r="GJ229" s="118"/>
      <c r="GT229" s="118"/>
      <c r="HD229" s="118"/>
      <c r="HN229" s="118"/>
      <c r="HX229" s="118"/>
      <c r="IH229" s="118"/>
    </row>
    <row xmlns:x14ac="http://schemas.microsoft.com/office/spreadsheetml/2009/9/ac" r="230" s="3" customFormat="true" x14ac:dyDescent="0.25">
      <c r="A230" s="397"/>
      <c r="B230" s="118"/>
      <c r="L230" s="118"/>
      <c r="V230" s="118"/>
      <c r="AF230" s="118"/>
      <c r="AP230" s="118"/>
      <c r="AZ230" s="118"/>
      <c r="BJ230" s="118"/>
      <c r="BK230" s="118"/>
      <c r="BT230" s="118"/>
      <c r="CD230" s="118"/>
      <c r="CN230" s="118"/>
      <c r="CX230" s="118"/>
      <c r="DH230" s="118"/>
      <c r="DR230" s="118"/>
      <c r="EB230" s="118"/>
      <c r="EL230" s="118"/>
      <c r="EV230" s="118"/>
      <c r="FF230" s="118"/>
      <c r="FP230" s="118"/>
      <c r="FZ230" s="118"/>
      <c r="GJ230" s="118"/>
      <c r="GT230" s="118"/>
      <c r="HD230" s="118"/>
      <c r="HN230" s="118"/>
      <c r="HX230" s="118"/>
      <c r="IH230" s="118"/>
    </row>
    <row xmlns:x14ac="http://schemas.microsoft.com/office/spreadsheetml/2009/9/ac" r="231" s="3" customFormat="true" x14ac:dyDescent="0.25">
      <c r="A231" s="397"/>
      <c r="B231" s="118"/>
      <c r="L231" s="118"/>
      <c r="V231" s="118"/>
      <c r="AF231" s="118"/>
      <c r="AP231" s="118"/>
      <c r="AZ231" s="118"/>
      <c r="BJ231" s="118"/>
      <c r="BK231" s="118"/>
      <c r="BT231" s="118"/>
      <c r="CD231" s="118"/>
      <c r="CN231" s="118"/>
      <c r="CX231" s="118"/>
      <c r="DH231" s="118"/>
      <c r="DR231" s="118"/>
      <c r="EB231" s="118"/>
      <c r="EL231" s="118"/>
      <c r="EV231" s="118"/>
      <c r="FF231" s="118"/>
      <c r="FP231" s="118"/>
      <c r="FZ231" s="118"/>
      <c r="GJ231" s="118"/>
      <c r="GT231" s="118"/>
      <c r="HD231" s="118"/>
      <c r="HN231" s="118"/>
      <c r="HX231" s="118"/>
      <c r="IH231" s="118"/>
    </row>
    <row xmlns:x14ac="http://schemas.microsoft.com/office/spreadsheetml/2009/9/ac" r="232" s="3" customFormat="true" x14ac:dyDescent="0.25">
      <c r="A232" s="397"/>
      <c r="B232" s="118"/>
      <c r="L232" s="118"/>
      <c r="V232" s="118"/>
      <c r="AF232" s="118"/>
      <c r="AP232" s="118"/>
      <c r="AZ232" s="118"/>
      <c r="BJ232" s="118"/>
      <c r="BK232" s="118"/>
      <c r="BT232" s="118"/>
      <c r="CD232" s="118"/>
      <c r="CN232" s="118"/>
      <c r="CX232" s="118"/>
      <c r="DH232" s="118"/>
      <c r="DR232" s="118"/>
      <c r="EB232" s="118"/>
      <c r="EL232" s="118"/>
      <c r="EV232" s="118"/>
      <c r="FF232" s="118"/>
      <c r="FP232" s="118"/>
      <c r="FZ232" s="118"/>
      <c r="GJ232" s="118"/>
      <c r="GT232" s="118"/>
      <c r="HD232" s="118"/>
      <c r="HN232" s="118"/>
      <c r="HX232" s="118"/>
      <c r="IH232" s="118"/>
    </row>
    <row xmlns:x14ac="http://schemas.microsoft.com/office/spreadsheetml/2009/9/ac" r="233" s="3" customFormat="true" x14ac:dyDescent="0.25">
      <c r="A233" s="397"/>
      <c r="B233" s="118"/>
      <c r="L233" s="118"/>
      <c r="V233" s="118"/>
      <c r="AF233" s="118"/>
      <c r="AP233" s="118"/>
      <c r="AZ233" s="118"/>
      <c r="BJ233" s="118"/>
      <c r="BK233" s="118"/>
      <c r="BT233" s="118"/>
      <c r="CD233" s="118"/>
      <c r="CN233" s="118"/>
      <c r="CX233" s="118"/>
      <c r="DH233" s="118"/>
      <c r="DR233" s="118"/>
      <c r="EB233" s="118"/>
      <c r="EL233" s="118"/>
      <c r="EV233" s="118"/>
      <c r="FF233" s="118"/>
      <c r="FP233" s="118"/>
      <c r="FZ233" s="118"/>
      <c r="GJ233" s="118"/>
      <c r="GT233" s="118"/>
      <c r="HD233" s="118"/>
      <c r="HN233" s="118"/>
      <c r="HX233" s="118"/>
      <c r="IH233" s="118"/>
    </row>
    <row xmlns:x14ac="http://schemas.microsoft.com/office/spreadsheetml/2009/9/ac" r="234" s="3" customFormat="true" x14ac:dyDescent="0.25">
      <c r="A234" s="397"/>
      <c r="B234" s="118"/>
      <c r="L234" s="118"/>
      <c r="V234" s="118"/>
      <c r="AF234" s="118"/>
      <c r="AP234" s="118"/>
      <c r="AZ234" s="118"/>
      <c r="BJ234" s="118"/>
      <c r="BK234" s="118"/>
      <c r="BT234" s="118"/>
      <c r="CD234" s="118"/>
      <c r="CN234" s="118"/>
      <c r="CX234" s="118"/>
      <c r="DH234" s="118"/>
      <c r="DR234" s="118"/>
      <c r="EB234" s="118"/>
      <c r="EL234" s="118"/>
      <c r="EV234" s="118"/>
      <c r="FF234" s="118"/>
      <c r="FP234" s="118"/>
      <c r="FZ234" s="118"/>
      <c r="GJ234" s="118"/>
      <c r="GT234" s="118"/>
      <c r="HD234" s="118"/>
      <c r="HN234" s="118"/>
      <c r="HX234" s="118"/>
      <c r="IH234" s="118"/>
    </row>
    <row xmlns:x14ac="http://schemas.microsoft.com/office/spreadsheetml/2009/9/ac" r="235" s="3" customFormat="true" x14ac:dyDescent="0.25">
      <c r="A235" s="397"/>
      <c r="B235" s="118"/>
      <c r="L235" s="118"/>
      <c r="V235" s="118"/>
      <c r="AF235" s="118"/>
      <c r="AP235" s="118"/>
      <c r="AZ235" s="118"/>
      <c r="BJ235" s="118"/>
      <c r="BK235" s="118"/>
      <c r="BT235" s="118"/>
      <c r="CD235" s="118"/>
      <c r="CN235" s="118"/>
      <c r="CX235" s="118"/>
      <c r="DH235" s="118"/>
      <c r="DR235" s="118"/>
      <c r="EB235" s="118"/>
      <c r="EL235" s="118"/>
      <c r="EV235" s="118"/>
      <c r="FF235" s="118"/>
      <c r="FP235" s="118"/>
      <c r="FZ235" s="118"/>
      <c r="GJ235" s="118"/>
      <c r="GT235" s="118"/>
      <c r="HD235" s="118"/>
      <c r="HN235" s="118"/>
      <c r="HX235" s="118"/>
      <c r="IH235" s="118"/>
    </row>
    <row xmlns:x14ac="http://schemas.microsoft.com/office/spreadsheetml/2009/9/ac" r="236" s="3" customFormat="true" x14ac:dyDescent="0.25">
      <c r="A236" s="397"/>
      <c r="B236" s="118"/>
      <c r="L236" s="118"/>
      <c r="V236" s="118"/>
      <c r="AF236" s="118"/>
      <c r="AP236" s="118"/>
      <c r="AZ236" s="118"/>
      <c r="BJ236" s="118"/>
      <c r="BK236" s="118"/>
      <c r="BT236" s="118"/>
      <c r="CD236" s="118"/>
      <c r="CN236" s="118"/>
      <c r="CX236" s="118"/>
      <c r="DH236" s="118"/>
      <c r="DR236" s="118"/>
      <c r="EB236" s="118"/>
      <c r="EL236" s="118"/>
      <c r="EV236" s="118"/>
      <c r="FF236" s="118"/>
      <c r="FP236" s="118"/>
      <c r="FZ236" s="118"/>
      <c r="GJ236" s="118"/>
      <c r="GT236" s="118"/>
      <c r="HD236" s="118"/>
      <c r="HN236" s="118"/>
      <c r="HX236" s="118"/>
      <c r="IH236" s="118"/>
    </row>
    <row xmlns:x14ac="http://schemas.microsoft.com/office/spreadsheetml/2009/9/ac" r="237" s="3" customFormat="true" x14ac:dyDescent="0.25">
      <c r="A237" s="397"/>
      <c r="B237" s="118"/>
      <c r="L237" s="118"/>
      <c r="V237" s="118"/>
      <c r="AF237" s="118"/>
      <c r="AP237" s="118"/>
      <c r="AZ237" s="118"/>
      <c r="BJ237" s="118"/>
      <c r="BK237" s="118"/>
      <c r="BT237" s="118"/>
      <c r="CD237" s="118"/>
      <c r="CN237" s="118"/>
      <c r="CX237" s="118"/>
      <c r="DH237" s="118"/>
      <c r="DR237" s="118"/>
      <c r="EB237" s="118"/>
      <c r="EL237" s="118"/>
      <c r="EV237" s="118"/>
      <c r="FF237" s="118"/>
      <c r="FP237" s="118"/>
      <c r="FZ237" s="118"/>
      <c r="GJ237" s="118"/>
      <c r="GT237" s="118"/>
      <c r="HD237" s="118"/>
      <c r="HN237" s="118"/>
      <c r="HX237" s="118"/>
      <c r="IH237" s="118"/>
    </row>
    <row xmlns:x14ac="http://schemas.microsoft.com/office/spreadsheetml/2009/9/ac" r="238" s="3" customFormat="true" x14ac:dyDescent="0.25">
      <c r="A238" s="397"/>
      <c r="B238" s="118"/>
      <c r="L238" s="118"/>
      <c r="V238" s="118"/>
      <c r="AF238" s="118"/>
      <c r="AP238" s="118"/>
      <c r="AZ238" s="118"/>
      <c r="BJ238" s="118"/>
      <c r="BK238" s="118"/>
      <c r="BT238" s="118"/>
      <c r="CD238" s="118"/>
      <c r="CN238" s="118"/>
      <c r="CX238" s="118"/>
      <c r="DH238" s="118"/>
      <c r="DR238" s="118"/>
      <c r="EB238" s="118"/>
      <c r="EL238" s="118"/>
      <c r="EV238" s="118"/>
      <c r="FF238" s="118"/>
      <c r="FP238" s="118"/>
      <c r="FZ238" s="118"/>
      <c r="GJ238" s="118"/>
      <c r="GT238" s="118"/>
      <c r="HD238" s="118"/>
      <c r="HN238" s="118"/>
      <c r="HX238" s="118"/>
      <c r="IH238" s="118"/>
    </row>
    <row xmlns:x14ac="http://schemas.microsoft.com/office/spreadsheetml/2009/9/ac" r="239" s="3" customFormat="true" x14ac:dyDescent="0.25">
      <c r="A239" s="397"/>
      <c r="B239" s="118"/>
      <c r="L239" s="118"/>
      <c r="V239" s="118"/>
      <c r="AF239" s="118"/>
      <c r="AP239" s="118"/>
      <c r="AZ239" s="118"/>
      <c r="BJ239" s="118"/>
      <c r="BK239" s="118"/>
      <c r="BT239" s="118"/>
      <c r="CD239" s="118"/>
      <c r="CN239" s="118"/>
      <c r="CX239" s="118"/>
      <c r="DH239" s="118"/>
      <c r="DR239" s="118"/>
      <c r="EB239" s="118"/>
      <c r="EL239" s="118"/>
      <c r="EV239" s="118"/>
      <c r="FF239" s="118"/>
      <c r="FP239" s="118"/>
      <c r="FZ239" s="118"/>
      <c r="GJ239" s="118"/>
      <c r="GT239" s="118"/>
      <c r="HD239" s="118"/>
      <c r="HN239" s="118"/>
      <c r="HX239" s="118"/>
      <c r="IH239" s="118"/>
    </row>
    <row xmlns:x14ac="http://schemas.microsoft.com/office/spreadsheetml/2009/9/ac" r="240" s="3" customFormat="true" x14ac:dyDescent="0.25">
      <c r="A240" s="397"/>
      <c r="B240" s="118"/>
      <c r="L240" s="118"/>
      <c r="V240" s="118"/>
      <c r="AF240" s="118"/>
      <c r="AP240" s="118"/>
      <c r="AZ240" s="118"/>
      <c r="BJ240" s="118"/>
      <c r="BK240" s="118"/>
      <c r="BT240" s="118"/>
      <c r="CD240" s="118"/>
      <c r="CN240" s="118"/>
      <c r="CX240" s="118"/>
      <c r="DH240" s="118"/>
      <c r="DR240" s="118"/>
      <c r="EB240" s="118"/>
      <c r="EL240" s="118"/>
      <c r="EV240" s="118"/>
      <c r="FF240" s="118"/>
      <c r="FP240" s="118"/>
      <c r="FZ240" s="118"/>
      <c r="GJ240" s="118"/>
      <c r="GT240" s="118"/>
      <c r="HD240" s="118"/>
      <c r="HN240" s="118"/>
      <c r="HX240" s="118"/>
      <c r="IH240" s="118"/>
    </row>
    <row xmlns:x14ac="http://schemas.microsoft.com/office/spreadsheetml/2009/9/ac" r="241" s="3" customFormat="true" x14ac:dyDescent="0.25">
      <c r="A241" s="397"/>
      <c r="B241" s="118"/>
      <c r="L241" s="118"/>
      <c r="V241" s="118"/>
      <c r="AF241" s="118"/>
      <c r="AP241" s="118"/>
      <c r="AZ241" s="118"/>
      <c r="BJ241" s="118"/>
      <c r="BK241" s="118"/>
      <c r="BT241" s="118"/>
      <c r="CD241" s="118"/>
      <c r="CN241" s="118"/>
      <c r="CX241" s="118"/>
      <c r="DH241" s="118"/>
      <c r="DR241" s="118"/>
      <c r="EB241" s="118"/>
      <c r="EL241" s="118"/>
      <c r="EV241" s="118"/>
      <c r="FF241" s="118"/>
      <c r="FP241" s="118"/>
      <c r="FZ241" s="118"/>
      <c r="GJ241" s="118"/>
      <c r="GT241" s="118"/>
      <c r="HD241" s="118"/>
      <c r="HN241" s="118"/>
      <c r="HX241" s="118"/>
      <c r="IH241" s="118"/>
    </row>
    <row xmlns:x14ac="http://schemas.microsoft.com/office/spreadsheetml/2009/9/ac" r="242" s="3" customFormat="true" x14ac:dyDescent="0.25">
      <c r="A242" s="397"/>
      <c r="B242" s="118"/>
      <c r="L242" s="118"/>
      <c r="V242" s="118"/>
      <c r="AF242" s="118"/>
      <c r="AP242" s="118"/>
      <c r="AZ242" s="118"/>
      <c r="BJ242" s="118"/>
      <c r="BK242" s="118"/>
      <c r="BT242" s="118"/>
      <c r="CD242" s="118"/>
      <c r="CN242" s="118"/>
      <c r="CX242" s="118"/>
      <c r="DH242" s="118"/>
      <c r="DR242" s="118"/>
      <c r="EB242" s="118"/>
      <c r="EL242" s="118"/>
      <c r="EV242" s="118"/>
      <c r="FF242" s="118"/>
      <c r="FP242" s="118"/>
      <c r="FZ242" s="118"/>
      <c r="GJ242" s="118"/>
      <c r="GT242" s="118"/>
      <c r="HD242" s="118"/>
      <c r="HN242" s="118"/>
      <c r="HX242" s="118"/>
      <c r="IH242" s="118"/>
    </row>
    <row xmlns:x14ac="http://schemas.microsoft.com/office/spreadsheetml/2009/9/ac" r="243" s="3" customFormat="true" x14ac:dyDescent="0.25">
      <c r="A243" s="397"/>
      <c r="B243" s="118"/>
      <c r="L243" s="118"/>
      <c r="V243" s="118"/>
      <c r="AF243" s="118"/>
      <c r="AP243" s="118"/>
      <c r="AZ243" s="118"/>
      <c r="BJ243" s="118"/>
      <c r="BK243" s="118"/>
      <c r="BT243" s="118"/>
      <c r="CD243" s="118"/>
      <c r="CN243" s="118"/>
      <c r="CX243" s="118"/>
      <c r="DH243" s="118"/>
      <c r="DR243" s="118"/>
      <c r="EB243" s="118"/>
      <c r="EL243" s="118"/>
      <c r="EV243" s="118"/>
      <c r="FF243" s="118"/>
      <c r="FP243" s="118"/>
      <c r="FZ243" s="118"/>
      <c r="GJ243" s="118"/>
      <c r="GT243" s="118"/>
      <c r="HD243" s="118"/>
      <c r="HN243" s="118"/>
      <c r="HX243" s="118"/>
      <c r="IH243" s="118"/>
    </row>
    <row xmlns:x14ac="http://schemas.microsoft.com/office/spreadsheetml/2009/9/ac" r="244" s="3" customFormat="true" x14ac:dyDescent="0.25">
      <c r="A244" s="397"/>
      <c r="B244" s="118"/>
      <c r="L244" s="118"/>
      <c r="V244" s="118"/>
      <c r="AF244" s="118"/>
      <c r="AP244" s="118"/>
      <c r="AZ244" s="118"/>
      <c r="BJ244" s="118"/>
      <c r="BK244" s="118"/>
      <c r="BT244" s="118"/>
      <c r="CD244" s="118"/>
      <c r="CN244" s="118"/>
      <c r="CX244" s="118"/>
      <c r="DH244" s="118"/>
      <c r="DR244" s="118"/>
      <c r="EB244" s="118"/>
      <c r="EL244" s="118"/>
      <c r="EV244" s="118"/>
      <c r="FF244" s="118"/>
      <c r="FP244" s="118"/>
      <c r="FZ244" s="118"/>
      <c r="GJ244" s="118"/>
      <c r="GT244" s="118"/>
      <c r="HD244" s="118"/>
      <c r="HN244" s="118"/>
      <c r="HX244" s="118"/>
      <c r="IH244" s="118"/>
    </row>
    <row xmlns:x14ac="http://schemas.microsoft.com/office/spreadsheetml/2009/9/ac" r="245" s="3" customFormat="true" x14ac:dyDescent="0.25">
      <c r="A245" s="397"/>
      <c r="B245" s="118"/>
      <c r="L245" s="118"/>
      <c r="V245" s="118"/>
      <c r="AF245" s="118"/>
      <c r="AP245" s="118"/>
      <c r="AZ245" s="118"/>
      <c r="BJ245" s="118"/>
      <c r="BK245" s="118"/>
      <c r="BT245" s="118"/>
      <c r="CD245" s="118"/>
      <c r="CN245" s="118"/>
      <c r="CX245" s="118"/>
      <c r="DH245" s="118"/>
      <c r="DR245" s="118"/>
      <c r="EB245" s="118"/>
      <c r="EL245" s="118"/>
      <c r="EV245" s="118"/>
      <c r="FF245" s="118"/>
      <c r="FP245" s="118"/>
      <c r="FZ245" s="118"/>
      <c r="GJ245" s="118"/>
      <c r="GT245" s="118"/>
      <c r="HD245" s="118"/>
      <c r="HN245" s="118"/>
      <c r="HX245" s="118"/>
      <c r="IH245" s="118"/>
    </row>
    <row xmlns:x14ac="http://schemas.microsoft.com/office/spreadsheetml/2009/9/ac" r="246" s="3" customFormat="true" x14ac:dyDescent="0.25">
      <c r="A246" s="397"/>
      <c r="B246" s="118"/>
      <c r="L246" s="118"/>
      <c r="V246" s="118"/>
      <c r="AF246" s="118"/>
      <c r="AP246" s="118"/>
      <c r="AZ246" s="118"/>
      <c r="BJ246" s="118"/>
      <c r="BK246" s="118"/>
      <c r="BT246" s="118"/>
      <c r="CD246" s="118"/>
      <c r="CN246" s="118"/>
      <c r="CX246" s="118"/>
      <c r="DH246" s="118"/>
      <c r="DR246" s="118"/>
      <c r="EB246" s="118"/>
      <c r="EL246" s="118"/>
      <c r="EV246" s="118"/>
      <c r="FF246" s="118"/>
      <c r="FP246" s="118"/>
      <c r="FZ246" s="118"/>
      <c r="GJ246" s="118"/>
      <c r="GT246" s="118"/>
      <c r="HD246" s="118"/>
      <c r="HN246" s="118"/>
      <c r="HX246" s="118"/>
      <c r="IH246" s="118"/>
    </row>
    <row xmlns:x14ac="http://schemas.microsoft.com/office/spreadsheetml/2009/9/ac" r="247" s="3" customFormat="true" x14ac:dyDescent="0.25">
      <c r="A247" s="397"/>
      <c r="B247" s="118"/>
      <c r="L247" s="118"/>
      <c r="V247" s="118"/>
      <c r="AF247" s="118"/>
      <c r="AP247" s="118"/>
      <c r="AZ247" s="118"/>
      <c r="BJ247" s="118"/>
      <c r="BK247" s="118"/>
      <c r="BT247" s="118"/>
      <c r="CD247" s="118"/>
      <c r="CN247" s="118"/>
      <c r="CX247" s="118"/>
      <c r="DH247" s="118"/>
      <c r="DR247" s="118"/>
      <c r="EB247" s="118"/>
      <c r="EL247" s="118"/>
      <c r="EV247" s="118"/>
      <c r="FF247" s="118"/>
      <c r="FP247" s="118"/>
      <c r="FZ247" s="118"/>
      <c r="GJ247" s="118"/>
      <c r="GT247" s="118"/>
      <c r="HD247" s="118"/>
      <c r="HN247" s="118"/>
      <c r="HX247" s="118"/>
      <c r="IH247" s="118"/>
    </row>
    <row xmlns:x14ac="http://schemas.microsoft.com/office/spreadsheetml/2009/9/ac" r="248" s="3" customFormat="true" x14ac:dyDescent="0.25">
      <c r="A248" s="397"/>
      <c r="B248" s="118"/>
      <c r="L248" s="118"/>
      <c r="V248" s="118"/>
      <c r="AF248" s="118"/>
      <c r="AP248" s="118"/>
      <c r="AZ248" s="118"/>
      <c r="BJ248" s="118"/>
      <c r="BK248" s="118"/>
      <c r="BT248" s="118"/>
      <c r="CD248" s="118"/>
      <c r="CN248" s="118"/>
      <c r="CX248" s="118"/>
      <c r="DH248" s="118"/>
      <c r="DR248" s="118"/>
      <c r="EB248" s="118"/>
      <c r="EL248" s="118"/>
      <c r="EV248" s="118"/>
      <c r="FF248" s="118"/>
      <c r="FP248" s="118"/>
      <c r="FZ248" s="118"/>
      <c r="GJ248" s="118"/>
      <c r="GT248" s="118"/>
      <c r="HD248" s="118"/>
      <c r="HN248" s="118"/>
      <c r="HX248" s="118"/>
      <c r="IH248" s="118"/>
    </row>
    <row xmlns:x14ac="http://schemas.microsoft.com/office/spreadsheetml/2009/9/ac" r="249" s="3" customFormat="true" x14ac:dyDescent="0.25">
      <c r="A249" s="397"/>
      <c r="B249" s="118"/>
      <c r="L249" s="118"/>
      <c r="V249" s="118"/>
      <c r="AF249" s="118"/>
      <c r="AP249" s="118"/>
      <c r="AZ249" s="118"/>
      <c r="BJ249" s="118"/>
      <c r="BK249" s="118"/>
      <c r="BT249" s="118"/>
      <c r="CD249" s="118"/>
      <c r="CN249" s="118"/>
      <c r="CX249" s="118"/>
      <c r="DH249" s="118"/>
      <c r="DR249" s="118"/>
      <c r="EB249" s="118"/>
      <c r="EL249" s="118"/>
      <c r="EV249" s="118"/>
      <c r="FF249" s="118"/>
      <c r="FP249" s="118"/>
      <c r="FZ249" s="118"/>
      <c r="GJ249" s="118"/>
      <c r="GT249" s="118"/>
      <c r="HD249" s="118"/>
      <c r="HN249" s="118"/>
      <c r="HX249" s="118"/>
      <c r="IH249" s="118"/>
    </row>
    <row xmlns:x14ac="http://schemas.microsoft.com/office/spreadsheetml/2009/9/ac" r="250" s="3" customFormat="true" x14ac:dyDescent="0.25">
      <c r="A250" s="397"/>
      <c r="B250" s="118"/>
      <c r="L250" s="118"/>
      <c r="V250" s="118"/>
      <c r="AF250" s="118"/>
      <c r="AP250" s="118"/>
      <c r="AZ250" s="118"/>
      <c r="BJ250" s="118"/>
      <c r="BK250" s="118"/>
      <c r="BT250" s="118"/>
      <c r="CD250" s="118"/>
      <c r="CN250" s="118"/>
      <c r="CX250" s="118"/>
      <c r="DH250" s="118"/>
      <c r="DR250" s="118"/>
      <c r="EB250" s="118"/>
      <c r="EL250" s="118"/>
      <c r="EV250" s="118"/>
      <c r="FF250" s="118"/>
      <c r="FP250" s="118"/>
      <c r="FZ250" s="118"/>
      <c r="GJ250" s="118"/>
      <c r="GT250" s="118"/>
      <c r="HD250" s="118"/>
      <c r="HN250" s="118"/>
      <c r="HX250" s="118"/>
      <c r="IH250" s="118"/>
    </row>
    <row xmlns:x14ac="http://schemas.microsoft.com/office/spreadsheetml/2009/9/ac" r="251" s="3" customFormat="true" x14ac:dyDescent="0.25">
      <c r="A251" s="397"/>
      <c r="B251" s="118"/>
      <c r="L251" s="118"/>
      <c r="V251" s="118"/>
      <c r="AF251" s="118"/>
      <c r="AP251" s="118"/>
      <c r="AZ251" s="118"/>
      <c r="BJ251" s="118"/>
      <c r="BK251" s="118"/>
      <c r="BT251" s="118"/>
      <c r="CD251" s="118"/>
      <c r="CN251" s="118"/>
      <c r="CX251" s="118"/>
      <c r="DH251" s="118"/>
      <c r="DR251" s="118"/>
      <c r="EB251" s="118"/>
      <c r="EL251" s="118"/>
      <c r="EV251" s="118"/>
      <c r="FF251" s="118"/>
      <c r="FP251" s="118"/>
      <c r="FZ251" s="118"/>
      <c r="GJ251" s="118"/>
      <c r="GT251" s="118"/>
      <c r="HD251" s="118"/>
      <c r="HN251" s="118"/>
      <c r="HX251" s="118"/>
      <c r="IH251" s="118"/>
    </row>
    <row xmlns:x14ac="http://schemas.microsoft.com/office/spreadsheetml/2009/9/ac" r="252" s="3" customFormat="true" x14ac:dyDescent="0.25">
      <c r="A252" s="397"/>
      <c r="B252" s="118"/>
      <c r="L252" s="118"/>
      <c r="V252" s="118"/>
      <c r="AF252" s="118"/>
      <c r="AP252" s="118"/>
      <c r="AZ252" s="118"/>
      <c r="BJ252" s="118"/>
      <c r="BK252" s="118"/>
      <c r="BT252" s="118"/>
      <c r="CD252" s="118"/>
      <c r="CN252" s="118"/>
      <c r="CX252" s="118"/>
      <c r="DH252" s="118"/>
      <c r="DR252" s="118"/>
      <c r="EB252" s="118"/>
      <c r="EL252" s="118"/>
      <c r="EV252" s="118"/>
      <c r="FF252" s="118"/>
      <c r="FP252" s="118"/>
      <c r="FZ252" s="118"/>
      <c r="GJ252" s="118"/>
      <c r="GT252" s="118"/>
      <c r="HD252" s="118"/>
      <c r="HN252" s="118"/>
      <c r="HX252" s="118"/>
      <c r="IH252" s="118"/>
    </row>
    <row xmlns:x14ac="http://schemas.microsoft.com/office/spreadsheetml/2009/9/ac" r="253" s="3" customFormat="true" x14ac:dyDescent="0.25">
      <c r="A253" s="397"/>
      <c r="B253" s="118"/>
      <c r="L253" s="118"/>
      <c r="V253" s="118"/>
      <c r="AF253" s="118"/>
      <c r="AP253" s="118"/>
      <c r="AZ253" s="118"/>
      <c r="BJ253" s="118"/>
      <c r="BK253" s="118"/>
      <c r="BT253" s="118"/>
      <c r="CD253" s="118"/>
      <c r="CN253" s="118"/>
      <c r="CX253" s="118"/>
      <c r="DH253" s="118"/>
      <c r="DR253" s="118"/>
      <c r="EB253" s="118"/>
      <c r="EL253" s="118"/>
      <c r="EV253" s="118"/>
      <c r="FF253" s="118"/>
      <c r="FP253" s="118"/>
      <c r="FZ253" s="118"/>
      <c r="GJ253" s="118"/>
      <c r="GT253" s="118"/>
      <c r="HD253" s="118"/>
      <c r="HN253" s="118"/>
      <c r="HX253" s="118"/>
      <c r="IH253" s="118"/>
    </row>
    <row xmlns:x14ac="http://schemas.microsoft.com/office/spreadsheetml/2009/9/ac" r="254" s="3" customFormat="true" x14ac:dyDescent="0.25">
      <c r="A254" s="397"/>
      <c r="B254" s="118"/>
      <c r="L254" s="118"/>
      <c r="V254" s="118"/>
      <c r="AF254" s="118"/>
      <c r="AP254" s="118"/>
      <c r="AZ254" s="118"/>
      <c r="BJ254" s="118"/>
      <c r="BK254" s="118"/>
      <c r="BT254" s="118"/>
      <c r="CD254" s="118"/>
      <c r="CN254" s="118"/>
      <c r="CX254" s="118"/>
      <c r="DH254" s="118"/>
      <c r="DR254" s="118"/>
      <c r="EB254" s="118"/>
      <c r="EL254" s="118"/>
      <c r="EV254" s="118"/>
      <c r="FF254" s="118"/>
      <c r="FP254" s="118"/>
      <c r="FZ254" s="118"/>
      <c r="GJ254" s="118"/>
      <c r="GT254" s="118"/>
      <c r="HD254" s="118"/>
      <c r="HN254" s="118"/>
      <c r="HX254" s="118"/>
      <c r="IH254" s="118"/>
    </row>
    <row xmlns:x14ac="http://schemas.microsoft.com/office/spreadsheetml/2009/9/ac" r="255" s="3" customFormat="true" x14ac:dyDescent="0.25">
      <c r="A255" s="397"/>
      <c r="B255" s="118"/>
      <c r="L255" s="118"/>
      <c r="V255" s="118"/>
      <c r="AF255" s="118"/>
      <c r="AP255" s="118"/>
      <c r="AZ255" s="118"/>
      <c r="BJ255" s="118"/>
      <c r="BK255" s="118"/>
      <c r="BT255" s="118"/>
      <c r="CD255" s="118"/>
      <c r="CN255" s="118"/>
      <c r="CX255" s="118"/>
      <c r="DH255" s="118"/>
      <c r="DR255" s="118"/>
      <c r="EB255" s="118"/>
      <c r="EL255" s="118"/>
      <c r="EV255" s="118"/>
      <c r="FF255" s="118"/>
      <c r="FP255" s="118"/>
      <c r="FZ255" s="118"/>
      <c r="GJ255" s="118"/>
      <c r="GT255" s="118"/>
      <c r="HD255" s="118"/>
      <c r="HN255" s="118"/>
      <c r="HX255" s="118"/>
      <c r="IH255" s="118"/>
    </row>
    <row xmlns:x14ac="http://schemas.microsoft.com/office/spreadsheetml/2009/9/ac" r="256" s="3" customFormat="true" x14ac:dyDescent="0.25">
      <c r="A256" s="397"/>
      <c r="B256" s="118"/>
      <c r="L256" s="118"/>
      <c r="V256" s="118"/>
      <c r="AF256" s="118"/>
      <c r="AP256" s="118"/>
      <c r="AZ256" s="118"/>
      <c r="BJ256" s="118"/>
      <c r="BK256" s="118"/>
      <c r="BT256" s="118"/>
      <c r="CD256" s="118"/>
      <c r="CN256" s="118"/>
      <c r="CX256" s="118"/>
      <c r="DH256" s="118"/>
      <c r="DR256" s="118"/>
      <c r="EB256" s="118"/>
      <c r="EL256" s="118"/>
      <c r="EV256" s="118"/>
      <c r="FF256" s="118"/>
      <c r="FP256" s="118"/>
      <c r="FZ256" s="118"/>
      <c r="GJ256" s="118"/>
      <c r="GT256" s="118"/>
      <c r="HD256" s="118"/>
      <c r="HN256" s="118"/>
      <c r="HX256" s="118"/>
      <c r="IH256" s="118"/>
    </row>
    <row xmlns:x14ac="http://schemas.microsoft.com/office/spreadsheetml/2009/9/ac" r="257" s="3" customFormat="true" x14ac:dyDescent="0.25">
      <c r="A257" s="397"/>
      <c r="B257" s="118"/>
      <c r="L257" s="118"/>
      <c r="V257" s="118"/>
      <c r="AF257" s="118"/>
      <c r="AP257" s="118"/>
      <c r="AZ257" s="118"/>
      <c r="BJ257" s="118"/>
      <c r="BK257" s="118"/>
      <c r="BT257" s="118"/>
      <c r="CD257" s="118"/>
      <c r="CN257" s="118"/>
      <c r="CX257" s="118"/>
      <c r="DH257" s="118"/>
      <c r="DR257" s="118"/>
      <c r="EB257" s="118"/>
      <c r="EL257" s="118"/>
      <c r="EV257" s="118"/>
      <c r="FF257" s="118"/>
      <c r="FP257" s="118"/>
      <c r="FZ257" s="118"/>
      <c r="GJ257" s="118"/>
      <c r="GT257" s="118"/>
      <c r="HD257" s="118"/>
      <c r="HN257" s="118"/>
      <c r="HX257" s="118"/>
      <c r="IH257" s="118"/>
    </row>
    <row xmlns:x14ac="http://schemas.microsoft.com/office/spreadsheetml/2009/9/ac" r="258" s="3" customFormat="true" x14ac:dyDescent="0.25">
      <c r="A258" s="397"/>
      <c r="B258" s="118"/>
      <c r="L258" s="118"/>
      <c r="V258" s="118"/>
      <c r="AF258" s="118"/>
      <c r="AP258" s="118"/>
      <c r="AZ258" s="118"/>
      <c r="BJ258" s="118"/>
      <c r="BK258" s="118"/>
      <c r="BT258" s="118"/>
      <c r="CD258" s="118"/>
      <c r="CN258" s="118"/>
      <c r="CX258" s="118"/>
      <c r="DH258" s="118"/>
      <c r="DR258" s="118"/>
      <c r="EB258" s="118"/>
      <c r="EL258" s="118"/>
      <c r="EV258" s="118"/>
      <c r="FF258" s="118"/>
      <c r="FP258" s="118"/>
      <c r="FZ258" s="118"/>
      <c r="GJ258" s="118"/>
      <c r="GT258" s="118"/>
      <c r="HD258" s="118"/>
      <c r="HN258" s="118"/>
      <c r="HX258" s="118"/>
      <c r="IH258" s="118"/>
    </row>
    <row xmlns:x14ac="http://schemas.microsoft.com/office/spreadsheetml/2009/9/ac" r="259" s="3" customFormat="true" x14ac:dyDescent="0.25">
      <c r="A259" s="397"/>
      <c r="B259" s="118"/>
      <c r="L259" s="118"/>
      <c r="V259" s="118"/>
      <c r="AF259" s="118"/>
      <c r="AP259" s="118"/>
      <c r="AZ259" s="118"/>
      <c r="BJ259" s="118"/>
      <c r="BK259" s="118"/>
      <c r="BT259" s="118"/>
      <c r="CD259" s="118"/>
      <c r="CN259" s="118"/>
      <c r="CX259" s="118"/>
      <c r="DH259" s="118"/>
      <c r="DR259" s="118"/>
      <c r="EB259" s="118"/>
      <c r="EL259" s="118"/>
      <c r="EV259" s="118"/>
      <c r="FF259" s="118"/>
      <c r="FP259" s="118"/>
      <c r="FZ259" s="118"/>
      <c r="GJ259" s="118"/>
      <c r="GT259" s="118"/>
      <c r="HD259" s="118"/>
      <c r="HN259" s="118"/>
      <c r="HX259" s="118"/>
      <c r="IH259" s="118"/>
    </row>
    <row xmlns:x14ac="http://schemas.microsoft.com/office/spreadsheetml/2009/9/ac" r="260" s="3" customFormat="true" x14ac:dyDescent="0.25">
      <c r="A260" s="397"/>
      <c r="B260" s="118"/>
      <c r="L260" s="118"/>
      <c r="V260" s="118"/>
      <c r="AF260" s="118"/>
      <c r="AP260" s="118"/>
      <c r="AZ260" s="118"/>
      <c r="BJ260" s="118"/>
      <c r="BK260" s="118"/>
      <c r="BT260" s="118"/>
      <c r="CD260" s="118"/>
      <c r="CN260" s="118"/>
      <c r="CX260" s="118"/>
      <c r="DH260" s="118"/>
      <c r="DR260" s="118"/>
      <c r="EB260" s="118"/>
      <c r="EL260" s="118"/>
      <c r="EV260" s="118"/>
      <c r="FF260" s="118"/>
      <c r="FP260" s="118"/>
      <c r="FZ260" s="118"/>
      <c r="GJ260" s="118"/>
      <c r="GT260" s="118"/>
      <c r="HD260" s="118"/>
      <c r="HN260" s="118"/>
      <c r="HX260" s="118"/>
      <c r="IH260" s="118"/>
    </row>
    <row xmlns:x14ac="http://schemas.microsoft.com/office/spreadsheetml/2009/9/ac" r="261" s="3" customFormat="true" x14ac:dyDescent="0.25">
      <c r="A261" s="397"/>
      <c r="B261" s="118"/>
      <c r="L261" s="118"/>
      <c r="V261" s="118"/>
      <c r="AF261" s="118"/>
      <c r="AP261" s="118"/>
      <c r="AZ261" s="118"/>
      <c r="BJ261" s="118"/>
      <c r="BK261" s="118"/>
      <c r="BT261" s="118"/>
      <c r="CD261" s="118"/>
      <c r="CN261" s="118"/>
      <c r="CX261" s="118"/>
      <c r="DH261" s="118"/>
      <c r="DR261" s="118"/>
      <c r="EB261" s="118"/>
      <c r="EL261" s="118"/>
      <c r="EV261" s="118"/>
      <c r="FF261" s="118"/>
      <c r="FP261" s="118"/>
      <c r="FZ261" s="118"/>
      <c r="GJ261" s="118"/>
      <c r="GT261" s="118"/>
      <c r="HD261" s="118"/>
      <c r="HN261" s="118"/>
      <c r="HX261" s="118"/>
      <c r="IH261" s="118"/>
    </row>
    <row xmlns:x14ac="http://schemas.microsoft.com/office/spreadsheetml/2009/9/ac" r="262" s="3" customFormat="true" x14ac:dyDescent="0.25">
      <c r="A262" s="397"/>
      <c r="B262" s="118"/>
      <c r="L262" s="118"/>
      <c r="V262" s="118"/>
      <c r="AF262" s="118"/>
      <c r="AP262" s="118"/>
      <c r="AZ262" s="118"/>
      <c r="BJ262" s="118"/>
      <c r="BK262" s="118"/>
      <c r="BT262" s="118"/>
      <c r="CD262" s="118"/>
      <c r="CN262" s="118"/>
      <c r="CX262" s="118"/>
      <c r="DH262" s="118"/>
      <c r="DR262" s="118"/>
      <c r="EB262" s="118"/>
      <c r="EL262" s="118"/>
      <c r="EV262" s="118"/>
      <c r="FF262" s="118"/>
      <c r="FP262" s="118"/>
      <c r="FZ262" s="118"/>
      <c r="GJ262" s="118"/>
      <c r="GT262" s="118"/>
      <c r="HD262" s="118"/>
      <c r="HN262" s="118"/>
      <c r="HX262" s="118"/>
      <c r="IH262" s="118"/>
    </row>
    <row xmlns:x14ac="http://schemas.microsoft.com/office/spreadsheetml/2009/9/ac" r="263" s="3" customFormat="true" x14ac:dyDescent="0.25">
      <c r="A263" s="397"/>
      <c r="B263" s="118"/>
      <c r="L263" s="118"/>
      <c r="V263" s="118"/>
      <c r="AF263" s="118"/>
      <c r="AP263" s="118"/>
      <c r="AZ263" s="118"/>
      <c r="BJ263" s="118"/>
      <c r="BK263" s="118"/>
      <c r="BT263" s="118"/>
      <c r="CD263" s="118"/>
      <c r="CN263" s="118"/>
      <c r="CX263" s="118"/>
      <c r="DH263" s="118"/>
      <c r="DR263" s="118"/>
      <c r="EB263" s="118"/>
      <c r="EL263" s="118"/>
      <c r="EV263" s="118"/>
      <c r="FF263" s="118"/>
      <c r="FP263" s="118"/>
      <c r="FZ263" s="118"/>
      <c r="GJ263" s="118"/>
      <c r="GT263" s="118"/>
      <c r="HD263" s="118"/>
      <c r="HN263" s="118"/>
      <c r="HX263" s="118"/>
      <c r="IH263" s="118"/>
    </row>
    <row xmlns:x14ac="http://schemas.microsoft.com/office/spreadsheetml/2009/9/ac" r="264" s="3" customFormat="true" x14ac:dyDescent="0.25">
      <c r="A264" s="397"/>
      <c r="B264" s="118"/>
      <c r="L264" s="118"/>
      <c r="V264" s="118"/>
      <c r="AF264" s="118"/>
      <c r="AP264" s="118"/>
      <c r="AZ264" s="118"/>
      <c r="BJ264" s="118"/>
      <c r="BK264" s="118"/>
      <c r="BT264" s="118"/>
      <c r="CD264" s="118"/>
      <c r="CN264" s="118"/>
      <c r="CX264" s="118"/>
      <c r="DH264" s="118"/>
      <c r="DR264" s="118"/>
      <c r="EB264" s="118"/>
      <c r="EL264" s="118"/>
      <c r="EV264" s="118"/>
      <c r="FF264" s="118"/>
      <c r="FP264" s="118"/>
      <c r="FZ264" s="118"/>
      <c r="GJ264" s="118"/>
      <c r="GT264" s="118"/>
      <c r="HD264" s="118"/>
      <c r="HN264" s="118"/>
      <c r="HX264" s="118"/>
      <c r="IH264" s="118"/>
    </row>
    <row xmlns:x14ac="http://schemas.microsoft.com/office/spreadsheetml/2009/9/ac" r="265" s="3" customFormat="true" x14ac:dyDescent="0.25">
      <c r="A265" s="397"/>
      <c r="B265" s="118"/>
      <c r="L265" s="118"/>
      <c r="V265" s="118"/>
      <c r="AF265" s="118"/>
      <c r="AP265" s="118"/>
      <c r="AZ265" s="118"/>
      <c r="BJ265" s="118"/>
      <c r="BK265" s="118"/>
      <c r="BT265" s="118"/>
      <c r="CD265" s="118"/>
      <c r="CN265" s="118"/>
      <c r="CX265" s="118"/>
      <c r="DH265" s="118"/>
      <c r="DR265" s="118"/>
      <c r="EB265" s="118"/>
      <c r="EL265" s="118"/>
      <c r="EV265" s="118"/>
      <c r="FF265" s="118"/>
      <c r="FP265" s="118"/>
      <c r="FZ265" s="118"/>
      <c r="GJ265" s="118"/>
      <c r="GT265" s="118"/>
      <c r="HD265" s="118"/>
      <c r="HN265" s="118"/>
      <c r="HX265" s="118"/>
      <c r="IH265" s="118"/>
    </row>
    <row xmlns:x14ac="http://schemas.microsoft.com/office/spreadsheetml/2009/9/ac" r="266" s="3" customFormat="true" x14ac:dyDescent="0.25">
      <c r="A266" s="397"/>
      <c r="B266" s="118"/>
      <c r="L266" s="118"/>
      <c r="V266" s="118"/>
      <c r="AF266" s="118"/>
      <c r="AP266" s="118"/>
      <c r="AZ266" s="118"/>
      <c r="BJ266" s="118"/>
      <c r="BK266" s="118"/>
      <c r="BT266" s="118"/>
      <c r="CD266" s="118"/>
      <c r="CN266" s="118"/>
      <c r="CX266" s="118"/>
      <c r="DH266" s="118"/>
      <c r="DR266" s="118"/>
      <c r="EB266" s="118"/>
      <c r="EL266" s="118"/>
      <c r="EV266" s="118"/>
      <c r="FF266" s="118"/>
      <c r="FP266" s="118"/>
      <c r="FZ266" s="118"/>
      <c r="GJ266" s="118"/>
      <c r="GT266" s="118"/>
      <c r="HD266" s="118"/>
      <c r="HN266" s="118"/>
      <c r="HX266" s="118"/>
      <c r="IH266" s="118"/>
    </row>
    <row xmlns:x14ac="http://schemas.microsoft.com/office/spreadsheetml/2009/9/ac" r="267" s="3" customFormat="true" x14ac:dyDescent="0.25">
      <c r="A267" s="397"/>
      <c r="B267" s="118"/>
      <c r="L267" s="118"/>
      <c r="V267" s="118"/>
      <c r="AF267" s="118"/>
      <c r="AP267" s="118"/>
      <c r="AZ267" s="118"/>
      <c r="BJ267" s="118"/>
      <c r="BK267" s="118"/>
      <c r="BT267" s="118"/>
      <c r="CD267" s="118"/>
      <c r="CN267" s="118"/>
      <c r="CX267" s="118"/>
      <c r="DH267" s="118"/>
      <c r="DR267" s="118"/>
      <c r="EB267" s="118"/>
      <c r="EL267" s="118"/>
      <c r="EV267" s="118"/>
      <c r="FF267" s="118"/>
      <c r="FP267" s="118"/>
      <c r="FZ267" s="118"/>
      <c r="GJ267" s="118"/>
      <c r="GT267" s="118"/>
      <c r="HD267" s="118"/>
      <c r="HN267" s="118"/>
      <c r="HX267" s="118"/>
      <c r="IH267" s="118"/>
    </row>
    <row xmlns:x14ac="http://schemas.microsoft.com/office/spreadsheetml/2009/9/ac" r="268" s="3" customFormat="true" x14ac:dyDescent="0.25">
      <c r="A268" s="397"/>
      <c r="B268" s="118"/>
      <c r="L268" s="118"/>
      <c r="V268" s="118"/>
      <c r="AF268" s="118"/>
      <c r="AP268" s="118"/>
      <c r="AZ268" s="118"/>
      <c r="BJ268" s="118"/>
      <c r="BK268" s="118"/>
      <c r="BT268" s="118"/>
      <c r="CD268" s="118"/>
      <c r="CN268" s="118"/>
      <c r="CX268" s="118"/>
      <c r="DH268" s="118"/>
      <c r="DR268" s="118"/>
      <c r="EB268" s="118"/>
      <c r="EL268" s="118"/>
      <c r="EV268" s="118"/>
      <c r="FF268" s="118"/>
      <c r="FP268" s="118"/>
      <c r="FZ268" s="118"/>
      <c r="GJ268" s="118"/>
      <c r="GT268" s="118"/>
      <c r="HD268" s="118"/>
      <c r="HN268" s="118"/>
      <c r="HX268" s="118"/>
      <c r="IH268" s="118"/>
    </row>
    <row xmlns:x14ac="http://schemas.microsoft.com/office/spreadsheetml/2009/9/ac" r="269" s="3" customFormat="true" x14ac:dyDescent="0.25">
      <c r="A269" s="397"/>
      <c r="B269" s="118"/>
      <c r="L269" s="118"/>
      <c r="V269" s="118"/>
      <c r="AF269" s="118"/>
      <c r="AP269" s="118"/>
      <c r="AZ269" s="118"/>
      <c r="BJ269" s="118"/>
      <c r="BK269" s="118"/>
      <c r="BT269" s="118"/>
      <c r="CD269" s="118"/>
      <c r="CN269" s="118"/>
      <c r="CX269" s="118"/>
      <c r="DH269" s="118"/>
      <c r="DR269" s="118"/>
      <c r="EB269" s="118"/>
      <c r="EL269" s="118"/>
      <c r="EV269" s="118"/>
      <c r="FF269" s="118"/>
      <c r="FP269" s="118"/>
      <c r="FZ269" s="118"/>
      <c r="GJ269" s="118"/>
      <c r="GT269" s="118"/>
      <c r="HD269" s="118"/>
      <c r="HN269" s="118"/>
      <c r="HX269" s="118"/>
      <c r="IH269" s="118"/>
    </row>
    <row xmlns:x14ac="http://schemas.microsoft.com/office/spreadsheetml/2009/9/ac" r="270" s="3" customFormat="true" x14ac:dyDescent="0.25">
      <c r="A270" s="397"/>
      <c r="B270" s="118"/>
      <c r="L270" s="118"/>
      <c r="V270" s="118"/>
      <c r="AF270" s="118"/>
      <c r="AP270" s="118"/>
      <c r="AZ270" s="118"/>
      <c r="BJ270" s="118"/>
      <c r="BK270" s="118"/>
      <c r="BT270" s="118"/>
      <c r="CD270" s="118"/>
      <c r="CN270" s="118"/>
      <c r="CX270" s="118"/>
      <c r="DH270" s="118"/>
      <c r="DR270" s="118"/>
      <c r="EB270" s="118"/>
      <c r="EL270" s="118"/>
      <c r="EV270" s="118"/>
      <c r="FF270" s="118"/>
      <c r="FP270" s="118"/>
      <c r="FZ270" s="118"/>
      <c r="GJ270" s="118"/>
      <c r="GT270" s="118"/>
      <c r="HD270" s="118"/>
      <c r="HN270" s="118"/>
      <c r="HX270" s="118"/>
      <c r="IH270" s="118"/>
    </row>
    <row xmlns:x14ac="http://schemas.microsoft.com/office/spreadsheetml/2009/9/ac" r="271" s="3" customFormat="true" x14ac:dyDescent="0.25">
      <c r="A271" s="397"/>
      <c r="B271" s="118"/>
      <c r="L271" s="118"/>
      <c r="V271" s="118"/>
      <c r="AF271" s="118"/>
      <c r="AP271" s="118"/>
      <c r="AZ271" s="118"/>
      <c r="BJ271" s="118"/>
      <c r="BK271" s="118"/>
      <c r="BT271" s="118"/>
      <c r="CD271" s="118"/>
      <c r="CN271" s="118"/>
      <c r="CX271" s="118"/>
      <c r="DH271" s="118"/>
      <c r="DR271" s="118"/>
      <c r="EB271" s="118"/>
      <c r="EL271" s="118"/>
      <c r="EV271" s="118"/>
      <c r="FF271" s="118"/>
      <c r="FP271" s="118"/>
      <c r="FZ271" s="118"/>
      <c r="GJ271" s="118"/>
      <c r="GT271" s="118"/>
      <c r="HD271" s="118"/>
      <c r="HN271" s="118"/>
      <c r="HX271" s="118"/>
      <c r="IH271" s="118"/>
    </row>
    <row xmlns:x14ac="http://schemas.microsoft.com/office/spreadsheetml/2009/9/ac" r="272" s="3" customFormat="true" x14ac:dyDescent="0.25">
      <c r="A272" s="397"/>
      <c r="B272" s="118"/>
      <c r="L272" s="118"/>
      <c r="V272" s="118"/>
      <c r="AF272" s="118"/>
      <c r="AP272" s="118"/>
      <c r="AZ272" s="118"/>
      <c r="BJ272" s="118"/>
      <c r="BK272" s="118"/>
      <c r="BT272" s="118"/>
      <c r="CD272" s="118"/>
      <c r="CN272" s="118"/>
      <c r="CX272" s="118"/>
      <c r="DH272" s="118"/>
      <c r="DR272" s="118"/>
      <c r="EB272" s="118"/>
      <c r="EL272" s="118"/>
      <c r="EV272" s="118"/>
      <c r="FF272" s="118"/>
      <c r="FP272" s="118"/>
      <c r="FZ272" s="118"/>
      <c r="GJ272" s="118"/>
      <c r="GT272" s="118"/>
      <c r="HD272" s="118"/>
      <c r="HN272" s="118"/>
      <c r="HX272" s="118"/>
      <c r="IH272" s="118"/>
    </row>
    <row xmlns:x14ac="http://schemas.microsoft.com/office/spreadsheetml/2009/9/ac" r="273" s="3" customFormat="true" x14ac:dyDescent="0.25">
      <c r="A273" s="397"/>
      <c r="B273" s="118"/>
      <c r="L273" s="118"/>
      <c r="V273" s="118"/>
      <c r="AF273" s="118"/>
      <c r="AP273" s="118"/>
      <c r="AZ273" s="118"/>
      <c r="BJ273" s="118"/>
      <c r="BK273" s="118"/>
      <c r="BT273" s="118"/>
      <c r="CD273" s="118"/>
      <c r="CN273" s="118"/>
      <c r="CX273" s="118"/>
      <c r="DH273" s="118"/>
      <c r="DR273" s="118"/>
      <c r="EB273" s="118"/>
      <c r="EL273" s="118"/>
      <c r="EV273" s="118"/>
      <c r="FF273" s="118"/>
      <c r="FP273" s="118"/>
      <c r="FZ273" s="118"/>
      <c r="GJ273" s="118"/>
      <c r="GT273" s="118"/>
      <c r="HD273" s="118"/>
      <c r="HN273" s="118"/>
      <c r="HX273" s="118"/>
      <c r="IH273" s="118"/>
    </row>
    <row xmlns:x14ac="http://schemas.microsoft.com/office/spreadsheetml/2009/9/ac" r="274" s="3" customFormat="true" x14ac:dyDescent="0.25">
      <c r="A274" s="397"/>
      <c r="B274" s="118"/>
      <c r="L274" s="118"/>
      <c r="V274" s="118"/>
      <c r="AF274" s="118"/>
      <c r="AP274" s="118"/>
      <c r="AZ274" s="118"/>
      <c r="BJ274" s="118"/>
      <c r="BK274" s="118"/>
      <c r="BT274" s="118"/>
      <c r="CD274" s="118"/>
      <c r="CN274" s="118"/>
      <c r="CX274" s="118"/>
      <c r="DH274" s="118"/>
      <c r="DR274" s="118"/>
      <c r="EB274" s="118"/>
      <c r="EL274" s="118"/>
      <c r="EV274" s="118"/>
      <c r="FF274" s="118"/>
      <c r="FP274" s="118"/>
      <c r="FZ274" s="118"/>
      <c r="GJ274" s="118"/>
      <c r="GT274" s="118"/>
      <c r="HD274" s="118"/>
      <c r="HN274" s="118"/>
      <c r="HX274" s="118"/>
      <c r="IH274" s="118"/>
    </row>
    <row xmlns:x14ac="http://schemas.microsoft.com/office/spreadsheetml/2009/9/ac" r="275" s="3" customFormat="true" x14ac:dyDescent="0.25">
      <c r="A275" s="397"/>
      <c r="B275" s="118"/>
      <c r="L275" s="118"/>
      <c r="V275" s="118"/>
      <c r="AF275" s="118"/>
      <c r="AP275" s="118"/>
      <c r="AZ275" s="118"/>
      <c r="BJ275" s="118"/>
      <c r="BK275" s="118"/>
      <c r="BT275" s="118"/>
      <c r="CD275" s="118"/>
      <c r="CN275" s="118"/>
      <c r="CX275" s="118"/>
      <c r="DH275" s="118"/>
      <c r="DR275" s="118"/>
      <c r="EB275" s="118"/>
      <c r="EL275" s="118"/>
      <c r="EV275" s="118"/>
      <c r="FF275" s="118"/>
      <c r="FP275" s="118"/>
      <c r="FZ275" s="118"/>
      <c r="GJ275" s="118"/>
      <c r="GT275" s="118"/>
      <c r="HD275" s="118"/>
      <c r="HN275" s="118"/>
      <c r="HX275" s="118"/>
      <c r="IH275" s="118"/>
    </row>
    <row xmlns:x14ac="http://schemas.microsoft.com/office/spreadsheetml/2009/9/ac" r="276" s="3" customFormat="true" x14ac:dyDescent="0.25">
      <c r="A276" s="397"/>
      <c r="B276" s="118"/>
      <c r="L276" s="118"/>
      <c r="V276" s="118"/>
      <c r="AF276" s="118"/>
      <c r="AP276" s="118"/>
      <c r="AZ276" s="118"/>
      <c r="BJ276" s="118"/>
      <c r="BK276" s="118"/>
      <c r="BT276" s="118"/>
      <c r="CD276" s="118"/>
      <c r="CN276" s="118"/>
      <c r="CX276" s="118"/>
      <c r="DH276" s="118"/>
      <c r="DR276" s="118"/>
      <c r="EB276" s="118"/>
      <c r="EL276" s="118"/>
      <c r="EV276" s="118"/>
      <c r="FF276" s="118"/>
      <c r="FP276" s="118"/>
      <c r="FZ276" s="118"/>
      <c r="GJ276" s="118"/>
      <c r="GT276" s="118"/>
      <c r="HD276" s="118"/>
      <c r="HN276" s="118"/>
      <c r="HX276" s="118"/>
      <c r="IH276" s="118"/>
    </row>
    <row xmlns:x14ac="http://schemas.microsoft.com/office/spreadsheetml/2009/9/ac" r="277" s="3" customFormat="true" x14ac:dyDescent="0.25">
      <c r="A277" s="397"/>
      <c r="B277" s="118"/>
      <c r="L277" s="118"/>
      <c r="V277" s="118"/>
      <c r="AF277" s="118"/>
      <c r="AP277" s="118"/>
      <c r="AZ277" s="118"/>
      <c r="BJ277" s="118"/>
      <c r="BK277" s="118"/>
      <c r="BT277" s="118"/>
      <c r="CD277" s="118"/>
      <c r="CN277" s="118"/>
      <c r="CX277" s="118"/>
      <c r="DH277" s="118"/>
      <c r="DR277" s="118"/>
      <c r="EB277" s="118"/>
      <c r="EL277" s="118"/>
      <c r="EV277" s="118"/>
      <c r="FF277" s="118"/>
      <c r="FP277" s="118"/>
      <c r="FZ277" s="118"/>
      <c r="GJ277" s="118"/>
      <c r="GT277" s="118"/>
      <c r="HD277" s="118"/>
      <c r="HN277" s="118"/>
      <c r="HX277" s="118"/>
      <c r="IH277" s="118"/>
    </row>
    <row xmlns:x14ac="http://schemas.microsoft.com/office/spreadsheetml/2009/9/ac" r="278" s="3" customFormat="true" x14ac:dyDescent="0.25">
      <c r="A278" s="397"/>
      <c r="B278" s="118"/>
      <c r="L278" s="118"/>
      <c r="V278" s="118"/>
      <c r="AF278" s="118"/>
      <c r="AP278" s="118"/>
      <c r="AZ278" s="118"/>
      <c r="BJ278" s="118"/>
      <c r="BK278" s="118"/>
      <c r="BT278" s="118"/>
      <c r="CD278" s="118"/>
      <c r="CN278" s="118"/>
      <c r="CX278" s="118"/>
      <c r="DH278" s="118"/>
      <c r="DR278" s="118"/>
      <c r="EB278" s="118"/>
      <c r="EL278" s="118"/>
      <c r="EV278" s="118"/>
      <c r="FF278" s="118"/>
      <c r="FP278" s="118"/>
      <c r="FZ278" s="118"/>
      <c r="GJ278" s="118"/>
      <c r="GT278" s="118"/>
      <c r="HD278" s="118"/>
      <c r="HN278" s="118"/>
      <c r="HX278" s="118"/>
      <c r="IH278" s="118"/>
    </row>
    <row xmlns:x14ac="http://schemas.microsoft.com/office/spreadsheetml/2009/9/ac" r="279" s="3" customFormat="true" x14ac:dyDescent="0.25">
      <c r="A279" s="397"/>
      <c r="B279" s="118"/>
      <c r="L279" s="118"/>
      <c r="V279" s="118"/>
      <c r="AF279" s="118"/>
      <c r="AP279" s="118"/>
      <c r="AZ279" s="118"/>
      <c r="BJ279" s="118"/>
      <c r="BK279" s="118"/>
      <c r="BT279" s="118"/>
      <c r="CD279" s="118"/>
      <c r="CN279" s="118"/>
      <c r="CX279" s="118"/>
      <c r="DH279" s="118"/>
      <c r="DR279" s="118"/>
      <c r="EB279" s="118"/>
      <c r="EL279" s="118"/>
      <c r="EV279" s="118"/>
      <c r="FF279" s="118"/>
      <c r="FP279" s="118"/>
      <c r="FZ279" s="118"/>
      <c r="GJ279" s="118"/>
      <c r="GT279" s="118"/>
      <c r="HD279" s="118"/>
      <c r="HN279" s="118"/>
      <c r="HX279" s="118"/>
      <c r="IH279" s="118"/>
    </row>
    <row xmlns:x14ac="http://schemas.microsoft.com/office/spreadsheetml/2009/9/ac" r="280" s="3" customFormat="true" x14ac:dyDescent="0.25">
      <c r="A280" s="397"/>
      <c r="B280" s="118"/>
      <c r="L280" s="118"/>
      <c r="V280" s="118"/>
      <c r="AF280" s="118"/>
      <c r="AP280" s="118"/>
      <c r="AZ280" s="118"/>
      <c r="BJ280" s="118"/>
      <c r="BK280" s="118"/>
      <c r="BT280" s="118"/>
      <c r="CD280" s="118"/>
      <c r="CN280" s="118"/>
      <c r="CX280" s="118"/>
      <c r="DH280" s="118"/>
      <c r="DR280" s="118"/>
      <c r="EB280" s="118"/>
      <c r="EL280" s="118"/>
      <c r="EV280" s="118"/>
      <c r="FF280" s="118"/>
      <c r="FP280" s="118"/>
      <c r="FZ280" s="118"/>
      <c r="GJ280" s="118"/>
      <c r="GT280" s="118"/>
      <c r="HD280" s="118"/>
      <c r="HN280" s="118"/>
      <c r="HX280" s="118"/>
      <c r="IH280" s="118"/>
    </row>
    <row xmlns:x14ac="http://schemas.microsoft.com/office/spreadsheetml/2009/9/ac" r="281" s="3" customFormat="true" x14ac:dyDescent="0.25">
      <c r="A281" s="397"/>
      <c r="B281" s="118"/>
      <c r="L281" s="118"/>
      <c r="V281" s="118"/>
      <c r="AF281" s="118"/>
      <c r="AP281" s="118"/>
      <c r="AZ281" s="118"/>
      <c r="BJ281" s="118"/>
      <c r="BK281" s="118"/>
      <c r="BT281" s="118"/>
      <c r="CD281" s="118"/>
      <c r="CN281" s="118"/>
      <c r="CX281" s="118"/>
      <c r="DH281" s="118"/>
      <c r="DR281" s="118"/>
      <c r="EB281" s="118"/>
      <c r="EL281" s="118"/>
      <c r="EV281" s="118"/>
      <c r="FF281" s="118"/>
      <c r="FP281" s="118"/>
      <c r="FZ281" s="118"/>
      <c r="GJ281" s="118"/>
      <c r="GT281" s="118"/>
      <c r="HD281" s="118"/>
      <c r="HN281" s="118"/>
      <c r="HX281" s="118"/>
      <c r="IH281" s="118"/>
    </row>
    <row xmlns:x14ac="http://schemas.microsoft.com/office/spreadsheetml/2009/9/ac" r="282" s="3" customFormat="true" x14ac:dyDescent="0.25">
      <c r="A282" s="397"/>
      <c r="B282" s="118"/>
      <c r="L282" s="118"/>
      <c r="V282" s="118"/>
      <c r="AF282" s="118"/>
      <c r="AP282" s="118"/>
      <c r="AZ282" s="118"/>
      <c r="BJ282" s="118"/>
      <c r="BK282" s="118"/>
      <c r="BT282" s="118"/>
      <c r="CD282" s="118"/>
      <c r="CN282" s="118"/>
      <c r="CX282" s="118"/>
      <c r="DH282" s="118"/>
      <c r="DR282" s="118"/>
      <c r="EB282" s="118"/>
      <c r="EL282" s="118"/>
      <c r="EV282" s="118"/>
      <c r="FF282" s="118"/>
      <c r="FP282" s="118"/>
      <c r="FZ282" s="118"/>
      <c r="GJ282" s="118"/>
      <c r="GT282" s="118"/>
      <c r="HD282" s="118"/>
      <c r="HN282" s="118"/>
      <c r="HX282" s="118"/>
      <c r="IH282" s="118"/>
    </row>
    <row xmlns:x14ac="http://schemas.microsoft.com/office/spreadsheetml/2009/9/ac" r="283" s="3" customFormat="true" x14ac:dyDescent="0.25">
      <c r="A283" s="397"/>
      <c r="B283" s="118"/>
      <c r="L283" s="118"/>
      <c r="V283" s="118"/>
      <c r="AF283" s="118"/>
      <c r="AP283" s="118"/>
      <c r="AZ283" s="118"/>
      <c r="BJ283" s="118"/>
      <c r="BK283" s="118"/>
      <c r="BT283" s="118"/>
      <c r="CD283" s="118"/>
      <c r="CN283" s="118"/>
      <c r="CX283" s="118"/>
      <c r="DH283" s="118"/>
      <c r="DR283" s="118"/>
      <c r="EB283" s="118"/>
      <c r="EL283" s="118"/>
      <c r="EV283" s="118"/>
      <c r="FF283" s="118"/>
      <c r="FP283" s="118"/>
      <c r="FZ283" s="118"/>
      <c r="GJ283" s="118"/>
      <c r="GT283" s="118"/>
      <c r="HD283" s="118"/>
      <c r="HN283" s="118"/>
      <c r="HX283" s="118"/>
      <c r="IH283" s="118"/>
    </row>
    <row xmlns:x14ac="http://schemas.microsoft.com/office/spreadsheetml/2009/9/ac" r="284" s="3" customFormat="true" x14ac:dyDescent="0.25">
      <c r="A284" s="397"/>
      <c r="B284" s="118"/>
      <c r="L284" s="118"/>
      <c r="V284" s="118"/>
      <c r="AF284" s="118"/>
      <c r="AP284" s="118"/>
      <c r="AZ284" s="118"/>
      <c r="BJ284" s="118"/>
      <c r="BK284" s="118"/>
      <c r="BT284" s="118"/>
      <c r="CD284" s="118"/>
      <c r="CN284" s="118"/>
      <c r="CX284" s="118"/>
      <c r="DH284" s="118"/>
      <c r="DR284" s="118"/>
      <c r="EB284" s="118"/>
      <c r="EL284" s="118"/>
      <c r="EV284" s="118"/>
      <c r="FF284" s="118"/>
      <c r="FP284" s="118"/>
      <c r="FZ284" s="118"/>
      <c r="GJ284" s="118"/>
      <c r="GT284" s="118"/>
      <c r="HD284" s="118"/>
      <c r="HN284" s="118"/>
      <c r="HX284" s="118"/>
      <c r="IH284" s="118"/>
    </row>
    <row xmlns:x14ac="http://schemas.microsoft.com/office/spreadsheetml/2009/9/ac" r="285" s="3" customFormat="true" x14ac:dyDescent="0.25">
      <c r="A285" s="397"/>
      <c r="B285" s="118"/>
      <c r="L285" s="118"/>
      <c r="V285" s="118"/>
      <c r="AF285" s="118"/>
      <c r="AP285" s="118"/>
      <c r="AZ285" s="118"/>
      <c r="BJ285" s="118"/>
      <c r="BK285" s="118"/>
      <c r="BT285" s="118"/>
      <c r="CD285" s="118"/>
      <c r="CN285" s="118"/>
      <c r="CX285" s="118"/>
      <c r="DH285" s="118"/>
      <c r="DR285" s="118"/>
      <c r="EB285" s="118"/>
      <c r="EL285" s="118"/>
      <c r="EV285" s="118"/>
      <c r="FF285" s="118"/>
      <c r="FP285" s="118"/>
      <c r="FZ285" s="118"/>
      <c r="GJ285" s="118"/>
      <c r="GT285" s="118"/>
      <c r="HD285" s="118"/>
      <c r="HN285" s="118"/>
      <c r="HX285" s="118"/>
      <c r="IH285" s="118"/>
    </row>
    <row xmlns:x14ac="http://schemas.microsoft.com/office/spreadsheetml/2009/9/ac" r="286" s="3" customFormat="true" x14ac:dyDescent="0.25">
      <c r="A286" s="397"/>
      <c r="B286" s="118"/>
      <c r="L286" s="118"/>
      <c r="V286" s="118"/>
      <c r="AF286" s="118"/>
      <c r="AP286" s="118"/>
      <c r="AZ286" s="118"/>
      <c r="BJ286" s="118"/>
      <c r="BK286" s="118"/>
      <c r="BT286" s="118"/>
      <c r="CD286" s="118"/>
      <c r="CN286" s="118"/>
      <c r="CX286" s="118"/>
      <c r="DH286" s="118"/>
      <c r="DR286" s="118"/>
      <c r="EB286" s="118"/>
      <c r="EL286" s="118"/>
      <c r="EV286" s="118"/>
      <c r="FF286" s="118"/>
      <c r="FP286" s="118"/>
      <c r="FZ286" s="118"/>
      <c r="GJ286" s="118"/>
      <c r="GT286" s="118"/>
      <c r="HD286" s="118"/>
      <c r="HN286" s="118"/>
      <c r="HX286" s="118"/>
      <c r="IH286" s="118"/>
    </row>
    <row xmlns:x14ac="http://schemas.microsoft.com/office/spreadsheetml/2009/9/ac" r="287" s="3" customFormat="true" x14ac:dyDescent="0.25">
      <c r="A287" s="397"/>
      <c r="B287" s="118"/>
      <c r="L287" s="118"/>
      <c r="V287" s="118"/>
      <c r="AF287" s="118"/>
      <c r="AP287" s="118"/>
      <c r="AZ287" s="118"/>
      <c r="BJ287" s="118"/>
      <c r="BK287" s="118"/>
      <c r="BT287" s="118"/>
      <c r="CD287" s="118"/>
      <c r="CN287" s="118"/>
      <c r="CX287" s="118"/>
      <c r="DH287" s="118"/>
      <c r="DR287" s="118"/>
      <c r="EB287" s="118"/>
      <c r="EL287" s="118"/>
      <c r="EV287" s="118"/>
      <c r="FF287" s="118"/>
      <c r="FP287" s="118"/>
      <c r="FZ287" s="118"/>
      <c r="GJ287" s="118"/>
      <c r="GT287" s="118"/>
      <c r="HD287" s="118"/>
      <c r="HN287" s="118"/>
      <c r="HX287" s="118"/>
      <c r="IH287" s="118"/>
    </row>
    <row xmlns:x14ac="http://schemas.microsoft.com/office/spreadsheetml/2009/9/ac" r="288" s="3" customFormat="true" x14ac:dyDescent="0.25">
      <c r="A288" s="397"/>
      <c r="B288" s="118"/>
      <c r="L288" s="118"/>
      <c r="V288" s="118"/>
      <c r="AF288" s="118"/>
      <c r="AP288" s="118"/>
      <c r="AZ288" s="118"/>
      <c r="BJ288" s="118"/>
      <c r="BK288" s="118"/>
      <c r="BT288" s="118"/>
      <c r="CD288" s="118"/>
      <c r="CN288" s="118"/>
      <c r="CX288" s="118"/>
      <c r="DH288" s="118"/>
      <c r="DR288" s="118"/>
      <c r="EB288" s="118"/>
      <c r="EL288" s="118"/>
      <c r="EV288" s="118"/>
      <c r="FF288" s="118"/>
      <c r="FP288" s="118"/>
      <c r="FZ288" s="118"/>
      <c r="GJ288" s="118"/>
      <c r="GT288" s="118"/>
      <c r="HD288" s="118"/>
      <c r="HN288" s="118"/>
      <c r="HX288" s="118"/>
      <c r="IH288" s="118"/>
    </row>
    <row xmlns:x14ac="http://schemas.microsoft.com/office/spreadsheetml/2009/9/ac" r="289" s="3" customFormat="true" x14ac:dyDescent="0.25">
      <c r="A289" s="397"/>
      <c r="B289" s="118"/>
      <c r="L289" s="118"/>
      <c r="V289" s="118"/>
      <c r="AF289" s="118"/>
      <c r="AP289" s="118"/>
      <c r="AZ289" s="118"/>
      <c r="BJ289" s="118"/>
      <c r="BK289" s="118"/>
      <c r="BT289" s="118"/>
      <c r="CD289" s="118"/>
      <c r="CN289" s="118"/>
      <c r="CX289" s="118"/>
      <c r="DH289" s="118"/>
      <c r="DR289" s="118"/>
      <c r="EB289" s="118"/>
      <c r="EL289" s="118"/>
      <c r="EV289" s="118"/>
      <c r="FF289" s="118"/>
      <c r="FP289" s="118"/>
      <c r="FZ289" s="118"/>
      <c r="GJ289" s="118"/>
      <c r="GT289" s="118"/>
      <c r="HD289" s="118"/>
      <c r="HN289" s="118"/>
      <c r="HX289" s="118"/>
      <c r="IH289" s="118"/>
    </row>
    <row xmlns:x14ac="http://schemas.microsoft.com/office/spreadsheetml/2009/9/ac" r="290" s="3" customFormat="true" x14ac:dyDescent="0.25">
      <c r="A290" s="397"/>
      <c r="B290" s="118"/>
      <c r="L290" s="118"/>
      <c r="V290" s="118"/>
      <c r="AF290" s="118"/>
      <c r="AP290" s="118"/>
      <c r="AZ290" s="118"/>
      <c r="BJ290" s="118"/>
      <c r="BK290" s="118"/>
      <c r="BT290" s="118"/>
      <c r="CD290" s="118"/>
      <c r="CN290" s="118"/>
      <c r="CX290" s="118"/>
      <c r="DH290" s="118"/>
      <c r="DR290" s="118"/>
      <c r="EB290" s="118"/>
      <c r="EL290" s="118"/>
      <c r="EV290" s="118"/>
      <c r="FF290" s="118"/>
      <c r="FP290" s="118"/>
      <c r="FZ290" s="118"/>
      <c r="GJ290" s="118"/>
      <c r="GT290" s="118"/>
      <c r="HD290" s="118"/>
      <c r="HN290" s="118"/>
      <c r="HX290" s="118"/>
      <c r="IH290" s="118"/>
    </row>
    <row xmlns:x14ac="http://schemas.microsoft.com/office/spreadsheetml/2009/9/ac" r="291" s="3" customFormat="true" x14ac:dyDescent="0.25">
      <c r="A291" s="397"/>
      <c r="B291" s="118"/>
      <c r="L291" s="118"/>
      <c r="V291" s="118"/>
      <c r="AF291" s="118"/>
      <c r="AP291" s="118"/>
      <c r="AZ291" s="118"/>
      <c r="BJ291" s="118"/>
      <c r="BK291" s="118"/>
      <c r="BT291" s="118"/>
      <c r="CD291" s="118"/>
      <c r="CN291" s="118"/>
      <c r="CX291" s="118"/>
      <c r="DH291" s="118"/>
      <c r="DR291" s="118"/>
      <c r="EB291" s="118"/>
      <c r="EL291" s="118"/>
      <c r="EV291" s="118"/>
      <c r="FF291" s="118"/>
      <c r="FP291" s="118"/>
      <c r="FZ291" s="118"/>
      <c r="GJ291" s="118"/>
      <c r="GT291" s="118"/>
      <c r="HD291" s="118"/>
      <c r="HN291" s="118"/>
      <c r="HX291" s="118"/>
      <c r="IH291" s="118"/>
    </row>
    <row xmlns:x14ac="http://schemas.microsoft.com/office/spreadsheetml/2009/9/ac" r="292" s="3" customFormat="true" x14ac:dyDescent="0.25">
      <c r="A292" s="397"/>
      <c r="B292" s="118"/>
      <c r="L292" s="118"/>
      <c r="V292" s="118"/>
      <c r="AF292" s="118"/>
      <c r="AP292" s="118"/>
      <c r="AZ292" s="118"/>
      <c r="BJ292" s="118"/>
      <c r="BK292" s="118"/>
      <c r="BT292" s="118"/>
      <c r="CD292" s="118"/>
      <c r="CN292" s="118"/>
      <c r="CX292" s="118"/>
      <c r="DH292" s="118"/>
      <c r="DR292" s="118"/>
      <c r="EB292" s="118"/>
      <c r="EL292" s="118"/>
      <c r="EV292" s="118"/>
      <c r="FF292" s="118"/>
      <c r="FP292" s="118"/>
      <c r="FZ292" s="118"/>
      <c r="GJ292" s="118"/>
      <c r="GT292" s="118"/>
      <c r="HD292" s="118"/>
      <c r="HN292" s="118"/>
      <c r="HX292" s="118"/>
      <c r="IH292" s="118"/>
    </row>
    <row xmlns:x14ac="http://schemas.microsoft.com/office/spreadsheetml/2009/9/ac" r="293" s="3" customFormat="true" x14ac:dyDescent="0.25">
      <c r="A293" s="397"/>
      <c r="B293" s="118"/>
      <c r="L293" s="118"/>
      <c r="V293" s="118"/>
      <c r="AF293" s="118"/>
      <c r="AP293" s="118"/>
      <c r="AZ293" s="118"/>
      <c r="BJ293" s="118"/>
      <c r="BK293" s="118"/>
      <c r="BT293" s="118"/>
      <c r="CD293" s="118"/>
      <c r="CN293" s="118"/>
      <c r="CX293" s="118"/>
      <c r="DH293" s="118"/>
      <c r="DR293" s="118"/>
      <c r="EB293" s="118"/>
      <c r="EL293" s="118"/>
      <c r="EV293" s="118"/>
      <c r="FF293" s="118"/>
      <c r="FP293" s="118"/>
      <c r="FZ293" s="118"/>
      <c r="GJ293" s="118"/>
      <c r="GT293" s="118"/>
      <c r="HD293" s="118"/>
      <c r="HN293" s="118"/>
      <c r="HX293" s="118"/>
      <c r="IH293" s="118"/>
    </row>
    <row xmlns:x14ac="http://schemas.microsoft.com/office/spreadsheetml/2009/9/ac" r="294" s="3" customFormat="true" x14ac:dyDescent="0.25">
      <c r="A294" s="397"/>
      <c r="B294" s="118"/>
      <c r="L294" s="118"/>
      <c r="V294" s="118"/>
      <c r="AF294" s="118"/>
      <c r="AP294" s="118"/>
      <c r="AZ294" s="118"/>
      <c r="BJ294" s="118"/>
      <c r="BK294" s="118"/>
      <c r="BT294" s="118"/>
      <c r="CD294" s="118"/>
      <c r="CN294" s="118"/>
      <c r="CX294" s="118"/>
      <c r="DH294" s="118"/>
      <c r="DR294" s="118"/>
      <c r="EB294" s="118"/>
      <c r="EL294" s="118"/>
      <c r="EV294" s="118"/>
      <c r="FF294" s="118"/>
      <c r="FP294" s="118"/>
      <c r="FZ294" s="118"/>
      <c r="GJ294" s="118"/>
      <c r="GT294" s="118"/>
      <c r="HD294" s="118"/>
      <c r="HN294" s="118"/>
      <c r="HX294" s="118"/>
      <c r="IH294" s="118"/>
    </row>
    <row xmlns:x14ac="http://schemas.microsoft.com/office/spreadsheetml/2009/9/ac" r="295" s="3" customFormat="true" x14ac:dyDescent="0.25">
      <c r="A295" s="397"/>
      <c r="B295" s="118"/>
      <c r="L295" s="118"/>
      <c r="V295" s="118"/>
      <c r="AF295" s="118"/>
      <c r="AP295" s="118"/>
      <c r="AZ295" s="118"/>
      <c r="BJ295" s="118"/>
      <c r="BK295" s="118"/>
      <c r="BT295" s="118"/>
      <c r="CD295" s="118"/>
      <c r="CN295" s="118"/>
      <c r="CX295" s="118"/>
      <c r="DH295" s="118"/>
      <c r="DR295" s="118"/>
      <c r="EB295" s="118"/>
      <c r="EL295" s="118"/>
      <c r="EV295" s="118"/>
      <c r="FF295" s="118"/>
      <c r="FP295" s="118"/>
      <c r="FZ295" s="118"/>
      <c r="GJ295" s="118"/>
      <c r="GT295" s="118"/>
      <c r="HD295" s="118"/>
      <c r="HN295" s="118"/>
      <c r="HX295" s="118"/>
      <c r="IH295" s="118"/>
    </row>
    <row xmlns:x14ac="http://schemas.microsoft.com/office/spreadsheetml/2009/9/ac" r="296" s="3" customFormat="true" x14ac:dyDescent="0.25">
      <c r="A296" s="397"/>
      <c r="B296" s="118"/>
      <c r="L296" s="118"/>
      <c r="V296" s="118"/>
      <c r="AF296" s="118"/>
      <c r="AP296" s="118"/>
      <c r="AZ296" s="118"/>
      <c r="BJ296" s="118"/>
      <c r="BK296" s="118"/>
      <c r="BT296" s="118"/>
      <c r="CD296" s="118"/>
      <c r="CN296" s="118"/>
      <c r="CX296" s="118"/>
      <c r="DH296" s="118"/>
      <c r="DR296" s="118"/>
      <c r="EB296" s="118"/>
      <c r="EL296" s="118"/>
      <c r="EV296" s="118"/>
      <c r="FF296" s="118"/>
      <c r="FP296" s="118"/>
      <c r="FZ296" s="118"/>
      <c r="GJ296" s="118"/>
      <c r="GT296" s="118"/>
      <c r="HD296" s="118"/>
      <c r="HN296" s="118"/>
      <c r="HX296" s="118"/>
      <c r="IH296" s="118"/>
    </row>
    <row xmlns:x14ac="http://schemas.microsoft.com/office/spreadsheetml/2009/9/ac" r="297" s="3" customFormat="true" x14ac:dyDescent="0.25">
      <c r="A297" s="397"/>
      <c r="B297" s="118"/>
      <c r="L297" s="118"/>
      <c r="V297" s="118"/>
      <c r="AF297" s="118"/>
      <c r="AP297" s="118"/>
      <c r="AZ297" s="118"/>
      <c r="BJ297" s="118"/>
      <c r="BK297" s="118"/>
      <c r="BT297" s="118"/>
      <c r="CD297" s="118"/>
      <c r="CN297" s="118"/>
      <c r="CX297" s="118"/>
      <c r="DH297" s="118"/>
      <c r="DR297" s="118"/>
      <c r="EB297" s="118"/>
      <c r="EL297" s="118"/>
      <c r="EV297" s="118"/>
      <c r="FF297" s="118"/>
      <c r="FP297" s="118"/>
      <c r="FZ297" s="118"/>
      <c r="GJ297" s="118"/>
      <c r="GT297" s="118"/>
      <c r="HD297" s="118"/>
      <c r="HN297" s="118"/>
      <c r="HX297" s="118"/>
      <c r="IH297" s="118"/>
    </row>
    <row xmlns:x14ac="http://schemas.microsoft.com/office/spreadsheetml/2009/9/ac" r="298" s="3" customFormat="true" x14ac:dyDescent="0.25">
      <c r="A298" s="397"/>
      <c r="B298" s="118"/>
      <c r="L298" s="118"/>
      <c r="V298" s="118"/>
      <c r="AF298" s="118"/>
      <c r="AP298" s="118"/>
      <c r="AZ298" s="118"/>
      <c r="BJ298" s="118"/>
      <c r="BK298" s="118"/>
      <c r="BT298" s="118"/>
      <c r="CD298" s="118"/>
      <c r="CN298" s="118"/>
      <c r="CX298" s="118"/>
      <c r="DH298" s="118"/>
      <c r="DR298" s="118"/>
      <c r="EB298" s="118"/>
      <c r="EL298" s="118"/>
      <c r="EV298" s="118"/>
      <c r="FF298" s="118"/>
      <c r="FP298" s="118"/>
      <c r="FZ298" s="118"/>
      <c r="GJ298" s="118"/>
      <c r="GT298" s="118"/>
      <c r="HD298" s="118"/>
      <c r="HN298" s="118"/>
      <c r="HX298" s="118"/>
      <c r="IH298" s="118"/>
    </row>
    <row xmlns:x14ac="http://schemas.microsoft.com/office/spreadsheetml/2009/9/ac" r="299" s="3" customFormat="true" x14ac:dyDescent="0.25">
      <c r="A299" s="397"/>
      <c r="B299" s="118"/>
      <c r="L299" s="118"/>
      <c r="V299" s="118"/>
      <c r="AF299" s="118"/>
      <c r="AP299" s="118"/>
      <c r="AZ299" s="118"/>
      <c r="BJ299" s="118"/>
      <c r="BK299" s="118"/>
      <c r="BT299" s="118"/>
      <c r="CD299" s="118"/>
      <c r="CN299" s="118"/>
      <c r="CX299" s="118"/>
      <c r="DH299" s="118"/>
      <c r="DR299" s="118"/>
      <c r="EB299" s="118"/>
      <c r="EL299" s="118"/>
      <c r="EV299" s="118"/>
      <c r="FF299" s="118"/>
      <c r="FP299" s="118"/>
      <c r="FZ299" s="118"/>
      <c r="GJ299" s="118"/>
      <c r="GT299" s="118"/>
      <c r="HD299" s="118"/>
      <c r="HN299" s="118"/>
      <c r="HX299" s="118"/>
      <c r="IH299" s="118"/>
    </row>
    <row xmlns:x14ac="http://schemas.microsoft.com/office/spreadsheetml/2009/9/ac" r="300" s="3" customFormat="true" x14ac:dyDescent="0.25">
      <c r="A300" s="397"/>
      <c r="B300" s="118"/>
      <c r="L300" s="118"/>
      <c r="V300" s="118"/>
      <c r="AF300" s="118"/>
      <c r="AP300" s="118"/>
      <c r="AZ300" s="118"/>
      <c r="BJ300" s="118"/>
      <c r="BK300" s="118"/>
      <c r="BT300" s="118"/>
      <c r="CD300" s="118"/>
      <c r="CN300" s="118"/>
      <c r="CX300" s="118"/>
      <c r="DH300" s="118"/>
      <c r="DR300" s="118"/>
      <c r="EB300" s="118"/>
      <c r="EL300" s="118"/>
      <c r="EV300" s="118"/>
      <c r="FF300" s="118"/>
      <c r="FP300" s="118"/>
      <c r="FZ300" s="118"/>
      <c r="GJ300" s="118"/>
      <c r="GT300" s="118"/>
      <c r="HD300" s="118"/>
      <c r="HN300" s="118"/>
      <c r="HX300" s="118"/>
      <c r="IH300" s="118"/>
    </row>
    <row xmlns:x14ac="http://schemas.microsoft.com/office/spreadsheetml/2009/9/ac" r="301" s="3" customFormat="true" x14ac:dyDescent="0.25">
      <c r="A301" s="397"/>
      <c r="B301" s="118"/>
      <c r="L301" s="118"/>
      <c r="V301" s="118"/>
      <c r="AF301" s="118"/>
      <c r="AP301" s="118"/>
      <c r="AZ301" s="118"/>
      <c r="BJ301" s="118"/>
      <c r="BK301" s="118"/>
      <c r="BT301" s="118"/>
      <c r="CD301" s="118"/>
      <c r="CN301" s="118"/>
      <c r="CX301" s="118"/>
      <c r="DH301" s="118"/>
      <c r="DR301" s="118"/>
      <c r="EB301" s="118"/>
      <c r="EL301" s="118"/>
      <c r="EV301" s="118"/>
      <c r="FF301" s="118"/>
      <c r="FP301" s="118"/>
      <c r="FZ301" s="118"/>
      <c r="GJ301" s="118"/>
      <c r="GT301" s="118"/>
      <c r="HD301" s="118"/>
      <c r="HN301" s="118"/>
      <c r="HX301" s="118"/>
      <c r="IH301" s="118"/>
    </row>
    <row xmlns:x14ac="http://schemas.microsoft.com/office/spreadsheetml/2009/9/ac" r="302" s="3" customFormat="true" x14ac:dyDescent="0.25">
      <c r="A302" s="397"/>
      <c r="B302" s="118"/>
      <c r="L302" s="118"/>
      <c r="V302" s="118"/>
      <c r="AF302" s="118"/>
      <c r="AP302" s="118"/>
      <c r="AZ302" s="118"/>
      <c r="BJ302" s="118"/>
      <c r="BK302" s="118"/>
      <c r="BT302" s="118"/>
      <c r="CD302" s="118"/>
      <c r="CN302" s="118"/>
      <c r="CX302" s="118"/>
      <c r="DH302" s="118"/>
      <c r="DR302" s="118"/>
      <c r="EB302" s="118"/>
      <c r="EL302" s="118"/>
      <c r="EV302" s="118"/>
      <c r="FF302" s="118"/>
      <c r="FP302" s="118"/>
      <c r="FZ302" s="118"/>
      <c r="GJ302" s="118"/>
      <c r="GT302" s="118"/>
      <c r="HD302" s="118"/>
      <c r="HN302" s="118"/>
      <c r="HX302" s="118"/>
      <c r="IH302" s="118"/>
    </row>
    <row xmlns:x14ac="http://schemas.microsoft.com/office/spreadsheetml/2009/9/ac" r="303" s="3" customFormat="true" x14ac:dyDescent="0.25">
      <c r="A303" s="397"/>
      <c r="B303" s="118"/>
      <c r="L303" s="118"/>
      <c r="V303" s="118"/>
      <c r="AF303" s="118"/>
      <c r="AP303" s="118"/>
      <c r="AZ303" s="118"/>
      <c r="BJ303" s="118"/>
      <c r="BK303" s="118"/>
      <c r="BT303" s="118"/>
      <c r="CD303" s="118"/>
      <c r="CN303" s="118"/>
      <c r="CX303" s="118"/>
      <c r="DH303" s="118"/>
      <c r="DR303" s="118"/>
      <c r="EB303" s="118"/>
      <c r="EL303" s="118"/>
      <c r="EV303" s="118"/>
      <c r="FF303" s="118"/>
      <c r="FP303" s="118"/>
      <c r="FZ303" s="118"/>
      <c r="GJ303" s="118"/>
      <c r="GT303" s="118"/>
      <c r="HD303" s="118"/>
      <c r="HN303" s="118"/>
      <c r="HX303" s="118"/>
      <c r="IH303" s="118"/>
    </row>
    <row xmlns:x14ac="http://schemas.microsoft.com/office/spreadsheetml/2009/9/ac" r="304" s="3" customFormat="true" x14ac:dyDescent="0.25">
      <c r="A304" s="397"/>
      <c r="B304" s="118"/>
      <c r="L304" s="118"/>
      <c r="V304" s="118"/>
      <c r="AF304" s="118"/>
      <c r="AP304" s="118"/>
      <c r="AZ304" s="118"/>
      <c r="BJ304" s="118"/>
      <c r="BK304" s="118"/>
      <c r="BT304" s="118"/>
      <c r="CD304" s="118"/>
      <c r="CN304" s="118"/>
      <c r="CX304" s="118"/>
      <c r="DH304" s="118"/>
      <c r="DR304" s="118"/>
      <c r="EB304" s="118"/>
      <c r="EL304" s="118"/>
      <c r="EV304" s="118"/>
      <c r="FF304" s="118"/>
      <c r="FP304" s="118"/>
      <c r="FZ304" s="118"/>
      <c r="GJ304" s="118"/>
      <c r="GT304" s="118"/>
      <c r="HD304" s="118"/>
      <c r="HN304" s="118"/>
      <c r="HX304" s="118"/>
      <c r="IH304" s="118"/>
    </row>
    <row xmlns:x14ac="http://schemas.microsoft.com/office/spreadsheetml/2009/9/ac" r="305" s="3" customFormat="true" x14ac:dyDescent="0.25">
      <c r="A305" s="397"/>
      <c r="B305" s="118"/>
      <c r="L305" s="118"/>
      <c r="V305" s="118"/>
      <c r="AF305" s="118"/>
      <c r="AP305" s="118"/>
      <c r="AZ305" s="118"/>
      <c r="BJ305" s="118"/>
      <c r="BK305" s="118"/>
      <c r="BT305" s="118"/>
      <c r="CD305" s="118"/>
      <c r="CN305" s="118"/>
      <c r="CX305" s="118"/>
      <c r="DH305" s="118"/>
      <c r="DR305" s="118"/>
      <c r="EB305" s="118"/>
      <c r="EL305" s="118"/>
      <c r="EV305" s="118"/>
      <c r="FF305" s="118"/>
      <c r="FP305" s="118"/>
      <c r="FZ305" s="118"/>
      <c r="GJ305" s="118"/>
      <c r="GT305" s="118"/>
      <c r="HD305" s="118"/>
      <c r="HN305" s="118"/>
      <c r="HX305" s="118"/>
      <c r="IH305" s="118"/>
    </row>
    <row xmlns:x14ac="http://schemas.microsoft.com/office/spreadsheetml/2009/9/ac" r="306" s="3" customFormat="true" x14ac:dyDescent="0.25">
      <c r="A306" s="397"/>
      <c r="B306" s="118"/>
      <c r="L306" s="118"/>
      <c r="V306" s="118"/>
      <c r="AF306" s="118"/>
      <c r="AP306" s="118"/>
      <c r="AZ306" s="118"/>
      <c r="BJ306" s="118"/>
      <c r="BK306" s="118"/>
      <c r="BT306" s="118"/>
      <c r="CD306" s="118"/>
      <c r="CN306" s="118"/>
      <c r="CX306" s="118"/>
      <c r="DH306" s="118"/>
      <c r="DR306" s="118"/>
      <c r="EB306" s="118"/>
      <c r="EL306" s="118"/>
      <c r="EV306" s="118"/>
      <c r="FF306" s="118"/>
      <c r="FP306" s="118"/>
      <c r="FZ306" s="118"/>
      <c r="GJ306" s="118"/>
      <c r="GT306" s="118"/>
      <c r="HD306" s="118"/>
      <c r="HN306" s="118"/>
      <c r="HX306" s="118"/>
      <c r="IH306" s="118"/>
    </row>
    <row xmlns:x14ac="http://schemas.microsoft.com/office/spreadsheetml/2009/9/ac" r="307" s="3" customFormat="true" x14ac:dyDescent="0.25">
      <c r="A307" s="397"/>
      <c r="B307" s="118"/>
      <c r="L307" s="118"/>
      <c r="V307" s="118"/>
      <c r="AF307" s="118"/>
      <c r="AP307" s="118"/>
      <c r="AZ307" s="118"/>
      <c r="BJ307" s="118"/>
      <c r="BK307" s="118"/>
      <c r="BT307" s="118"/>
      <c r="CD307" s="118"/>
      <c r="CN307" s="118"/>
      <c r="CX307" s="118"/>
      <c r="DH307" s="118"/>
      <c r="DR307" s="118"/>
      <c r="EB307" s="118"/>
      <c r="EL307" s="118"/>
      <c r="EV307" s="118"/>
      <c r="FF307" s="118"/>
      <c r="FP307" s="118"/>
      <c r="FZ307" s="118"/>
      <c r="GJ307" s="118"/>
      <c r="GT307" s="118"/>
      <c r="HD307" s="118"/>
      <c r="HN307" s="118"/>
      <c r="HX307" s="118"/>
      <c r="IH307" s="118"/>
    </row>
    <row xmlns:x14ac="http://schemas.microsoft.com/office/spreadsheetml/2009/9/ac" r="308" s="3" customFormat="true" x14ac:dyDescent="0.25">
      <c r="A308" s="397"/>
      <c r="B308" s="118"/>
      <c r="L308" s="118"/>
      <c r="V308" s="118"/>
      <c r="AF308" s="118"/>
      <c r="AP308" s="118"/>
      <c r="AZ308" s="118"/>
      <c r="BJ308" s="118"/>
      <c r="BK308" s="118"/>
      <c r="BT308" s="118"/>
      <c r="CD308" s="118"/>
      <c r="CN308" s="118"/>
      <c r="CX308" s="118"/>
      <c r="DH308" s="118"/>
      <c r="DR308" s="118"/>
      <c r="EB308" s="118"/>
      <c r="EL308" s="118"/>
      <c r="EV308" s="118"/>
      <c r="FF308" s="118"/>
      <c r="FP308" s="118"/>
      <c r="FZ308" s="118"/>
      <c r="GJ308" s="118"/>
      <c r="GT308" s="118"/>
      <c r="HD308" s="118"/>
      <c r="HN308" s="118"/>
      <c r="HX308" s="118"/>
      <c r="IH308" s="118"/>
    </row>
    <row xmlns:x14ac="http://schemas.microsoft.com/office/spreadsheetml/2009/9/ac" r="309" s="3" customFormat="true" x14ac:dyDescent="0.25">
      <c r="A309" s="397"/>
      <c r="B309" s="118"/>
      <c r="L309" s="118"/>
      <c r="V309" s="118"/>
      <c r="AF309" s="118"/>
      <c r="AP309" s="118"/>
      <c r="AZ309" s="118"/>
      <c r="BJ309" s="118"/>
      <c r="BK309" s="118"/>
      <c r="BT309" s="118"/>
      <c r="CD309" s="118"/>
      <c r="CN309" s="118"/>
      <c r="CX309" s="118"/>
      <c r="DH309" s="118"/>
      <c r="DR309" s="118"/>
      <c r="EB309" s="118"/>
      <c r="EL309" s="118"/>
      <c r="EV309" s="118"/>
      <c r="FF309" s="118"/>
      <c r="FP309" s="118"/>
      <c r="FZ309" s="118"/>
      <c r="GJ309" s="118"/>
      <c r="GT309" s="118"/>
      <c r="HD309" s="118"/>
      <c r="HN309" s="118"/>
      <c r="HX309" s="118"/>
      <c r="IH309" s="118"/>
    </row>
    <row xmlns:x14ac="http://schemas.microsoft.com/office/spreadsheetml/2009/9/ac" r="310" s="3" customFormat="true" x14ac:dyDescent="0.25">
      <c r="A310" s="397"/>
      <c r="B310" s="118"/>
      <c r="L310" s="118"/>
      <c r="V310" s="118"/>
      <c r="AF310" s="118"/>
      <c r="AP310" s="118"/>
      <c r="AZ310" s="118"/>
      <c r="BJ310" s="118"/>
      <c r="BK310" s="118"/>
      <c r="BT310" s="118"/>
      <c r="CD310" s="118"/>
      <c r="CN310" s="118"/>
      <c r="CX310" s="118"/>
      <c r="DH310" s="118"/>
      <c r="DR310" s="118"/>
      <c r="EB310" s="118"/>
      <c r="EL310" s="118"/>
      <c r="EV310" s="118"/>
      <c r="FF310" s="118"/>
      <c r="FP310" s="118"/>
      <c r="FZ310" s="118"/>
      <c r="GJ310" s="118"/>
      <c r="GT310" s="118"/>
      <c r="HD310" s="118"/>
      <c r="HN310" s="118"/>
      <c r="HX310" s="118"/>
      <c r="IH310" s="118"/>
    </row>
    <row xmlns:x14ac="http://schemas.microsoft.com/office/spreadsheetml/2009/9/ac" r="311" s="3" customFormat="true" x14ac:dyDescent="0.25">
      <c r="A311" s="397"/>
      <c r="B311" s="118"/>
      <c r="L311" s="118"/>
      <c r="V311" s="118"/>
      <c r="AF311" s="118"/>
      <c r="AP311" s="118"/>
      <c r="AZ311" s="118"/>
      <c r="BJ311" s="118"/>
      <c r="BK311" s="118"/>
      <c r="BT311" s="118"/>
      <c r="CD311" s="118"/>
      <c r="CN311" s="118"/>
      <c r="CX311" s="118"/>
      <c r="DH311" s="118"/>
      <c r="DR311" s="118"/>
      <c r="EB311" s="118"/>
      <c r="EL311" s="118"/>
      <c r="EV311" s="118"/>
      <c r="FF311" s="118"/>
      <c r="FP311" s="118"/>
      <c r="FZ311" s="118"/>
      <c r="GJ311" s="118"/>
      <c r="GT311" s="118"/>
      <c r="HD311" s="118"/>
      <c r="HN311" s="118"/>
      <c r="HX311" s="118"/>
      <c r="IH311" s="118"/>
    </row>
    <row xmlns:x14ac="http://schemas.microsoft.com/office/spreadsheetml/2009/9/ac" r="312" s="3" customFormat="true" x14ac:dyDescent="0.25">
      <c r="A312" s="397"/>
      <c r="B312" s="118"/>
      <c r="L312" s="118"/>
      <c r="V312" s="118"/>
      <c r="AF312" s="118"/>
      <c r="AP312" s="118"/>
      <c r="AZ312" s="118"/>
      <c r="BJ312" s="118"/>
      <c r="BK312" s="118"/>
      <c r="BT312" s="118"/>
      <c r="CD312" s="118"/>
      <c r="CN312" s="118"/>
      <c r="CX312" s="118"/>
      <c r="DH312" s="118"/>
      <c r="DR312" s="118"/>
      <c r="EB312" s="118"/>
      <c r="EL312" s="118"/>
      <c r="EV312" s="118"/>
      <c r="FF312" s="118"/>
      <c r="FP312" s="118"/>
      <c r="FZ312" s="118"/>
      <c r="GJ312" s="118"/>
      <c r="GT312" s="118"/>
      <c r="HD312" s="118"/>
      <c r="HN312" s="118"/>
      <c r="HX312" s="118"/>
      <c r="IH312" s="118"/>
    </row>
    <row xmlns:x14ac="http://schemas.microsoft.com/office/spreadsheetml/2009/9/ac" r="313" s="3" customFormat="true" x14ac:dyDescent="0.25">
      <c r="A313" s="397"/>
      <c r="B313" s="118"/>
      <c r="L313" s="118"/>
      <c r="V313" s="118"/>
      <c r="AF313" s="118"/>
      <c r="AP313" s="118"/>
      <c r="AZ313" s="118"/>
      <c r="BJ313" s="118"/>
      <c r="BK313" s="118"/>
      <c r="BT313" s="118"/>
      <c r="CD313" s="118"/>
      <c r="CN313" s="118"/>
      <c r="CX313" s="118"/>
      <c r="DH313" s="118"/>
      <c r="DR313" s="118"/>
      <c r="EB313" s="118"/>
      <c r="EL313" s="118"/>
      <c r="EV313" s="118"/>
      <c r="FF313" s="118"/>
      <c r="FP313" s="118"/>
      <c r="FZ313" s="118"/>
      <c r="GJ313" s="118"/>
      <c r="GT313" s="118"/>
      <c r="HD313" s="118"/>
      <c r="HN313" s="118"/>
      <c r="HX313" s="118"/>
      <c r="IH313" s="118"/>
    </row>
    <row xmlns:x14ac="http://schemas.microsoft.com/office/spreadsheetml/2009/9/ac" r="314" s="3" customFormat="true" x14ac:dyDescent="0.25">
      <c r="A314" s="397"/>
      <c r="B314" s="118"/>
      <c r="L314" s="118"/>
      <c r="V314" s="118"/>
      <c r="AF314" s="118"/>
      <c r="AP314" s="118"/>
      <c r="AZ314" s="118"/>
      <c r="BJ314" s="118"/>
      <c r="BK314" s="118"/>
      <c r="BT314" s="118"/>
      <c r="CD314" s="118"/>
      <c r="CN314" s="118"/>
      <c r="CX314" s="118"/>
      <c r="DH314" s="118"/>
      <c r="DR314" s="118"/>
      <c r="EB314" s="118"/>
      <c r="EL314" s="118"/>
      <c r="EV314" s="118"/>
      <c r="FF314" s="118"/>
      <c r="FP314" s="118"/>
      <c r="FZ314" s="118"/>
      <c r="GJ314" s="118"/>
      <c r="GT314" s="118"/>
      <c r="HD314" s="118"/>
      <c r="HN314" s="118"/>
      <c r="HX314" s="118"/>
      <c r="IH314" s="118"/>
    </row>
    <row xmlns:x14ac="http://schemas.microsoft.com/office/spreadsheetml/2009/9/ac" r="315" s="3" customFormat="true" x14ac:dyDescent="0.25">
      <c r="A315" s="397"/>
      <c r="B315" s="118"/>
      <c r="L315" s="118"/>
      <c r="V315" s="118"/>
      <c r="AF315" s="118"/>
      <c r="AP315" s="118"/>
      <c r="AZ315" s="118"/>
      <c r="BJ315" s="118"/>
      <c r="BK315" s="118"/>
      <c r="BT315" s="118"/>
      <c r="CD315" s="118"/>
      <c r="CN315" s="118"/>
      <c r="CX315" s="118"/>
      <c r="DH315" s="118"/>
      <c r="DR315" s="118"/>
      <c r="EB315" s="118"/>
      <c r="EL315" s="118"/>
      <c r="EV315" s="118"/>
      <c r="FF315" s="118"/>
      <c r="FP315" s="118"/>
      <c r="FZ315" s="118"/>
      <c r="GJ315" s="118"/>
      <c r="GT315" s="118"/>
      <c r="HD315" s="118"/>
      <c r="HN315" s="118"/>
      <c r="HX315" s="118"/>
      <c r="IH315" s="118"/>
    </row>
    <row xmlns:x14ac="http://schemas.microsoft.com/office/spreadsheetml/2009/9/ac" r="316" s="3" customFormat="true" x14ac:dyDescent="0.25">
      <c r="A316" s="397"/>
      <c r="B316" s="118"/>
      <c r="L316" s="118"/>
      <c r="V316" s="118"/>
      <c r="AF316" s="118"/>
      <c r="AP316" s="118"/>
      <c r="AZ316" s="118"/>
      <c r="BJ316" s="118"/>
      <c r="BK316" s="118"/>
      <c r="BT316" s="118"/>
      <c r="CD316" s="118"/>
      <c r="CN316" s="118"/>
      <c r="CX316" s="118"/>
      <c r="DH316" s="118"/>
      <c r="DR316" s="118"/>
      <c r="EB316" s="118"/>
      <c r="EL316" s="118"/>
      <c r="EV316" s="118"/>
      <c r="FF316" s="118"/>
      <c r="FP316" s="118"/>
      <c r="FZ316" s="118"/>
      <c r="GJ316" s="118"/>
      <c r="GT316" s="118"/>
      <c r="HD316" s="118"/>
      <c r="HN316" s="118"/>
      <c r="HX316" s="118"/>
      <c r="IH316" s="118"/>
    </row>
    <row xmlns:x14ac="http://schemas.microsoft.com/office/spreadsheetml/2009/9/ac" r="317" s="3" customFormat="true" x14ac:dyDescent="0.25">
      <c r="A317" s="397"/>
      <c r="B317" s="118"/>
      <c r="L317" s="118"/>
      <c r="V317" s="118"/>
      <c r="AF317" s="118"/>
      <c r="AP317" s="118"/>
      <c r="AZ317" s="118"/>
      <c r="BJ317" s="118"/>
      <c r="BK317" s="118"/>
      <c r="BT317" s="118"/>
      <c r="CD317" s="118"/>
      <c r="CN317" s="118"/>
      <c r="CX317" s="118"/>
      <c r="DH317" s="118"/>
      <c r="DR317" s="118"/>
      <c r="EB317" s="118"/>
      <c r="EL317" s="118"/>
      <c r="EV317" s="118"/>
      <c r="FF317" s="118"/>
      <c r="FP317" s="118"/>
      <c r="FZ317" s="118"/>
      <c r="GJ317" s="118"/>
      <c r="GT317" s="118"/>
      <c r="HD317" s="118"/>
      <c r="HN317" s="118"/>
      <c r="HX317" s="118"/>
      <c r="IH317" s="118"/>
    </row>
    <row xmlns:x14ac="http://schemas.microsoft.com/office/spreadsheetml/2009/9/ac" r="318" s="3" customFormat="true" x14ac:dyDescent="0.25">
      <c r="A318" s="397"/>
      <c r="B318" s="118"/>
      <c r="L318" s="118"/>
      <c r="V318" s="118"/>
      <c r="AF318" s="118"/>
      <c r="AP318" s="118"/>
      <c r="AZ318" s="118"/>
      <c r="BJ318" s="118"/>
      <c r="BK318" s="118"/>
      <c r="BT318" s="118"/>
      <c r="CD318" s="118"/>
      <c r="CN318" s="118"/>
      <c r="CX318" s="118"/>
      <c r="DH318" s="118"/>
      <c r="DR318" s="118"/>
      <c r="EB318" s="118"/>
      <c r="EL318" s="118"/>
      <c r="EV318" s="118"/>
      <c r="FF318" s="118"/>
      <c r="FP318" s="118"/>
      <c r="FZ318" s="118"/>
      <c r="GJ318" s="118"/>
      <c r="GT318" s="118"/>
      <c r="HD318" s="118"/>
      <c r="HN318" s="118"/>
      <c r="HX318" s="118"/>
      <c r="IH318" s="118"/>
    </row>
    <row xmlns:x14ac="http://schemas.microsoft.com/office/spreadsheetml/2009/9/ac" r="319" s="3" customFormat="true" x14ac:dyDescent="0.25">
      <c r="A319" s="397"/>
      <c r="B319" s="118"/>
      <c r="L319" s="118"/>
      <c r="V319" s="118"/>
      <c r="AF319" s="118"/>
      <c r="AP319" s="118"/>
      <c r="AZ319" s="118"/>
      <c r="BJ319" s="118"/>
      <c r="BK319" s="118"/>
      <c r="BT319" s="118"/>
      <c r="CD319" s="118"/>
      <c r="CN319" s="118"/>
      <c r="CX319" s="118"/>
      <c r="DH319" s="118"/>
      <c r="DR319" s="118"/>
      <c r="EB319" s="118"/>
      <c r="EL319" s="118"/>
      <c r="EV319" s="118"/>
      <c r="FF319" s="118"/>
      <c r="FP319" s="118"/>
      <c r="FZ319" s="118"/>
      <c r="GJ319" s="118"/>
      <c r="GT319" s="118"/>
      <c r="HD319" s="118"/>
      <c r="HN319" s="118"/>
      <c r="HX319" s="118"/>
      <c r="IH319" s="118"/>
    </row>
    <row xmlns:x14ac="http://schemas.microsoft.com/office/spreadsheetml/2009/9/ac" r="320" s="3" customFormat="true" x14ac:dyDescent="0.25">
      <c r="A320" s="397"/>
      <c r="B320" s="118"/>
      <c r="L320" s="118"/>
      <c r="V320" s="118"/>
      <c r="AF320" s="118"/>
      <c r="AP320" s="118"/>
      <c r="AZ320" s="118"/>
      <c r="BJ320" s="118"/>
      <c r="BK320" s="118"/>
      <c r="BT320" s="118"/>
      <c r="CD320" s="118"/>
      <c r="CN320" s="118"/>
      <c r="CX320" s="118"/>
      <c r="DH320" s="118"/>
      <c r="DR320" s="118"/>
      <c r="EB320" s="118"/>
      <c r="EL320" s="118"/>
      <c r="EV320" s="118"/>
      <c r="FF320" s="118"/>
      <c r="FP320" s="118"/>
      <c r="FZ320" s="118"/>
      <c r="GJ320" s="118"/>
      <c r="GT320" s="118"/>
      <c r="HD320" s="118"/>
      <c r="HN320" s="118"/>
      <c r="HX320" s="118"/>
      <c r="IH320" s="118"/>
    </row>
    <row xmlns:x14ac="http://schemas.microsoft.com/office/spreadsheetml/2009/9/ac" r="321" s="3" customFormat="true" x14ac:dyDescent="0.25">
      <c r="A321" s="397"/>
      <c r="B321" s="118"/>
      <c r="L321" s="118"/>
      <c r="V321" s="118"/>
      <c r="AF321" s="118"/>
      <c r="AP321" s="118"/>
      <c r="AZ321" s="118"/>
      <c r="BJ321" s="118"/>
      <c r="BK321" s="118"/>
      <c r="BT321" s="118"/>
      <c r="CD321" s="118"/>
      <c r="CN321" s="118"/>
      <c r="CX321" s="118"/>
      <c r="DH321" s="118"/>
      <c r="DR321" s="118"/>
      <c r="EB321" s="118"/>
      <c r="EL321" s="118"/>
      <c r="EV321" s="118"/>
      <c r="FF321" s="118"/>
      <c r="FP321" s="118"/>
      <c r="FZ321" s="118"/>
      <c r="GJ321" s="118"/>
      <c r="GT321" s="118"/>
      <c r="HD321" s="118"/>
      <c r="HN321" s="118"/>
      <c r="HX321" s="118"/>
      <c r="IH321" s="118"/>
    </row>
    <row xmlns:x14ac="http://schemas.microsoft.com/office/spreadsheetml/2009/9/ac" r="322" s="3" customFormat="true" x14ac:dyDescent="0.25">
      <c r="A322" s="397"/>
      <c r="B322" s="118"/>
      <c r="L322" s="118"/>
      <c r="V322" s="118"/>
      <c r="AF322" s="118"/>
      <c r="AP322" s="118"/>
      <c r="AZ322" s="118"/>
      <c r="BJ322" s="118"/>
      <c r="BK322" s="118"/>
      <c r="BT322" s="118"/>
      <c r="CD322" s="118"/>
      <c r="CN322" s="118"/>
      <c r="CX322" s="118"/>
      <c r="DH322" s="118"/>
      <c r="DR322" s="118"/>
      <c r="EB322" s="118"/>
      <c r="EL322" s="118"/>
      <c r="EV322" s="118"/>
      <c r="FF322" s="118"/>
      <c r="FP322" s="118"/>
      <c r="FZ322" s="118"/>
      <c r="GJ322" s="118"/>
      <c r="GT322" s="118"/>
      <c r="HD322" s="118"/>
      <c r="HN322" s="118"/>
      <c r="HX322" s="118"/>
      <c r="IH322" s="118"/>
    </row>
    <row xmlns:x14ac="http://schemas.microsoft.com/office/spreadsheetml/2009/9/ac" r="323" s="3" customFormat="true" x14ac:dyDescent="0.25">
      <c r="A323" s="397"/>
      <c r="B323" s="118"/>
      <c r="L323" s="118"/>
      <c r="V323" s="118"/>
      <c r="AF323" s="118"/>
      <c r="AP323" s="118"/>
      <c r="AZ323" s="118"/>
      <c r="BJ323" s="118"/>
      <c r="BK323" s="118"/>
      <c r="BT323" s="118"/>
      <c r="CD323" s="118"/>
      <c r="CN323" s="118"/>
      <c r="CX323" s="118"/>
      <c r="DH323" s="118"/>
      <c r="DR323" s="118"/>
      <c r="EB323" s="118"/>
      <c r="EL323" s="118"/>
      <c r="EV323" s="118"/>
      <c r="FF323" s="118"/>
      <c r="FP323" s="118"/>
      <c r="FZ323" s="118"/>
      <c r="GJ323" s="118"/>
      <c r="GT323" s="118"/>
      <c r="HD323" s="118"/>
      <c r="HN323" s="118"/>
      <c r="HX323" s="118"/>
      <c r="IH323" s="118"/>
    </row>
    <row xmlns:x14ac="http://schemas.microsoft.com/office/spreadsheetml/2009/9/ac" r="324" s="3" customFormat="true" x14ac:dyDescent="0.25">
      <c r="A324" s="397"/>
      <c r="B324" s="118"/>
      <c r="L324" s="118"/>
      <c r="V324" s="118"/>
      <c r="AF324" s="118"/>
      <c r="AP324" s="118"/>
      <c r="AZ324" s="118"/>
      <c r="BJ324" s="118"/>
      <c r="BK324" s="118"/>
      <c r="BT324" s="118"/>
      <c r="CD324" s="118"/>
      <c r="CN324" s="118"/>
      <c r="CX324" s="118"/>
      <c r="DH324" s="118"/>
      <c r="DR324" s="118"/>
      <c r="EB324" s="118"/>
      <c r="EL324" s="118"/>
      <c r="EV324" s="118"/>
      <c r="FF324" s="118"/>
      <c r="FP324" s="118"/>
      <c r="FZ324" s="118"/>
      <c r="GJ324" s="118"/>
      <c r="GT324" s="118"/>
      <c r="HD324" s="118"/>
      <c r="HN324" s="118"/>
      <c r="HX324" s="118"/>
      <c r="IH324" s="118"/>
    </row>
    <row xmlns:x14ac="http://schemas.microsoft.com/office/spreadsheetml/2009/9/ac" r="325" s="3" customFormat="true" x14ac:dyDescent="0.25">
      <c r="A325" s="397"/>
      <c r="B325" s="118"/>
      <c r="L325" s="118"/>
      <c r="V325" s="118"/>
      <c r="AF325" s="118"/>
      <c r="AP325" s="118"/>
      <c r="AZ325" s="118"/>
      <c r="BJ325" s="118"/>
      <c r="BK325" s="118"/>
      <c r="BT325" s="118"/>
      <c r="CD325" s="118"/>
      <c r="CN325" s="118"/>
      <c r="CX325" s="118"/>
      <c r="DH325" s="118"/>
      <c r="DR325" s="118"/>
      <c r="EB325" s="118"/>
      <c r="EL325" s="118"/>
      <c r="EV325" s="118"/>
      <c r="FF325" s="118"/>
      <c r="FP325" s="118"/>
      <c r="FZ325" s="118"/>
      <c r="GJ325" s="118"/>
      <c r="GT325" s="118"/>
      <c r="HD325" s="118"/>
      <c r="HN325" s="118"/>
      <c r="HX325" s="118"/>
      <c r="IH325" s="118"/>
    </row>
    <row xmlns:x14ac="http://schemas.microsoft.com/office/spreadsheetml/2009/9/ac" r="326" s="3" customFormat="true" x14ac:dyDescent="0.25">
      <c r="A326" s="397"/>
      <c r="B326" s="118"/>
      <c r="L326" s="118"/>
      <c r="V326" s="118"/>
      <c r="AF326" s="118"/>
      <c r="AP326" s="118"/>
      <c r="AZ326" s="118"/>
      <c r="BJ326" s="118"/>
      <c r="BK326" s="118"/>
      <c r="BT326" s="118"/>
      <c r="CD326" s="118"/>
      <c r="CN326" s="118"/>
      <c r="CX326" s="118"/>
      <c r="DH326" s="118"/>
      <c r="DR326" s="118"/>
      <c r="EB326" s="118"/>
      <c r="EL326" s="118"/>
      <c r="EV326" s="118"/>
      <c r="FF326" s="118"/>
      <c r="FP326" s="118"/>
      <c r="FZ326" s="118"/>
      <c r="GJ326" s="118"/>
      <c r="GT326" s="118"/>
      <c r="HD326" s="118"/>
      <c r="HN326" s="118"/>
      <c r="HX326" s="118"/>
      <c r="IH326" s="118"/>
    </row>
    <row xmlns:x14ac="http://schemas.microsoft.com/office/spreadsheetml/2009/9/ac" r="327" s="3" customFormat="true" x14ac:dyDescent="0.25">
      <c r="A327" s="397"/>
      <c r="B327" s="118"/>
      <c r="L327" s="118"/>
      <c r="V327" s="118"/>
      <c r="AF327" s="118"/>
      <c r="AP327" s="118"/>
      <c r="AZ327" s="118"/>
      <c r="BJ327" s="118"/>
      <c r="BK327" s="118"/>
      <c r="BT327" s="118"/>
      <c r="CD327" s="118"/>
      <c r="CN327" s="118"/>
      <c r="CX327" s="118"/>
      <c r="DH327" s="118"/>
      <c r="DR327" s="118"/>
      <c r="EB327" s="118"/>
      <c r="EL327" s="118"/>
      <c r="EV327" s="118"/>
      <c r="FF327" s="118"/>
      <c r="FP327" s="118"/>
      <c r="FZ327" s="118"/>
      <c r="GJ327" s="118"/>
      <c r="GT327" s="118"/>
      <c r="HD327" s="118"/>
      <c r="HN327" s="118"/>
      <c r="HX327" s="118"/>
      <c r="IH327" s="118"/>
    </row>
    <row xmlns:x14ac="http://schemas.microsoft.com/office/spreadsheetml/2009/9/ac" r="328" s="3" customFormat="true" x14ac:dyDescent="0.25">
      <c r="A328" s="397"/>
      <c r="B328" s="118"/>
      <c r="L328" s="118"/>
      <c r="V328" s="118"/>
      <c r="AF328" s="118"/>
      <c r="AP328" s="118"/>
      <c r="AZ328" s="118"/>
      <c r="BJ328" s="118"/>
      <c r="BK328" s="118"/>
      <c r="BT328" s="118"/>
      <c r="CD328" s="118"/>
      <c r="CN328" s="118"/>
      <c r="CX328" s="118"/>
      <c r="DH328" s="118"/>
      <c r="DR328" s="118"/>
      <c r="EB328" s="118"/>
      <c r="EL328" s="118"/>
      <c r="EV328" s="118"/>
      <c r="FF328" s="118"/>
      <c r="FP328" s="118"/>
      <c r="FZ328" s="118"/>
      <c r="GJ328" s="118"/>
      <c r="GT328" s="118"/>
      <c r="HD328" s="118"/>
      <c r="HN328" s="118"/>
      <c r="HX328" s="118"/>
      <c r="IH328" s="118"/>
    </row>
    <row xmlns:x14ac="http://schemas.microsoft.com/office/spreadsheetml/2009/9/ac" r="329" s="3" customFormat="true" x14ac:dyDescent="0.25">
      <c r="A329" s="397"/>
      <c r="B329" s="118"/>
      <c r="L329" s="118"/>
      <c r="V329" s="118"/>
      <c r="AF329" s="118"/>
      <c r="AP329" s="118"/>
      <c r="AZ329" s="118"/>
      <c r="BJ329" s="118"/>
      <c r="BK329" s="118"/>
      <c r="BT329" s="118"/>
      <c r="CD329" s="118"/>
      <c r="CN329" s="118"/>
      <c r="CX329" s="118"/>
      <c r="DH329" s="118"/>
      <c r="DR329" s="118"/>
      <c r="EB329" s="118"/>
      <c r="EL329" s="118"/>
      <c r="EV329" s="118"/>
      <c r="FF329" s="118"/>
      <c r="FP329" s="118"/>
      <c r="FZ329" s="118"/>
      <c r="GJ329" s="118"/>
      <c r="GT329" s="118"/>
      <c r="HD329" s="118"/>
      <c r="HN329" s="118"/>
      <c r="HX329" s="118"/>
      <c r="IH329" s="118"/>
    </row>
    <row xmlns:x14ac="http://schemas.microsoft.com/office/spreadsheetml/2009/9/ac" r="330" s="3" customFormat="true" x14ac:dyDescent="0.25">
      <c r="A330" s="397"/>
      <c r="B330" s="118"/>
      <c r="L330" s="118"/>
      <c r="V330" s="118"/>
      <c r="AF330" s="118"/>
      <c r="AP330" s="118"/>
      <c r="AZ330" s="118"/>
      <c r="BJ330" s="118"/>
      <c r="BK330" s="118"/>
      <c r="BT330" s="118"/>
      <c r="CD330" s="118"/>
      <c r="CN330" s="118"/>
      <c r="CX330" s="118"/>
      <c r="DH330" s="118"/>
      <c r="DR330" s="118"/>
      <c r="EB330" s="118"/>
      <c r="EL330" s="118"/>
      <c r="EV330" s="118"/>
      <c r="FF330" s="118"/>
      <c r="FP330" s="118"/>
      <c r="FZ330" s="118"/>
      <c r="GJ330" s="118"/>
      <c r="GT330" s="118"/>
      <c r="HD330" s="118"/>
      <c r="HN330" s="118"/>
      <c r="HX330" s="118"/>
      <c r="IH330" s="118"/>
    </row>
    <row xmlns:x14ac="http://schemas.microsoft.com/office/spreadsheetml/2009/9/ac" r="331" s="3" customFormat="true" x14ac:dyDescent="0.25">
      <c r="A331" s="397"/>
      <c r="B331" s="118"/>
      <c r="L331" s="118"/>
      <c r="V331" s="118"/>
      <c r="AF331" s="118"/>
      <c r="AP331" s="118"/>
      <c r="AZ331" s="118"/>
      <c r="BJ331" s="118"/>
      <c r="BK331" s="118"/>
      <c r="BT331" s="118"/>
      <c r="CD331" s="118"/>
      <c r="CN331" s="118"/>
      <c r="CX331" s="118"/>
      <c r="DH331" s="118"/>
      <c r="DR331" s="118"/>
      <c r="EB331" s="118"/>
      <c r="EL331" s="118"/>
      <c r="EV331" s="118"/>
      <c r="FF331" s="118"/>
      <c r="FP331" s="118"/>
      <c r="FZ331" s="118"/>
      <c r="GJ331" s="118"/>
      <c r="GT331" s="118"/>
      <c r="HD331" s="118"/>
      <c r="HN331" s="118"/>
      <c r="HX331" s="118"/>
      <c r="IH331" s="118"/>
    </row>
    <row xmlns:x14ac="http://schemas.microsoft.com/office/spreadsheetml/2009/9/ac" r="332" s="3" customFormat="true" x14ac:dyDescent="0.25">
      <c r="A332" s="397"/>
      <c r="B332" s="118"/>
      <c r="L332" s="118"/>
      <c r="V332" s="118"/>
      <c r="AF332" s="118"/>
      <c r="AP332" s="118"/>
      <c r="AZ332" s="118"/>
      <c r="BJ332" s="118"/>
      <c r="BK332" s="118"/>
      <c r="BT332" s="118"/>
      <c r="CD332" s="118"/>
      <c r="CN332" s="118"/>
      <c r="CX332" s="118"/>
      <c r="DH332" s="118"/>
      <c r="DR332" s="118"/>
      <c r="EB332" s="118"/>
      <c r="EL332" s="118"/>
      <c r="EV332" s="118"/>
      <c r="FF332" s="118"/>
      <c r="FP332" s="118"/>
      <c r="FZ332" s="118"/>
      <c r="GJ332" s="118"/>
      <c r="GT332" s="118"/>
      <c r="HD332" s="118"/>
      <c r="HN332" s="118"/>
      <c r="HX332" s="118"/>
      <c r="IH332" s="118"/>
    </row>
    <row xmlns:x14ac="http://schemas.microsoft.com/office/spreadsheetml/2009/9/ac" r="333" s="3" customFormat="true" x14ac:dyDescent="0.25">
      <c r="A333" s="397"/>
      <c r="B333" s="118"/>
      <c r="L333" s="118"/>
      <c r="V333" s="118"/>
      <c r="AF333" s="118"/>
      <c r="AP333" s="118"/>
      <c r="AZ333" s="118"/>
      <c r="BJ333" s="118"/>
      <c r="BK333" s="118"/>
      <c r="BT333" s="118"/>
      <c r="CD333" s="118"/>
      <c r="CN333" s="118"/>
      <c r="CX333" s="118"/>
      <c r="DH333" s="118"/>
      <c r="DR333" s="118"/>
      <c r="EB333" s="118"/>
      <c r="EL333" s="118"/>
      <c r="EV333" s="118"/>
      <c r="FF333" s="118"/>
      <c r="FP333" s="118"/>
      <c r="FZ333" s="118"/>
      <c r="GJ333" s="118"/>
      <c r="GT333" s="118"/>
      <c r="HD333" s="118"/>
      <c r="HN333" s="118"/>
      <c r="HX333" s="118"/>
      <c r="IH333" s="118"/>
    </row>
    <row xmlns:x14ac="http://schemas.microsoft.com/office/spreadsheetml/2009/9/ac" r="334" s="3" customFormat="true" x14ac:dyDescent="0.25">
      <c r="A334" s="397"/>
      <c r="B334" s="118"/>
      <c r="L334" s="118"/>
      <c r="V334" s="118"/>
      <c r="AF334" s="118"/>
      <c r="AP334" s="118"/>
      <c r="AZ334" s="118"/>
      <c r="BJ334" s="118"/>
      <c r="BK334" s="118"/>
      <c r="BT334" s="118"/>
      <c r="CD334" s="118"/>
      <c r="CN334" s="118"/>
      <c r="CX334" s="118"/>
      <c r="DH334" s="118"/>
      <c r="DR334" s="118"/>
      <c r="EB334" s="118"/>
      <c r="EL334" s="118"/>
      <c r="EV334" s="118"/>
      <c r="FF334" s="118"/>
      <c r="FP334" s="118"/>
      <c r="FZ334" s="118"/>
      <c r="GJ334" s="118"/>
      <c r="GT334" s="118"/>
      <c r="HD334" s="118"/>
      <c r="HN334" s="118"/>
      <c r="HX334" s="118"/>
      <c r="IH334" s="118"/>
    </row>
    <row xmlns:x14ac="http://schemas.microsoft.com/office/spreadsheetml/2009/9/ac" r="335" s="3" customFormat="true" x14ac:dyDescent="0.25">
      <c r="A335" s="397"/>
      <c r="B335" s="118"/>
      <c r="L335" s="118"/>
      <c r="V335" s="118"/>
      <c r="AF335" s="118"/>
      <c r="AP335" s="118"/>
      <c r="AZ335" s="118"/>
      <c r="BJ335" s="118"/>
      <c r="BK335" s="118"/>
      <c r="BT335" s="118"/>
      <c r="CD335" s="118"/>
      <c r="CN335" s="118"/>
      <c r="CX335" s="118"/>
      <c r="DH335" s="118"/>
      <c r="DR335" s="118"/>
      <c r="EB335" s="118"/>
      <c r="EL335" s="118"/>
      <c r="EV335" s="118"/>
      <c r="FF335" s="118"/>
      <c r="FP335" s="118"/>
      <c r="FZ335" s="118"/>
      <c r="GJ335" s="118"/>
      <c r="GT335" s="118"/>
      <c r="HD335" s="118"/>
      <c r="HN335" s="118"/>
      <c r="HX335" s="118"/>
      <c r="IH335" s="118"/>
    </row>
    <row xmlns:x14ac="http://schemas.microsoft.com/office/spreadsheetml/2009/9/ac" r="336" s="3" customFormat="true" x14ac:dyDescent="0.25">
      <c r="A336" s="397"/>
      <c r="B336" s="118"/>
      <c r="L336" s="118"/>
      <c r="V336" s="118"/>
      <c r="AF336" s="118"/>
      <c r="AP336" s="118"/>
      <c r="AZ336" s="118"/>
      <c r="BJ336" s="118"/>
      <c r="BK336" s="118"/>
      <c r="BT336" s="118"/>
      <c r="CD336" s="118"/>
      <c r="CN336" s="118"/>
      <c r="CX336" s="118"/>
      <c r="DH336" s="118"/>
      <c r="DR336" s="118"/>
      <c r="EB336" s="118"/>
      <c r="EL336" s="118"/>
      <c r="EV336" s="118"/>
      <c r="FF336" s="118"/>
      <c r="FP336" s="118"/>
      <c r="FZ336" s="118"/>
      <c r="GJ336" s="118"/>
      <c r="GT336" s="118"/>
      <c r="HD336" s="118"/>
      <c r="HN336" s="118"/>
      <c r="HX336" s="118"/>
      <c r="IH336" s="118"/>
    </row>
    <row xmlns:x14ac="http://schemas.microsoft.com/office/spreadsheetml/2009/9/ac" r="337" s="3" customFormat="true" x14ac:dyDescent="0.25">
      <c r="A337" s="397"/>
      <c r="B337" s="118"/>
      <c r="L337" s="118"/>
      <c r="V337" s="118"/>
      <c r="AF337" s="118"/>
      <c r="AP337" s="118"/>
      <c r="AZ337" s="118"/>
      <c r="BJ337" s="118"/>
      <c r="BK337" s="118"/>
      <c r="BT337" s="118"/>
      <c r="CD337" s="118"/>
      <c r="CN337" s="118"/>
      <c r="CX337" s="118"/>
      <c r="DH337" s="118"/>
      <c r="DR337" s="118"/>
      <c r="EB337" s="118"/>
      <c r="EL337" s="118"/>
      <c r="EV337" s="118"/>
      <c r="FF337" s="118"/>
      <c r="FP337" s="118"/>
      <c r="FZ337" s="118"/>
      <c r="GJ337" s="118"/>
      <c r="GT337" s="118"/>
      <c r="HD337" s="118"/>
      <c r="HN337" s="118"/>
      <c r="HX337" s="118"/>
      <c r="IH337" s="118"/>
    </row>
    <row xmlns:x14ac="http://schemas.microsoft.com/office/spreadsheetml/2009/9/ac" r="338" s="3" customFormat="true" x14ac:dyDescent="0.25">
      <c r="A338" s="397"/>
      <c r="B338" s="118"/>
      <c r="L338" s="118"/>
      <c r="V338" s="118"/>
      <c r="AF338" s="118"/>
      <c r="AP338" s="118"/>
      <c r="AZ338" s="118"/>
      <c r="BJ338" s="118"/>
      <c r="BK338" s="118"/>
      <c r="BT338" s="118"/>
      <c r="CD338" s="118"/>
      <c r="CN338" s="118"/>
      <c r="CX338" s="118"/>
      <c r="DH338" s="118"/>
      <c r="DR338" s="118"/>
      <c r="EB338" s="118"/>
      <c r="EL338" s="118"/>
      <c r="EV338" s="118"/>
      <c r="FF338" s="118"/>
      <c r="FP338" s="118"/>
      <c r="FZ338" s="118"/>
      <c r="GJ338" s="118"/>
      <c r="GT338" s="118"/>
      <c r="HD338" s="118"/>
      <c r="HN338" s="118"/>
      <c r="HX338" s="118"/>
      <c r="IH338" s="118"/>
    </row>
    <row xmlns:x14ac="http://schemas.microsoft.com/office/spreadsheetml/2009/9/ac" r="339" s="3" customFormat="true" x14ac:dyDescent="0.25">
      <c r="A339" s="397"/>
      <c r="B339" s="118"/>
      <c r="L339" s="118"/>
      <c r="V339" s="118"/>
      <c r="AF339" s="118"/>
      <c r="AP339" s="118"/>
      <c r="AZ339" s="118"/>
      <c r="BJ339" s="118"/>
      <c r="BK339" s="118"/>
      <c r="BT339" s="118"/>
      <c r="CD339" s="118"/>
      <c r="CN339" s="118"/>
      <c r="CX339" s="118"/>
      <c r="DH339" s="118"/>
      <c r="DR339" s="118"/>
      <c r="EB339" s="118"/>
      <c r="EL339" s="118"/>
      <c r="EV339" s="118"/>
      <c r="FF339" s="118"/>
      <c r="FP339" s="118"/>
      <c r="FZ339" s="118"/>
      <c r="GJ339" s="118"/>
      <c r="GT339" s="118"/>
      <c r="HD339" s="118"/>
      <c r="HN339" s="118"/>
      <c r="HX339" s="118"/>
      <c r="IH339" s="118"/>
    </row>
    <row xmlns:x14ac="http://schemas.microsoft.com/office/spreadsheetml/2009/9/ac" r="340" s="3" customFormat="true" x14ac:dyDescent="0.25">
      <c r="A340" s="397"/>
      <c r="B340" s="118"/>
      <c r="L340" s="118"/>
      <c r="V340" s="118"/>
      <c r="AF340" s="118"/>
      <c r="AP340" s="118"/>
      <c r="AZ340" s="118"/>
      <c r="BJ340" s="118"/>
      <c r="BK340" s="118"/>
      <c r="BT340" s="118"/>
      <c r="CD340" s="118"/>
      <c r="CN340" s="118"/>
      <c r="CX340" s="118"/>
      <c r="DH340" s="118"/>
      <c r="DR340" s="118"/>
      <c r="EB340" s="118"/>
      <c r="EL340" s="118"/>
      <c r="EV340" s="118"/>
      <c r="FF340" s="118"/>
      <c r="FP340" s="118"/>
      <c r="FZ340" s="118"/>
      <c r="GJ340" s="118"/>
      <c r="GT340" s="118"/>
      <c r="HD340" s="118"/>
      <c r="HN340" s="118"/>
      <c r="HX340" s="118"/>
      <c r="IH340" s="118"/>
    </row>
    <row xmlns:x14ac="http://schemas.microsoft.com/office/spreadsheetml/2009/9/ac" r="341" s="3" customFormat="true" x14ac:dyDescent="0.25">
      <c r="A341" s="397"/>
      <c r="B341" s="118"/>
      <c r="L341" s="118"/>
      <c r="V341" s="118"/>
      <c r="AF341" s="118"/>
      <c r="AP341" s="118"/>
      <c r="AZ341" s="118"/>
      <c r="BJ341" s="118"/>
      <c r="BK341" s="118"/>
      <c r="BT341" s="118"/>
      <c r="CD341" s="118"/>
      <c r="CN341" s="118"/>
      <c r="CX341" s="118"/>
      <c r="DH341" s="118"/>
      <c r="DR341" s="118"/>
      <c r="EB341" s="118"/>
      <c r="EL341" s="118"/>
      <c r="EV341" s="118"/>
      <c r="FF341" s="118"/>
      <c r="FP341" s="118"/>
      <c r="FZ341" s="118"/>
      <c r="GJ341" s="118"/>
      <c r="GT341" s="118"/>
      <c r="HD341" s="118"/>
      <c r="HN341" s="118"/>
      <c r="HX341" s="118"/>
      <c r="IH341" s="118"/>
    </row>
    <row xmlns:x14ac="http://schemas.microsoft.com/office/spreadsheetml/2009/9/ac" r="342" s="3" customFormat="true" x14ac:dyDescent="0.25">
      <c r="A342" s="397"/>
      <c r="B342" s="118"/>
      <c r="L342" s="118"/>
      <c r="V342" s="118"/>
      <c r="AF342" s="118"/>
      <c r="AP342" s="118"/>
      <c r="AZ342" s="118"/>
      <c r="BJ342" s="118"/>
      <c r="BK342" s="118"/>
      <c r="BT342" s="118"/>
      <c r="CD342" s="118"/>
      <c r="CN342" s="118"/>
      <c r="CX342" s="118"/>
      <c r="DH342" s="118"/>
      <c r="DR342" s="118"/>
      <c r="EB342" s="118"/>
      <c r="EL342" s="118"/>
      <c r="EV342" s="118"/>
      <c r="FF342" s="118"/>
      <c r="FP342" s="118"/>
      <c r="FZ342" s="118"/>
      <c r="GJ342" s="118"/>
      <c r="GT342" s="118"/>
      <c r="HD342" s="118"/>
      <c r="HN342" s="118"/>
      <c r="HX342" s="118"/>
      <c r="IH342" s="118"/>
    </row>
    <row xmlns:x14ac="http://schemas.microsoft.com/office/spreadsheetml/2009/9/ac" r="343" s="3" customFormat="true" x14ac:dyDescent="0.25">
      <c r="A343" s="397"/>
      <c r="B343" s="118"/>
      <c r="L343" s="118"/>
      <c r="V343" s="118"/>
      <c r="AF343" s="118"/>
      <c r="AP343" s="118"/>
      <c r="AZ343" s="118"/>
      <c r="BJ343" s="118"/>
      <c r="BK343" s="118"/>
      <c r="BT343" s="118"/>
      <c r="CD343" s="118"/>
      <c r="CN343" s="118"/>
      <c r="CX343" s="118"/>
      <c r="DH343" s="118"/>
      <c r="DR343" s="118"/>
      <c r="EB343" s="118"/>
      <c r="EL343" s="118"/>
      <c r="EV343" s="118"/>
      <c r="FF343" s="118"/>
      <c r="FP343" s="118"/>
      <c r="FZ343" s="118"/>
      <c r="GJ343" s="118"/>
      <c r="GT343" s="118"/>
      <c r="HD343" s="118"/>
      <c r="HN343" s="118"/>
      <c r="HX343" s="118"/>
      <c r="IH343" s="118"/>
    </row>
    <row xmlns:x14ac="http://schemas.microsoft.com/office/spreadsheetml/2009/9/ac" r="344" s="3" customFormat="true" x14ac:dyDescent="0.25">
      <c r="A344" s="397"/>
      <c r="B344" s="118"/>
      <c r="L344" s="118"/>
      <c r="V344" s="118"/>
      <c r="AF344" s="118"/>
      <c r="AP344" s="118"/>
      <c r="AZ344" s="118"/>
      <c r="BJ344" s="118"/>
      <c r="BK344" s="118"/>
      <c r="BT344" s="118"/>
      <c r="CD344" s="118"/>
      <c r="CN344" s="118"/>
      <c r="CX344" s="118"/>
      <c r="DH344" s="118"/>
      <c r="DR344" s="118"/>
      <c r="EB344" s="118"/>
      <c r="EL344" s="118"/>
      <c r="EV344" s="118"/>
      <c r="FF344" s="118"/>
      <c r="FP344" s="118"/>
      <c r="FZ344" s="118"/>
      <c r="GJ344" s="118"/>
      <c r="GT344" s="118"/>
      <c r="HD344" s="118"/>
      <c r="HN344" s="118"/>
      <c r="HX344" s="118"/>
      <c r="IH344" s="118"/>
    </row>
    <row xmlns:x14ac="http://schemas.microsoft.com/office/spreadsheetml/2009/9/ac" r="345" s="3" customFormat="true" x14ac:dyDescent="0.25">
      <c r="A345" s="397"/>
      <c r="B345" s="118"/>
      <c r="L345" s="118"/>
      <c r="V345" s="118"/>
      <c r="AF345" s="118"/>
      <c r="AP345" s="118"/>
      <c r="AZ345" s="118"/>
      <c r="BJ345" s="118"/>
      <c r="BK345" s="118"/>
      <c r="BT345" s="118"/>
      <c r="CD345" s="118"/>
      <c r="CN345" s="118"/>
      <c r="CX345" s="118"/>
      <c r="DH345" s="118"/>
      <c r="DR345" s="118"/>
      <c r="EB345" s="118"/>
      <c r="EL345" s="118"/>
      <c r="EV345" s="118"/>
      <c r="FF345" s="118"/>
      <c r="FP345" s="118"/>
      <c r="FZ345" s="118"/>
      <c r="GJ345" s="118"/>
      <c r="GT345" s="118"/>
      <c r="HD345" s="118"/>
      <c r="HN345" s="118"/>
      <c r="HX345" s="118"/>
      <c r="IH345" s="118"/>
    </row>
    <row xmlns:x14ac="http://schemas.microsoft.com/office/spreadsheetml/2009/9/ac" r="346" s="3" customFormat="true" x14ac:dyDescent="0.25">
      <c r="A346" s="397"/>
      <c r="B346" s="118"/>
      <c r="L346" s="118"/>
      <c r="V346" s="118"/>
      <c r="AF346" s="118"/>
      <c r="AP346" s="118"/>
      <c r="AZ346" s="118"/>
      <c r="BJ346" s="118"/>
      <c r="BK346" s="118"/>
      <c r="BT346" s="118"/>
      <c r="CD346" s="118"/>
      <c r="CN346" s="118"/>
      <c r="CX346" s="118"/>
      <c r="DH346" s="118"/>
      <c r="DR346" s="118"/>
      <c r="EB346" s="118"/>
      <c r="EL346" s="118"/>
      <c r="EV346" s="118"/>
      <c r="FF346" s="118"/>
      <c r="FP346" s="118"/>
      <c r="FZ346" s="118"/>
      <c r="GJ346" s="118"/>
      <c r="GT346" s="118"/>
      <c r="HD346" s="118"/>
      <c r="HN346" s="118"/>
      <c r="HX346" s="118"/>
      <c r="IH346" s="118"/>
    </row>
    <row xmlns:x14ac="http://schemas.microsoft.com/office/spreadsheetml/2009/9/ac" r="347" s="3" customFormat="true" x14ac:dyDescent="0.25">
      <c r="A347" s="397"/>
      <c r="B347" s="118"/>
      <c r="L347" s="118"/>
      <c r="V347" s="118"/>
      <c r="AF347" s="118"/>
      <c r="AP347" s="118"/>
      <c r="AZ347" s="118"/>
      <c r="BJ347" s="118"/>
      <c r="BK347" s="118"/>
      <c r="BT347" s="118"/>
      <c r="CD347" s="118"/>
      <c r="CN347" s="118"/>
      <c r="CX347" s="118"/>
      <c r="DH347" s="118"/>
      <c r="DR347" s="118"/>
      <c r="EB347" s="118"/>
      <c r="EL347" s="118"/>
      <c r="EV347" s="118"/>
      <c r="FF347" s="118"/>
      <c r="FP347" s="118"/>
      <c r="FZ347" s="118"/>
      <c r="GJ347" s="118"/>
      <c r="GT347" s="118"/>
      <c r="HD347" s="118"/>
      <c r="HN347" s="118"/>
      <c r="HX347" s="118"/>
      <c r="IH347" s="118"/>
    </row>
    <row xmlns:x14ac="http://schemas.microsoft.com/office/spreadsheetml/2009/9/ac" r="348" s="3" customFormat="true" x14ac:dyDescent="0.25">
      <c r="A348" s="397"/>
      <c r="B348" s="118"/>
      <c r="L348" s="118"/>
      <c r="V348" s="118"/>
      <c r="AF348" s="118"/>
      <c r="AP348" s="118"/>
      <c r="AZ348" s="118"/>
      <c r="BJ348" s="118"/>
      <c r="BK348" s="118"/>
      <c r="BT348" s="118"/>
      <c r="CD348" s="118"/>
      <c r="CN348" s="118"/>
      <c r="CX348" s="118"/>
      <c r="DH348" s="118"/>
      <c r="DR348" s="118"/>
      <c r="EB348" s="118"/>
      <c r="EL348" s="118"/>
      <c r="EV348" s="118"/>
      <c r="FF348" s="118"/>
      <c r="FP348" s="118"/>
      <c r="FZ348" s="118"/>
      <c r="GJ348" s="118"/>
      <c r="GT348" s="118"/>
      <c r="HD348" s="118"/>
      <c r="HN348" s="118"/>
      <c r="HX348" s="118"/>
      <c r="IH348" s="118"/>
    </row>
    <row xmlns:x14ac="http://schemas.microsoft.com/office/spreadsheetml/2009/9/ac" r="349" s="3" customFormat="true" x14ac:dyDescent="0.25">
      <c r="A349" s="397"/>
      <c r="B349" s="118"/>
      <c r="L349" s="118"/>
      <c r="V349" s="118"/>
      <c r="AF349" s="118"/>
      <c r="AP349" s="118"/>
      <c r="AZ349" s="118"/>
      <c r="BJ349" s="118"/>
      <c r="BK349" s="118"/>
      <c r="BT349" s="118"/>
      <c r="CD349" s="118"/>
      <c r="CN349" s="118"/>
      <c r="CX349" s="118"/>
      <c r="DH349" s="118"/>
      <c r="DR349" s="118"/>
      <c r="EB349" s="118"/>
      <c r="EL349" s="118"/>
      <c r="EV349" s="118"/>
      <c r="FF349" s="118"/>
      <c r="FP349" s="118"/>
      <c r="FZ349" s="118"/>
      <c r="GJ349" s="118"/>
      <c r="GT349" s="118"/>
      <c r="HD349" s="118"/>
      <c r="HN349" s="118"/>
      <c r="HX349" s="118"/>
      <c r="IH349" s="118"/>
    </row>
    <row xmlns:x14ac="http://schemas.microsoft.com/office/spreadsheetml/2009/9/ac" r="350" s="3" customFormat="true" x14ac:dyDescent="0.25">
      <c r="A350" s="397"/>
      <c r="B350" s="118"/>
      <c r="L350" s="118"/>
      <c r="V350" s="118"/>
      <c r="AF350" s="118"/>
      <c r="AP350" s="118"/>
      <c r="AZ350" s="118"/>
      <c r="BJ350" s="118"/>
      <c r="BK350" s="118"/>
      <c r="BT350" s="118"/>
      <c r="CD350" s="118"/>
      <c r="CN350" s="118"/>
      <c r="CX350" s="118"/>
      <c r="DH350" s="118"/>
      <c r="DR350" s="118"/>
      <c r="EB350" s="118"/>
      <c r="EL350" s="118"/>
      <c r="EV350" s="118"/>
      <c r="FF350" s="118"/>
      <c r="FP350" s="118"/>
      <c r="FZ350" s="118"/>
      <c r="GJ350" s="118"/>
      <c r="GT350" s="118"/>
      <c r="HD350" s="118"/>
      <c r="HN350" s="118"/>
      <c r="HX350" s="118"/>
      <c r="IH350" s="118"/>
    </row>
    <row xmlns:x14ac="http://schemas.microsoft.com/office/spreadsheetml/2009/9/ac" r="351" s="3" customFormat="true" x14ac:dyDescent="0.25">
      <c r="A351" s="397"/>
      <c r="B351" s="118"/>
      <c r="L351" s="118"/>
      <c r="V351" s="118"/>
      <c r="AF351" s="118"/>
      <c r="AP351" s="118"/>
      <c r="AZ351" s="118"/>
      <c r="BJ351" s="118"/>
      <c r="BK351" s="118"/>
      <c r="BT351" s="118"/>
      <c r="CD351" s="118"/>
      <c r="CN351" s="118"/>
      <c r="CX351" s="118"/>
      <c r="DH351" s="118"/>
      <c r="DR351" s="118"/>
      <c r="EB351" s="118"/>
      <c r="EL351" s="118"/>
      <c r="EV351" s="118"/>
      <c r="FF351" s="118"/>
      <c r="FP351" s="118"/>
      <c r="FZ351" s="118"/>
      <c r="GJ351" s="118"/>
      <c r="GT351" s="118"/>
      <c r="HD351" s="118"/>
      <c r="HN351" s="118"/>
      <c r="HX351" s="118"/>
      <c r="IH351" s="118"/>
    </row>
    <row xmlns:x14ac="http://schemas.microsoft.com/office/spreadsheetml/2009/9/ac" r="352" s="3" customFormat="true" x14ac:dyDescent="0.25">
      <c r="A352" s="397"/>
      <c r="B352" s="118"/>
      <c r="L352" s="118"/>
      <c r="V352" s="118"/>
      <c r="AF352" s="118"/>
      <c r="AP352" s="118"/>
      <c r="AZ352" s="118"/>
      <c r="BJ352" s="118"/>
      <c r="BK352" s="118"/>
      <c r="BT352" s="118"/>
      <c r="CD352" s="118"/>
      <c r="CN352" s="118"/>
      <c r="CX352" s="118"/>
      <c r="DH352" s="118"/>
      <c r="DR352" s="118"/>
      <c r="EB352" s="118"/>
      <c r="EL352" s="118"/>
      <c r="EV352" s="118"/>
      <c r="FF352" s="118"/>
      <c r="FP352" s="118"/>
      <c r="FZ352" s="118"/>
      <c r="GJ352" s="118"/>
      <c r="GT352" s="118"/>
      <c r="HD352" s="118"/>
      <c r="HN352" s="118"/>
      <c r="HX352" s="118"/>
      <c r="IH352" s="118"/>
    </row>
    <row xmlns:x14ac="http://schemas.microsoft.com/office/spreadsheetml/2009/9/ac" r="353" s="3" customFormat="true" x14ac:dyDescent="0.25">
      <c r="A353" s="397"/>
      <c r="B353" s="118"/>
      <c r="L353" s="118"/>
      <c r="V353" s="118"/>
      <c r="AF353" s="118"/>
      <c r="AP353" s="118"/>
      <c r="AZ353" s="118"/>
      <c r="BJ353" s="118"/>
      <c r="BK353" s="118"/>
      <c r="BT353" s="118"/>
      <c r="CD353" s="118"/>
      <c r="CN353" s="118"/>
      <c r="CX353" s="118"/>
      <c r="DH353" s="118"/>
      <c r="DR353" s="118"/>
      <c r="EB353" s="118"/>
      <c r="EL353" s="118"/>
      <c r="EV353" s="118"/>
      <c r="FF353" s="118"/>
      <c r="FP353" s="118"/>
      <c r="FZ353" s="118"/>
      <c r="GJ353" s="118"/>
      <c r="GT353" s="118"/>
      <c r="HD353" s="118"/>
      <c r="HN353" s="118"/>
      <c r="HX353" s="118"/>
      <c r="IH353" s="118"/>
    </row>
    <row xmlns:x14ac="http://schemas.microsoft.com/office/spreadsheetml/2009/9/ac" r="354" s="3" customFormat="true" x14ac:dyDescent="0.25">
      <c r="A354" s="397"/>
      <c r="B354" s="118"/>
      <c r="L354" s="118"/>
      <c r="V354" s="118"/>
      <c r="AF354" s="118"/>
      <c r="AP354" s="118"/>
      <c r="AZ354" s="118"/>
      <c r="BJ354" s="118"/>
      <c r="BK354" s="118"/>
      <c r="BT354" s="118"/>
      <c r="CD354" s="118"/>
      <c r="CN354" s="118"/>
      <c r="CX354" s="118"/>
      <c r="DH354" s="118"/>
      <c r="DR354" s="118"/>
      <c r="EB354" s="118"/>
      <c r="EL354" s="118"/>
      <c r="EV354" s="118"/>
      <c r="FF354" s="118"/>
      <c r="FP354" s="118"/>
      <c r="FZ354" s="118"/>
      <c r="GJ354" s="118"/>
      <c r="GT354" s="118"/>
      <c r="HD354" s="118"/>
      <c r="HN354" s="118"/>
      <c r="HX354" s="118"/>
      <c r="IH354" s="118"/>
    </row>
    <row xmlns:x14ac="http://schemas.microsoft.com/office/spreadsheetml/2009/9/ac" r="355" s="3" customFormat="true" x14ac:dyDescent="0.25">
      <c r="A355" s="397"/>
      <c r="B355" s="118"/>
      <c r="L355" s="118"/>
      <c r="V355" s="118"/>
      <c r="AF355" s="118"/>
      <c r="AP355" s="118"/>
      <c r="AZ355" s="118"/>
      <c r="BJ355" s="118"/>
      <c r="BK355" s="118"/>
      <c r="BT355" s="118"/>
      <c r="CD355" s="118"/>
      <c r="CN355" s="118"/>
      <c r="CX355" s="118"/>
      <c r="DH355" s="118"/>
      <c r="DR355" s="118"/>
      <c r="EB355" s="118"/>
      <c r="EL355" s="118"/>
      <c r="EV355" s="118"/>
      <c r="FF355" s="118"/>
      <c r="FP355" s="118"/>
      <c r="FZ355" s="118"/>
      <c r="GJ355" s="118"/>
      <c r="GT355" s="118"/>
      <c r="HD355" s="118"/>
      <c r="HN355" s="118"/>
      <c r="HX355" s="118"/>
      <c r="IH355" s="118"/>
    </row>
    <row xmlns:x14ac="http://schemas.microsoft.com/office/spreadsheetml/2009/9/ac" r="356" s="3" customFormat="true" x14ac:dyDescent="0.25">
      <c r="A356" s="397"/>
      <c r="B356" s="118"/>
      <c r="L356" s="118"/>
      <c r="V356" s="118"/>
      <c r="AF356" s="118"/>
      <c r="AP356" s="118"/>
      <c r="AZ356" s="118"/>
      <c r="BJ356" s="118"/>
      <c r="BK356" s="118"/>
      <c r="BT356" s="118"/>
      <c r="CD356" s="118"/>
      <c r="CN356" s="118"/>
      <c r="CX356" s="118"/>
      <c r="DH356" s="118"/>
      <c r="DR356" s="118"/>
      <c r="EB356" s="118"/>
      <c r="EL356" s="118"/>
      <c r="EV356" s="118"/>
      <c r="FF356" s="118"/>
      <c r="FP356" s="118"/>
      <c r="FZ356" s="118"/>
      <c r="GJ356" s="118"/>
      <c r="GT356" s="118"/>
      <c r="HD356" s="118"/>
      <c r="HN356" s="118"/>
      <c r="HX356" s="118"/>
      <c r="IH356" s="118"/>
    </row>
    <row xmlns:x14ac="http://schemas.microsoft.com/office/spreadsheetml/2009/9/ac" r="357" s="3" customFormat="true" x14ac:dyDescent="0.25">
      <c r="A357" s="397"/>
      <c r="B357" s="118"/>
      <c r="L357" s="118"/>
      <c r="V357" s="118"/>
      <c r="AF357" s="118"/>
      <c r="AP357" s="118"/>
      <c r="AZ357" s="118"/>
      <c r="BJ357" s="118"/>
      <c r="BK357" s="118"/>
      <c r="BT357" s="118"/>
      <c r="CD357" s="118"/>
      <c r="CN357" s="118"/>
      <c r="CX357" s="118"/>
      <c r="DH357" s="118"/>
      <c r="DR357" s="118"/>
      <c r="EB357" s="118"/>
      <c r="EL357" s="118"/>
      <c r="EV357" s="118"/>
      <c r="FF357" s="118"/>
      <c r="FP357" s="118"/>
      <c r="FZ357" s="118"/>
      <c r="GJ357" s="118"/>
      <c r="GT357" s="118"/>
      <c r="HD357" s="118"/>
      <c r="HN357" s="118"/>
      <c r="HX357" s="118"/>
      <c r="IH357" s="118"/>
    </row>
    <row xmlns:x14ac="http://schemas.microsoft.com/office/spreadsheetml/2009/9/ac" r="358" s="3" customFormat="true" x14ac:dyDescent="0.25">
      <c r="A358" s="397"/>
      <c r="B358" s="118"/>
      <c r="L358" s="118"/>
      <c r="V358" s="118"/>
      <c r="AF358" s="118"/>
      <c r="AP358" s="118"/>
      <c r="AZ358" s="118"/>
      <c r="BJ358" s="118"/>
      <c r="BK358" s="118"/>
      <c r="BT358" s="118"/>
      <c r="CD358" s="118"/>
      <c r="CN358" s="118"/>
      <c r="CX358" s="118"/>
      <c r="DH358" s="118"/>
      <c r="DR358" s="118"/>
      <c r="EB358" s="118"/>
      <c r="EL358" s="118"/>
      <c r="EV358" s="118"/>
      <c r="FF358" s="118"/>
      <c r="FP358" s="118"/>
      <c r="FZ358" s="118"/>
      <c r="GJ358" s="118"/>
      <c r="GT358" s="118"/>
      <c r="HD358" s="118"/>
      <c r="HN358" s="118"/>
      <c r="HX358" s="118"/>
      <c r="IH358" s="118"/>
    </row>
    <row xmlns:x14ac="http://schemas.microsoft.com/office/spreadsheetml/2009/9/ac" r="359" s="3" customFormat="true" x14ac:dyDescent="0.25">
      <c r="A359" s="397"/>
      <c r="B359" s="118"/>
      <c r="L359" s="118"/>
      <c r="V359" s="118"/>
      <c r="AF359" s="118"/>
      <c r="AP359" s="118"/>
      <c r="AZ359" s="118"/>
      <c r="BJ359" s="118"/>
      <c r="BK359" s="118"/>
      <c r="BT359" s="118"/>
      <c r="CD359" s="118"/>
      <c r="CN359" s="118"/>
      <c r="CX359" s="118"/>
      <c r="DH359" s="118"/>
      <c r="DR359" s="118"/>
      <c r="EB359" s="118"/>
      <c r="EL359" s="118"/>
      <c r="EV359" s="118"/>
      <c r="FF359" s="118"/>
      <c r="FP359" s="118"/>
      <c r="FZ359" s="118"/>
      <c r="GJ359" s="118"/>
      <c r="GT359" s="118"/>
      <c r="HD359" s="118"/>
      <c r="HN359" s="118"/>
      <c r="HX359" s="118"/>
      <c r="IH359" s="118"/>
    </row>
    <row xmlns:x14ac="http://schemas.microsoft.com/office/spreadsheetml/2009/9/ac" r="360" s="3" customFormat="true" x14ac:dyDescent="0.25">
      <c r="A360" s="397"/>
      <c r="B360" s="118"/>
      <c r="L360" s="118"/>
      <c r="V360" s="118"/>
      <c r="AF360" s="118"/>
      <c r="AP360" s="118"/>
      <c r="AZ360" s="118"/>
      <c r="BJ360" s="118"/>
      <c r="BK360" s="118"/>
      <c r="BT360" s="118"/>
      <c r="CD360" s="118"/>
      <c r="CN360" s="118"/>
      <c r="CX360" s="118"/>
      <c r="DH360" s="118"/>
      <c r="DR360" s="118"/>
      <c r="EB360" s="118"/>
      <c r="EL360" s="118"/>
      <c r="EV360" s="118"/>
      <c r="FF360" s="118"/>
      <c r="FP360" s="118"/>
      <c r="FZ360" s="118"/>
      <c r="GJ360" s="118"/>
      <c r="GT360" s="118"/>
      <c r="HD360" s="118"/>
      <c r="HN360" s="118"/>
      <c r="HX360" s="118"/>
      <c r="IH360" s="118"/>
    </row>
    <row xmlns:x14ac="http://schemas.microsoft.com/office/spreadsheetml/2009/9/ac" r="361" s="3" customFormat="true" x14ac:dyDescent="0.25">
      <c r="A361" s="397"/>
      <c r="B361" s="118"/>
      <c r="L361" s="118"/>
      <c r="V361" s="118"/>
      <c r="AF361" s="118"/>
      <c r="AP361" s="118"/>
      <c r="AZ361" s="118"/>
      <c r="BJ361" s="118"/>
      <c r="BK361" s="118"/>
      <c r="BT361" s="118"/>
      <c r="CD361" s="118"/>
      <c r="CN361" s="118"/>
      <c r="CX361" s="118"/>
      <c r="DH361" s="118"/>
      <c r="DR361" s="118"/>
      <c r="EB361" s="118"/>
      <c r="EL361" s="118"/>
      <c r="EV361" s="118"/>
      <c r="FF361" s="118"/>
      <c r="FP361" s="118"/>
      <c r="FZ361" s="118"/>
      <c r="GJ361" s="118"/>
      <c r="GT361" s="118"/>
      <c r="HD361" s="118"/>
      <c r="HN361" s="118"/>
      <c r="HX361" s="118"/>
      <c r="IH361" s="118"/>
    </row>
    <row xmlns:x14ac="http://schemas.microsoft.com/office/spreadsheetml/2009/9/ac" r="362" s="3" customFormat="true" x14ac:dyDescent="0.25">
      <c r="A362" s="397"/>
      <c r="B362" s="118"/>
      <c r="L362" s="118"/>
      <c r="V362" s="118"/>
      <c r="AF362" s="118"/>
      <c r="AP362" s="118"/>
      <c r="AZ362" s="118"/>
      <c r="BJ362" s="118"/>
      <c r="BK362" s="118"/>
      <c r="BT362" s="118"/>
      <c r="CD362" s="118"/>
      <c r="CN362" s="118"/>
      <c r="CX362" s="118"/>
      <c r="DH362" s="118"/>
      <c r="DR362" s="118"/>
      <c r="EB362" s="118"/>
      <c r="EL362" s="118"/>
      <c r="EV362" s="118"/>
      <c r="FF362" s="118"/>
      <c r="FP362" s="118"/>
      <c r="FZ362" s="118"/>
      <c r="GJ362" s="118"/>
      <c r="GT362" s="118"/>
      <c r="HD362" s="118"/>
      <c r="HN362" s="118"/>
      <c r="HX362" s="118"/>
      <c r="IH362" s="118"/>
    </row>
    <row xmlns:x14ac="http://schemas.microsoft.com/office/spreadsheetml/2009/9/ac" r="363" s="3" customFormat="true" x14ac:dyDescent="0.25">
      <c r="A363" s="397"/>
      <c r="B363" s="118"/>
      <c r="L363" s="118"/>
      <c r="V363" s="118"/>
      <c r="AF363" s="118"/>
      <c r="AP363" s="118"/>
      <c r="AZ363" s="118"/>
      <c r="BJ363" s="118"/>
      <c r="BK363" s="118"/>
      <c r="BT363" s="118"/>
      <c r="CD363" s="118"/>
      <c r="CN363" s="118"/>
      <c r="CX363" s="118"/>
      <c r="DH363" s="118"/>
      <c r="DR363" s="118"/>
      <c r="EB363" s="118"/>
      <c r="EL363" s="118"/>
      <c r="EV363" s="118"/>
      <c r="FF363" s="118"/>
      <c r="FP363" s="118"/>
      <c r="FZ363" s="118"/>
      <c r="GJ363" s="118"/>
      <c r="GT363" s="118"/>
      <c r="HD363" s="118"/>
      <c r="HN363" s="118"/>
      <c r="HX363" s="118"/>
      <c r="IH363" s="118"/>
    </row>
    <row xmlns:x14ac="http://schemas.microsoft.com/office/spreadsheetml/2009/9/ac" r="364" s="3" customFormat="true" x14ac:dyDescent="0.25">
      <c r="A364" s="397"/>
      <c r="B364" s="118"/>
      <c r="L364" s="118"/>
      <c r="V364" s="118"/>
      <c r="AF364" s="118"/>
      <c r="AP364" s="118"/>
      <c r="AZ364" s="118"/>
      <c r="BJ364" s="118"/>
      <c r="BK364" s="118"/>
      <c r="BT364" s="118"/>
      <c r="CD364" s="118"/>
      <c r="CN364" s="118"/>
      <c r="CX364" s="118"/>
      <c r="DH364" s="118"/>
      <c r="DR364" s="118"/>
      <c r="EB364" s="118"/>
      <c r="EL364" s="118"/>
      <c r="EV364" s="118"/>
      <c r="FF364" s="118"/>
      <c r="FP364" s="118"/>
      <c r="FZ364" s="118"/>
      <c r="GJ364" s="118"/>
      <c r="GT364" s="118"/>
      <c r="HD364" s="118"/>
      <c r="HN364" s="118"/>
      <c r="HX364" s="118"/>
      <c r="IH364" s="118"/>
    </row>
    <row xmlns:x14ac="http://schemas.microsoft.com/office/spreadsheetml/2009/9/ac" r="365" s="3" customFormat="true" x14ac:dyDescent="0.25">
      <c r="A365" s="397"/>
      <c r="B365" s="118"/>
      <c r="L365" s="118"/>
      <c r="V365" s="118"/>
      <c r="AF365" s="118"/>
      <c r="AP365" s="118"/>
      <c r="AZ365" s="118"/>
      <c r="BJ365" s="118"/>
      <c r="BK365" s="118"/>
      <c r="BT365" s="118"/>
      <c r="CD365" s="118"/>
      <c r="CN365" s="118"/>
      <c r="CX365" s="118"/>
      <c r="DH365" s="118"/>
      <c r="DR365" s="118"/>
      <c r="EB365" s="118"/>
      <c r="EL365" s="118"/>
      <c r="EV365" s="118"/>
      <c r="FF365" s="118"/>
      <c r="FP365" s="118"/>
      <c r="FZ365" s="118"/>
      <c r="GJ365" s="118"/>
      <c r="GT365" s="118"/>
      <c r="HD365" s="118"/>
      <c r="HN365" s="118"/>
      <c r="HX365" s="118"/>
      <c r="IH365" s="118"/>
    </row>
    <row xmlns:x14ac="http://schemas.microsoft.com/office/spreadsheetml/2009/9/ac" r="366" s="3" customFormat="true" x14ac:dyDescent="0.25">
      <c r="A366" s="397"/>
      <c r="B366" s="118"/>
      <c r="L366" s="118"/>
      <c r="V366" s="118"/>
      <c r="AF366" s="118"/>
      <c r="AP366" s="118"/>
      <c r="AZ366" s="118"/>
      <c r="BJ366" s="118"/>
      <c r="BK366" s="118"/>
      <c r="BT366" s="118"/>
      <c r="CD366" s="118"/>
      <c r="CN366" s="118"/>
      <c r="CX366" s="118"/>
      <c r="DH366" s="118"/>
      <c r="DR366" s="118"/>
      <c r="EB366" s="118"/>
      <c r="EL366" s="118"/>
      <c r="EV366" s="118"/>
      <c r="FF366" s="118"/>
      <c r="FP366" s="118"/>
      <c r="FZ366" s="118"/>
      <c r="GJ366" s="118"/>
      <c r="GT366" s="118"/>
      <c r="HD366" s="118"/>
      <c r="HN366" s="118"/>
      <c r="HX366" s="118"/>
      <c r="IH366" s="118"/>
    </row>
    <row xmlns:x14ac="http://schemas.microsoft.com/office/spreadsheetml/2009/9/ac" r="367" s="3" customFormat="true" x14ac:dyDescent="0.25">
      <c r="A367" s="397"/>
      <c r="B367" s="118"/>
      <c r="L367" s="118"/>
      <c r="V367" s="118"/>
      <c r="AF367" s="118"/>
      <c r="AP367" s="118"/>
      <c r="AZ367" s="118"/>
      <c r="BJ367" s="118"/>
      <c r="BK367" s="118"/>
      <c r="BT367" s="118"/>
      <c r="CD367" s="118"/>
      <c r="CN367" s="118"/>
      <c r="CX367" s="118"/>
      <c r="DH367" s="118"/>
      <c r="DR367" s="118"/>
      <c r="EB367" s="118"/>
      <c r="EL367" s="118"/>
      <c r="EV367" s="118"/>
      <c r="FF367" s="118"/>
      <c r="FP367" s="118"/>
      <c r="FZ367" s="118"/>
      <c r="GJ367" s="118"/>
      <c r="GT367" s="118"/>
      <c r="HD367" s="118"/>
      <c r="HN367" s="118"/>
      <c r="HX367" s="118"/>
      <c r="IH367" s="118"/>
    </row>
    <row xmlns:x14ac="http://schemas.microsoft.com/office/spreadsheetml/2009/9/ac" r="368" s="3" customFormat="true" x14ac:dyDescent="0.25">
      <c r="A368" s="397"/>
      <c r="B368" s="118"/>
      <c r="L368" s="118"/>
      <c r="V368" s="118"/>
      <c r="AF368" s="118"/>
      <c r="AP368" s="118"/>
      <c r="AZ368" s="118"/>
      <c r="BJ368" s="118"/>
      <c r="BK368" s="118"/>
      <c r="BT368" s="118"/>
      <c r="CD368" s="118"/>
      <c r="CN368" s="118"/>
      <c r="CX368" s="118"/>
      <c r="DH368" s="118"/>
      <c r="DR368" s="118"/>
      <c r="EB368" s="118"/>
      <c r="EL368" s="118"/>
      <c r="EV368" s="118"/>
      <c r="FF368" s="118"/>
      <c r="FP368" s="118"/>
      <c r="FZ368" s="118"/>
      <c r="GJ368" s="118"/>
      <c r="GT368" s="118"/>
      <c r="HD368" s="118"/>
      <c r="HN368" s="118"/>
      <c r="HX368" s="118"/>
      <c r="IH368" s="118"/>
    </row>
    <row xmlns:x14ac="http://schemas.microsoft.com/office/spreadsheetml/2009/9/ac" r="369" s="3" customFormat="true" x14ac:dyDescent="0.25">
      <c r="A369" s="397"/>
      <c r="B369" s="118"/>
      <c r="L369" s="118"/>
      <c r="V369" s="118"/>
      <c r="AF369" s="118"/>
      <c r="AP369" s="118"/>
      <c r="AZ369" s="118"/>
      <c r="BJ369" s="118"/>
      <c r="BK369" s="118"/>
      <c r="BT369" s="118"/>
      <c r="CD369" s="118"/>
      <c r="CN369" s="118"/>
      <c r="CX369" s="118"/>
      <c r="DH369" s="118"/>
      <c r="DR369" s="118"/>
      <c r="EB369" s="118"/>
      <c r="EL369" s="118"/>
      <c r="EV369" s="118"/>
      <c r="FF369" s="118"/>
      <c r="FP369" s="118"/>
      <c r="FZ369" s="118"/>
      <c r="GJ369" s="118"/>
      <c r="GT369" s="118"/>
      <c r="HD369" s="118"/>
      <c r="HN369" s="118"/>
      <c r="HX369" s="118"/>
      <c r="IH369" s="118"/>
    </row>
    <row xmlns:x14ac="http://schemas.microsoft.com/office/spreadsheetml/2009/9/ac" r="370" s="3" customFormat="true" x14ac:dyDescent="0.25">
      <c r="A370" s="397"/>
      <c r="B370" s="118"/>
      <c r="L370" s="118"/>
      <c r="V370" s="118"/>
      <c r="AF370" s="118"/>
      <c r="AP370" s="118"/>
      <c r="AZ370" s="118"/>
      <c r="BJ370" s="118"/>
      <c r="BK370" s="118"/>
      <c r="BT370" s="118"/>
      <c r="CD370" s="118"/>
      <c r="CN370" s="118"/>
      <c r="CX370" s="118"/>
      <c r="DH370" s="118"/>
      <c r="DR370" s="118"/>
      <c r="EB370" s="118"/>
      <c r="EL370" s="118"/>
      <c r="EV370" s="118"/>
      <c r="FF370" s="118"/>
      <c r="FP370" s="118"/>
      <c r="FZ370" s="118"/>
      <c r="GJ370" s="118"/>
      <c r="GT370" s="118"/>
      <c r="HD370" s="118"/>
      <c r="HN370" s="118"/>
      <c r="HX370" s="118"/>
      <c r="IH370" s="118"/>
    </row>
    <row xmlns:x14ac="http://schemas.microsoft.com/office/spreadsheetml/2009/9/ac" r="371" s="3" customFormat="true" x14ac:dyDescent="0.25">
      <c r="A371" s="397"/>
      <c r="B371" s="118"/>
      <c r="L371" s="118"/>
      <c r="V371" s="118"/>
      <c r="AF371" s="118"/>
      <c r="AP371" s="118"/>
      <c r="AZ371" s="118"/>
      <c r="BJ371" s="118"/>
      <c r="BK371" s="118"/>
      <c r="BT371" s="118"/>
      <c r="CD371" s="118"/>
      <c r="CN371" s="118"/>
      <c r="CX371" s="118"/>
      <c r="DH371" s="118"/>
      <c r="DR371" s="118"/>
      <c r="EB371" s="118"/>
      <c r="EL371" s="118"/>
      <c r="EV371" s="118"/>
      <c r="FF371" s="118"/>
      <c r="FP371" s="118"/>
      <c r="FZ371" s="118"/>
      <c r="GJ371" s="118"/>
      <c r="GT371" s="118"/>
      <c r="HD371" s="118"/>
      <c r="HN371" s="118"/>
      <c r="HX371" s="118"/>
      <c r="IH371" s="118"/>
    </row>
    <row xmlns:x14ac="http://schemas.microsoft.com/office/spreadsheetml/2009/9/ac" r="372" s="3" customFormat="true" x14ac:dyDescent="0.25">
      <c r="A372" s="397"/>
      <c r="B372" s="118"/>
      <c r="L372" s="118"/>
      <c r="V372" s="118"/>
      <c r="AF372" s="118"/>
      <c r="AP372" s="118"/>
      <c r="AZ372" s="118"/>
      <c r="BJ372" s="118"/>
      <c r="BK372" s="118"/>
      <c r="BT372" s="118"/>
      <c r="CD372" s="118"/>
      <c r="CN372" s="118"/>
      <c r="CX372" s="118"/>
      <c r="DH372" s="118"/>
      <c r="DR372" s="118"/>
      <c r="EB372" s="118"/>
      <c r="EL372" s="118"/>
      <c r="EV372" s="118"/>
      <c r="FF372" s="118"/>
      <c r="FP372" s="118"/>
      <c r="FZ372" s="118"/>
      <c r="GJ372" s="118"/>
      <c r="GT372" s="118"/>
      <c r="HD372" s="118"/>
      <c r="HN372" s="118"/>
      <c r="HX372" s="118"/>
      <c r="IH372" s="118"/>
    </row>
    <row xmlns:x14ac="http://schemas.microsoft.com/office/spreadsheetml/2009/9/ac" r="373" s="3" customFormat="true" x14ac:dyDescent="0.25">
      <c r="A373" s="397"/>
      <c r="B373" s="118"/>
      <c r="L373" s="118"/>
      <c r="V373" s="118"/>
      <c r="AF373" s="118"/>
      <c r="AP373" s="118"/>
      <c r="AZ373" s="118"/>
      <c r="BJ373" s="118"/>
      <c r="BK373" s="118"/>
      <c r="BT373" s="118"/>
      <c r="CD373" s="118"/>
      <c r="CN373" s="118"/>
      <c r="CX373" s="118"/>
      <c r="DH373" s="118"/>
      <c r="DR373" s="118"/>
      <c r="EB373" s="118"/>
      <c r="EL373" s="118"/>
      <c r="EV373" s="118"/>
      <c r="FF373" s="118"/>
      <c r="FP373" s="118"/>
      <c r="FZ373" s="118"/>
      <c r="GJ373" s="118"/>
      <c r="GT373" s="118"/>
      <c r="HD373" s="118"/>
      <c r="HN373" s="118"/>
      <c r="HX373" s="118"/>
      <c r="IH373" s="118"/>
    </row>
    <row xmlns:x14ac="http://schemas.microsoft.com/office/spreadsheetml/2009/9/ac" r="374" s="3" customFormat="true" x14ac:dyDescent="0.25">
      <c r="A374" s="397"/>
      <c r="B374" s="118"/>
      <c r="L374" s="118"/>
      <c r="V374" s="118"/>
      <c r="AF374" s="118"/>
      <c r="AP374" s="118"/>
      <c r="AZ374" s="118"/>
      <c r="BJ374" s="118"/>
      <c r="BK374" s="118"/>
      <c r="BT374" s="118"/>
      <c r="CD374" s="118"/>
      <c r="CN374" s="118"/>
      <c r="CX374" s="118"/>
      <c r="DH374" s="118"/>
      <c r="DR374" s="118"/>
      <c r="EB374" s="118"/>
      <c r="EL374" s="118"/>
      <c r="EV374" s="118"/>
      <c r="FF374" s="118"/>
      <c r="FP374" s="118"/>
      <c r="FZ374" s="118"/>
      <c r="GJ374" s="118"/>
      <c r="GT374" s="118"/>
      <c r="HD374" s="118"/>
      <c r="HN374" s="118"/>
      <c r="HX374" s="118"/>
      <c r="IH374" s="118"/>
    </row>
    <row xmlns:x14ac="http://schemas.microsoft.com/office/spreadsheetml/2009/9/ac" r="375" s="3" customFormat="true" x14ac:dyDescent="0.25">
      <c r="A375" s="397"/>
      <c r="B375" s="118"/>
      <c r="L375" s="118"/>
      <c r="V375" s="118"/>
      <c r="AF375" s="118"/>
      <c r="AP375" s="118"/>
      <c r="AZ375" s="118"/>
      <c r="BJ375" s="118"/>
      <c r="BK375" s="118"/>
      <c r="BT375" s="118"/>
      <c r="CD375" s="118"/>
      <c r="CN375" s="118"/>
      <c r="CX375" s="118"/>
      <c r="DH375" s="118"/>
      <c r="DR375" s="118"/>
      <c r="EB375" s="118"/>
      <c r="EL375" s="118"/>
      <c r="EV375" s="118"/>
      <c r="FF375" s="118"/>
      <c r="FP375" s="118"/>
      <c r="FZ375" s="118"/>
      <c r="GJ375" s="118"/>
      <c r="GT375" s="118"/>
      <c r="HD375" s="118"/>
      <c r="HN375" s="118"/>
      <c r="HX375" s="118"/>
      <c r="IH375" s="118"/>
    </row>
    <row xmlns:x14ac="http://schemas.microsoft.com/office/spreadsheetml/2009/9/ac" r="376" s="3" customFormat="true" x14ac:dyDescent="0.25">
      <c r="A376" s="397"/>
      <c r="B376" s="118"/>
      <c r="L376" s="118"/>
      <c r="V376" s="118"/>
      <c r="AF376" s="118"/>
      <c r="AP376" s="118"/>
      <c r="AZ376" s="118"/>
      <c r="BJ376" s="118"/>
      <c r="BK376" s="118"/>
      <c r="BT376" s="118"/>
      <c r="CD376" s="118"/>
      <c r="CN376" s="118"/>
      <c r="CX376" s="118"/>
      <c r="DH376" s="118"/>
      <c r="DR376" s="118"/>
      <c r="EB376" s="118"/>
      <c r="EL376" s="118"/>
      <c r="EV376" s="118"/>
      <c r="FF376" s="118"/>
      <c r="FP376" s="118"/>
      <c r="FZ376" s="118"/>
      <c r="GJ376" s="118"/>
      <c r="GT376" s="118"/>
      <c r="HD376" s="118"/>
      <c r="HN376" s="118"/>
      <c r="HX376" s="118"/>
      <c r="IH376" s="118"/>
    </row>
    <row xmlns:x14ac="http://schemas.microsoft.com/office/spreadsheetml/2009/9/ac" r="377" s="3" customFormat="true" x14ac:dyDescent="0.25">
      <c r="A377" s="397"/>
      <c r="B377" s="118"/>
      <c r="L377" s="118"/>
      <c r="V377" s="118"/>
      <c r="AF377" s="118"/>
      <c r="AP377" s="118"/>
      <c r="AZ377" s="118"/>
      <c r="BJ377" s="118"/>
      <c r="BK377" s="118"/>
      <c r="BT377" s="118"/>
      <c r="CD377" s="118"/>
      <c r="CN377" s="118"/>
      <c r="CX377" s="118"/>
      <c r="DH377" s="118"/>
      <c r="DR377" s="118"/>
      <c r="EB377" s="118"/>
      <c r="EL377" s="118"/>
      <c r="EV377" s="118"/>
      <c r="FF377" s="118"/>
      <c r="FP377" s="118"/>
      <c r="FZ377" s="118"/>
      <c r="GJ377" s="118"/>
      <c r="GT377" s="118"/>
      <c r="HD377" s="118"/>
      <c r="HN377" s="118"/>
      <c r="HX377" s="118"/>
      <c r="IH377" s="118"/>
    </row>
    <row xmlns:x14ac="http://schemas.microsoft.com/office/spreadsheetml/2009/9/ac" r="378" s="3" customFormat="true" x14ac:dyDescent="0.25">
      <c r="A378" s="397"/>
      <c r="B378" s="118"/>
      <c r="L378" s="118"/>
      <c r="V378" s="118"/>
      <c r="AF378" s="118"/>
      <c r="AP378" s="118"/>
      <c r="AZ378" s="118"/>
      <c r="BJ378" s="118"/>
      <c r="BK378" s="118"/>
      <c r="BT378" s="118"/>
      <c r="CD378" s="118"/>
      <c r="CN378" s="118"/>
      <c r="CX378" s="118"/>
      <c r="DH378" s="118"/>
      <c r="DR378" s="118"/>
      <c r="EB378" s="118"/>
      <c r="EL378" s="118"/>
      <c r="EV378" s="118"/>
      <c r="FF378" s="118"/>
      <c r="FP378" s="118"/>
      <c r="FZ378" s="118"/>
      <c r="GJ378" s="118"/>
      <c r="GT378" s="118"/>
      <c r="HD378" s="118"/>
      <c r="HN378" s="118"/>
      <c r="HX378" s="118"/>
      <c r="IH378" s="118"/>
    </row>
    <row xmlns:x14ac="http://schemas.microsoft.com/office/spreadsheetml/2009/9/ac" r="379" s="3" customFormat="true" x14ac:dyDescent="0.25">
      <c r="A379" s="397"/>
      <c r="B379" s="118"/>
      <c r="L379" s="118"/>
      <c r="V379" s="118"/>
      <c r="AF379" s="118"/>
      <c r="AP379" s="118"/>
      <c r="AZ379" s="118"/>
      <c r="BJ379" s="118"/>
      <c r="BK379" s="118"/>
      <c r="BT379" s="118"/>
      <c r="CD379" s="118"/>
      <c r="CN379" s="118"/>
      <c r="CX379" s="118"/>
      <c r="DH379" s="118"/>
      <c r="DR379" s="118"/>
      <c r="EB379" s="118"/>
      <c r="EL379" s="118"/>
      <c r="EV379" s="118"/>
      <c r="FF379" s="118"/>
      <c r="FP379" s="118"/>
      <c r="FZ379" s="118"/>
      <c r="GJ379" s="118"/>
      <c r="GT379" s="118"/>
      <c r="HD379" s="118"/>
      <c r="HN379" s="118"/>
      <c r="HX379" s="118"/>
      <c r="IH379" s="118"/>
    </row>
    <row xmlns:x14ac="http://schemas.microsoft.com/office/spreadsheetml/2009/9/ac" r="380" s="3" customFormat="true" x14ac:dyDescent="0.25">
      <c r="A380" s="397"/>
      <c r="B380" s="118"/>
      <c r="L380" s="118"/>
      <c r="V380" s="118"/>
      <c r="AF380" s="118"/>
      <c r="AP380" s="118"/>
      <c r="AZ380" s="118"/>
      <c r="BJ380" s="118"/>
      <c r="BK380" s="118"/>
      <c r="BT380" s="118"/>
      <c r="CD380" s="118"/>
      <c r="CN380" s="118"/>
      <c r="CX380" s="118"/>
      <c r="DH380" s="118"/>
      <c r="DR380" s="118"/>
      <c r="EB380" s="118"/>
      <c r="EL380" s="118"/>
      <c r="EV380" s="118"/>
      <c r="FF380" s="118"/>
      <c r="FP380" s="118"/>
      <c r="FZ380" s="118"/>
      <c r="GJ380" s="118"/>
      <c r="GT380" s="118"/>
      <c r="HD380" s="118"/>
      <c r="HN380" s="118"/>
      <c r="HX380" s="118"/>
      <c r="IH380" s="118"/>
    </row>
    <row xmlns:x14ac="http://schemas.microsoft.com/office/spreadsheetml/2009/9/ac" r="381" s="3" customFormat="true" x14ac:dyDescent="0.25">
      <c r="A381" s="397"/>
      <c r="B381" s="118"/>
      <c r="L381" s="118"/>
      <c r="V381" s="118"/>
      <c r="AF381" s="118"/>
      <c r="AP381" s="118"/>
      <c r="AZ381" s="118"/>
      <c r="BJ381" s="118"/>
      <c r="BK381" s="118"/>
      <c r="BT381" s="118"/>
      <c r="CD381" s="118"/>
      <c r="CN381" s="118"/>
      <c r="CX381" s="118"/>
      <c r="DH381" s="118"/>
      <c r="DR381" s="118"/>
      <c r="EB381" s="118"/>
      <c r="EL381" s="118"/>
      <c r="EV381" s="118"/>
      <c r="FF381" s="118"/>
      <c r="FP381" s="118"/>
      <c r="FZ381" s="118"/>
      <c r="GJ381" s="118"/>
      <c r="GT381" s="118"/>
      <c r="HD381" s="118"/>
      <c r="HN381" s="118"/>
      <c r="HX381" s="118"/>
      <c r="IH381" s="118"/>
    </row>
    <row xmlns:x14ac="http://schemas.microsoft.com/office/spreadsheetml/2009/9/ac" r="382" s="3" customFormat="true" x14ac:dyDescent="0.25">
      <c r="A382" s="397"/>
      <c r="B382" s="118"/>
      <c r="L382" s="118"/>
      <c r="V382" s="118"/>
      <c r="AF382" s="118"/>
      <c r="AP382" s="118"/>
      <c r="AZ382" s="118"/>
      <c r="BJ382" s="118"/>
      <c r="BK382" s="118"/>
      <c r="BT382" s="118"/>
      <c r="CD382" s="118"/>
      <c r="CN382" s="118"/>
      <c r="CX382" s="118"/>
      <c r="DH382" s="118"/>
      <c r="DR382" s="118"/>
      <c r="EB382" s="118"/>
      <c r="EL382" s="118"/>
      <c r="EV382" s="118"/>
      <c r="FF382" s="118"/>
      <c r="FP382" s="118"/>
      <c r="FZ382" s="118"/>
      <c r="GJ382" s="118"/>
      <c r="GT382" s="118"/>
      <c r="HD382" s="118"/>
      <c r="HN382" s="118"/>
      <c r="HX382" s="118"/>
      <c r="IH382" s="118"/>
    </row>
    <row xmlns:x14ac="http://schemas.microsoft.com/office/spreadsheetml/2009/9/ac" r="383" s="3" customFormat="true" x14ac:dyDescent="0.25">
      <c r="A383" s="397"/>
      <c r="B383" s="118"/>
      <c r="L383" s="118"/>
      <c r="V383" s="118"/>
      <c r="AF383" s="118"/>
      <c r="AP383" s="118"/>
      <c r="AZ383" s="118"/>
      <c r="BJ383" s="118"/>
      <c r="BK383" s="118"/>
      <c r="BT383" s="118"/>
      <c r="CD383" s="118"/>
      <c r="CN383" s="118"/>
      <c r="CX383" s="118"/>
      <c r="DH383" s="118"/>
      <c r="DR383" s="118"/>
      <c r="EB383" s="118"/>
      <c r="EL383" s="118"/>
      <c r="EV383" s="118"/>
      <c r="FF383" s="118"/>
      <c r="FP383" s="118"/>
      <c r="FZ383" s="118"/>
      <c r="GJ383" s="118"/>
      <c r="GT383" s="118"/>
      <c r="HD383" s="118"/>
      <c r="HN383" s="118"/>
      <c r="HX383" s="118"/>
      <c r="IH383" s="118"/>
    </row>
    <row xmlns:x14ac="http://schemas.microsoft.com/office/spreadsheetml/2009/9/ac" r="384" s="3" customFormat="true" x14ac:dyDescent="0.25">
      <c r="A384" s="397"/>
      <c r="B384" s="118"/>
      <c r="L384" s="118"/>
      <c r="V384" s="118"/>
      <c r="AF384" s="118"/>
      <c r="AP384" s="118"/>
      <c r="AZ384" s="118"/>
      <c r="BJ384" s="118"/>
      <c r="BK384" s="118"/>
      <c r="BT384" s="118"/>
      <c r="CD384" s="118"/>
      <c r="CN384" s="118"/>
      <c r="CX384" s="118"/>
      <c r="DH384" s="118"/>
      <c r="DR384" s="118"/>
      <c r="EB384" s="118"/>
      <c r="EL384" s="118"/>
      <c r="EV384" s="118"/>
      <c r="FF384" s="118"/>
      <c r="FP384" s="118"/>
      <c r="FZ384" s="118"/>
      <c r="GJ384" s="118"/>
      <c r="GT384" s="118"/>
      <c r="HD384" s="118"/>
      <c r="HN384" s="118"/>
      <c r="HX384" s="118"/>
      <c r="IH384" s="118"/>
    </row>
    <row xmlns:x14ac="http://schemas.microsoft.com/office/spreadsheetml/2009/9/ac" r="385" s="3" customFormat="true" x14ac:dyDescent="0.25">
      <c r="A385" s="397"/>
      <c r="B385" s="118"/>
      <c r="L385" s="118"/>
      <c r="V385" s="118"/>
      <c r="AF385" s="118"/>
      <c r="AP385" s="118"/>
      <c r="AZ385" s="118"/>
      <c r="BJ385" s="118"/>
      <c r="BK385" s="118"/>
      <c r="BT385" s="118"/>
      <c r="CD385" s="118"/>
      <c r="CN385" s="118"/>
      <c r="CX385" s="118"/>
      <c r="DH385" s="118"/>
      <c r="DR385" s="118"/>
      <c r="EB385" s="118"/>
      <c r="EL385" s="118"/>
      <c r="EV385" s="118"/>
      <c r="FF385" s="118"/>
      <c r="FP385" s="118"/>
      <c r="FZ385" s="118"/>
      <c r="GJ385" s="118"/>
      <c r="GT385" s="118"/>
      <c r="HD385" s="118"/>
      <c r="HN385" s="118"/>
      <c r="HX385" s="118"/>
      <c r="IH385" s="118"/>
    </row>
    <row xmlns:x14ac="http://schemas.microsoft.com/office/spreadsheetml/2009/9/ac" r="386" s="3" customFormat="true" x14ac:dyDescent="0.25">
      <c r="A386" s="397"/>
      <c r="B386" s="118"/>
      <c r="L386" s="118"/>
      <c r="V386" s="118"/>
      <c r="AF386" s="118"/>
      <c r="AP386" s="118"/>
      <c r="AZ386" s="118"/>
      <c r="BJ386" s="118"/>
      <c r="BK386" s="118"/>
      <c r="BT386" s="118"/>
      <c r="CD386" s="118"/>
      <c r="CN386" s="118"/>
      <c r="CX386" s="118"/>
      <c r="DH386" s="118"/>
      <c r="DR386" s="118"/>
      <c r="EB386" s="118"/>
      <c r="EL386" s="118"/>
      <c r="EV386" s="118"/>
      <c r="FF386" s="118"/>
      <c r="FP386" s="118"/>
      <c r="FZ386" s="118"/>
      <c r="GJ386" s="118"/>
      <c r="GT386" s="118"/>
      <c r="HD386" s="118"/>
      <c r="HN386" s="118"/>
      <c r="HX386" s="118"/>
      <c r="IH386" s="118"/>
    </row>
    <row xmlns:x14ac="http://schemas.microsoft.com/office/spreadsheetml/2009/9/ac" r="387" s="3" customFormat="true" x14ac:dyDescent="0.25">
      <c r="A387" s="397"/>
      <c r="B387" s="118"/>
      <c r="L387" s="118"/>
      <c r="V387" s="118"/>
      <c r="AF387" s="118"/>
      <c r="AP387" s="118"/>
      <c r="AZ387" s="118"/>
      <c r="BJ387" s="118"/>
      <c r="BK387" s="118"/>
      <c r="BT387" s="118"/>
      <c r="CD387" s="118"/>
      <c r="CN387" s="118"/>
      <c r="CX387" s="118"/>
      <c r="DH387" s="118"/>
      <c r="DR387" s="118"/>
      <c r="EB387" s="118"/>
      <c r="EL387" s="118"/>
      <c r="EV387" s="118"/>
      <c r="FF387" s="118"/>
      <c r="FP387" s="118"/>
      <c r="FZ387" s="118"/>
      <c r="GJ387" s="118"/>
      <c r="GT387" s="118"/>
      <c r="HD387" s="118"/>
      <c r="HN387" s="118"/>
      <c r="HX387" s="118"/>
      <c r="IH387" s="118"/>
    </row>
    <row xmlns:x14ac="http://schemas.microsoft.com/office/spreadsheetml/2009/9/ac" r="388" s="3" customFormat="true" x14ac:dyDescent="0.25">
      <c r="A388" s="397"/>
      <c r="B388" s="118"/>
      <c r="L388" s="118"/>
      <c r="V388" s="118"/>
      <c r="AF388" s="118"/>
      <c r="AP388" s="118"/>
      <c r="AZ388" s="118"/>
      <c r="BJ388" s="118"/>
      <c r="BK388" s="118"/>
      <c r="BT388" s="118"/>
      <c r="CD388" s="118"/>
      <c r="CN388" s="118"/>
      <c r="CX388" s="118"/>
      <c r="DH388" s="118"/>
      <c r="DR388" s="118"/>
      <c r="EB388" s="118"/>
      <c r="EL388" s="118"/>
      <c r="EV388" s="118"/>
      <c r="FF388" s="118"/>
      <c r="FP388" s="118"/>
      <c r="FZ388" s="118"/>
      <c r="GJ388" s="118"/>
      <c r="GT388" s="118"/>
      <c r="HD388" s="118"/>
      <c r="HN388" s="118"/>
      <c r="HX388" s="118"/>
      <c r="IH388" s="118"/>
    </row>
    <row xmlns:x14ac="http://schemas.microsoft.com/office/spreadsheetml/2009/9/ac" r="389" s="3" customFormat="true" x14ac:dyDescent="0.25">
      <c r="A389" s="397"/>
      <c r="B389" s="118"/>
      <c r="L389" s="118"/>
      <c r="V389" s="118"/>
      <c r="AF389" s="118"/>
      <c r="AP389" s="118"/>
      <c r="AZ389" s="118"/>
      <c r="BJ389" s="118"/>
      <c r="BK389" s="118"/>
      <c r="BT389" s="118"/>
      <c r="CD389" s="118"/>
      <c r="CN389" s="118"/>
      <c r="CX389" s="118"/>
      <c r="DH389" s="118"/>
      <c r="DR389" s="118"/>
      <c r="EB389" s="118"/>
      <c r="EL389" s="118"/>
      <c r="EV389" s="118"/>
      <c r="FF389" s="118"/>
      <c r="FP389" s="118"/>
      <c r="FZ389" s="118"/>
      <c r="GJ389" s="118"/>
      <c r="GT389" s="118"/>
      <c r="HD389" s="118"/>
      <c r="HN389" s="118"/>
      <c r="HX389" s="118"/>
      <c r="IH389" s="118"/>
    </row>
    <row xmlns:x14ac="http://schemas.microsoft.com/office/spreadsheetml/2009/9/ac" r="390" s="3" customFormat="true" x14ac:dyDescent="0.25">
      <c r="A390" s="397"/>
      <c r="B390" s="118"/>
      <c r="L390" s="118"/>
      <c r="V390" s="118"/>
      <c r="AF390" s="118"/>
      <c r="AP390" s="118"/>
      <c r="AZ390" s="118"/>
      <c r="BJ390" s="118"/>
      <c r="BK390" s="118"/>
      <c r="BT390" s="118"/>
      <c r="CD390" s="118"/>
      <c r="CN390" s="118"/>
      <c r="CX390" s="118"/>
      <c r="DH390" s="118"/>
      <c r="DR390" s="118"/>
      <c r="EB390" s="118"/>
      <c r="EL390" s="118"/>
      <c r="EV390" s="118"/>
      <c r="FF390" s="118"/>
      <c r="FP390" s="118"/>
      <c r="FZ390" s="118"/>
      <c r="GJ390" s="118"/>
      <c r="GT390" s="118"/>
      <c r="HD390" s="118"/>
      <c r="HN390" s="118"/>
      <c r="HX390" s="118"/>
      <c r="IH390" s="118"/>
    </row>
    <row xmlns:x14ac="http://schemas.microsoft.com/office/spreadsheetml/2009/9/ac" r="391" s="3" customFormat="true" x14ac:dyDescent="0.25">
      <c r="A391" s="397"/>
      <c r="B391" s="118"/>
      <c r="L391" s="118"/>
      <c r="V391" s="118"/>
      <c r="AF391" s="118"/>
      <c r="AP391" s="118"/>
      <c r="AZ391" s="118"/>
      <c r="BJ391" s="118"/>
      <c r="BK391" s="118"/>
      <c r="BT391" s="118"/>
      <c r="CD391" s="118"/>
      <c r="CN391" s="118"/>
      <c r="CX391" s="118"/>
      <c r="DH391" s="118"/>
      <c r="DR391" s="118"/>
      <c r="EB391" s="118"/>
      <c r="EL391" s="118"/>
      <c r="EV391" s="118"/>
      <c r="FF391" s="118"/>
      <c r="FP391" s="118"/>
      <c r="FZ391" s="118"/>
      <c r="GJ391" s="118"/>
      <c r="GT391" s="118"/>
      <c r="HD391" s="118"/>
      <c r="HN391" s="118"/>
      <c r="HX391" s="118"/>
      <c r="IH391" s="118"/>
    </row>
    <row xmlns:x14ac="http://schemas.microsoft.com/office/spreadsheetml/2009/9/ac" r="392" s="3" customFormat="true" x14ac:dyDescent="0.25">
      <c r="A392" s="397"/>
      <c r="B392" s="118"/>
      <c r="L392" s="118"/>
      <c r="V392" s="118"/>
      <c r="AF392" s="118"/>
      <c r="AP392" s="118"/>
      <c r="AZ392" s="118"/>
      <c r="BJ392" s="118"/>
      <c r="BK392" s="118"/>
      <c r="BT392" s="118"/>
      <c r="CD392" s="118"/>
      <c r="CN392" s="118"/>
      <c r="CX392" s="118"/>
      <c r="DH392" s="118"/>
      <c r="DR392" s="118"/>
      <c r="EB392" s="118"/>
      <c r="EL392" s="118"/>
      <c r="EV392" s="118"/>
      <c r="FF392" s="118"/>
      <c r="FP392" s="118"/>
      <c r="FZ392" s="118"/>
      <c r="GJ392" s="118"/>
      <c r="GT392" s="118"/>
      <c r="HD392" s="118"/>
      <c r="HN392" s="118"/>
      <c r="HX392" s="118"/>
      <c r="IH392" s="118"/>
    </row>
    <row xmlns:x14ac="http://schemas.microsoft.com/office/spreadsheetml/2009/9/ac" r="393" s="3" customFormat="true" x14ac:dyDescent="0.25">
      <c r="A393" s="397"/>
      <c r="B393" s="118"/>
      <c r="L393" s="118"/>
      <c r="V393" s="118"/>
      <c r="AF393" s="118"/>
      <c r="AP393" s="118"/>
      <c r="AZ393" s="118"/>
      <c r="BJ393" s="118"/>
      <c r="BK393" s="118"/>
      <c r="BT393" s="118"/>
      <c r="CD393" s="118"/>
      <c r="CN393" s="118"/>
      <c r="CX393" s="118"/>
      <c r="DH393" s="118"/>
      <c r="DR393" s="118"/>
      <c r="EB393" s="118"/>
      <c r="EL393" s="118"/>
      <c r="EV393" s="118"/>
      <c r="FF393" s="118"/>
      <c r="FP393" s="118"/>
      <c r="FZ393" s="118"/>
      <c r="GJ393" s="118"/>
      <c r="GT393" s="118"/>
      <c r="HD393" s="118"/>
      <c r="HN393" s="118"/>
      <c r="HX393" s="118"/>
      <c r="IH393" s="118"/>
    </row>
    <row xmlns:x14ac="http://schemas.microsoft.com/office/spreadsheetml/2009/9/ac" r="394" s="3" customFormat="true" x14ac:dyDescent="0.25">
      <c r="A394" s="397"/>
      <c r="B394" s="118"/>
      <c r="L394" s="118"/>
      <c r="V394" s="118"/>
      <c r="AF394" s="118"/>
      <c r="AP394" s="118"/>
      <c r="AZ394" s="118"/>
      <c r="BJ394" s="118"/>
      <c r="BK394" s="118"/>
      <c r="BT394" s="118"/>
      <c r="CD394" s="118"/>
      <c r="CN394" s="118"/>
      <c r="CX394" s="118"/>
      <c r="DH394" s="118"/>
      <c r="DR394" s="118"/>
      <c r="EB394" s="118"/>
      <c r="EL394" s="118"/>
      <c r="EV394" s="118"/>
      <c r="FF394" s="118"/>
      <c r="FP394" s="118"/>
      <c r="FZ394" s="118"/>
      <c r="GJ394" s="118"/>
      <c r="GT394" s="118"/>
      <c r="HD394" s="118"/>
      <c r="HN394" s="118"/>
      <c r="HX394" s="118"/>
      <c r="IH394" s="118"/>
    </row>
    <row xmlns:x14ac="http://schemas.microsoft.com/office/spreadsheetml/2009/9/ac" r="395" s="3" customFormat="true" x14ac:dyDescent="0.25">
      <c r="A395" s="397"/>
      <c r="B395" s="118"/>
      <c r="L395" s="118"/>
      <c r="V395" s="118"/>
      <c r="AF395" s="118"/>
      <c r="AP395" s="118"/>
      <c r="AZ395" s="118"/>
      <c r="BJ395" s="118"/>
      <c r="BK395" s="118"/>
      <c r="BT395" s="118"/>
      <c r="CD395" s="118"/>
      <c r="CN395" s="118"/>
      <c r="CX395" s="118"/>
      <c r="DH395" s="118"/>
      <c r="DR395" s="118"/>
      <c r="EB395" s="118"/>
      <c r="EL395" s="118"/>
      <c r="EV395" s="118"/>
      <c r="FF395" s="118"/>
      <c r="FP395" s="118"/>
      <c r="FZ395" s="118"/>
      <c r="GJ395" s="118"/>
      <c r="GT395" s="118"/>
      <c r="HD395" s="118"/>
      <c r="HN395" s="118"/>
      <c r="HX395" s="118"/>
      <c r="IH395" s="118"/>
    </row>
    <row xmlns:x14ac="http://schemas.microsoft.com/office/spreadsheetml/2009/9/ac" r="396" s="3" customFormat="true" x14ac:dyDescent="0.25">
      <c r="A396" s="397"/>
      <c r="B396" s="118"/>
      <c r="L396" s="118"/>
      <c r="V396" s="118"/>
      <c r="AF396" s="118"/>
      <c r="AP396" s="118"/>
      <c r="AZ396" s="118"/>
      <c r="BJ396" s="118"/>
      <c r="BK396" s="118"/>
      <c r="BT396" s="118"/>
      <c r="CD396" s="118"/>
      <c r="CN396" s="118"/>
      <c r="CX396" s="118"/>
      <c r="DH396" s="118"/>
      <c r="DR396" s="118"/>
      <c r="EB396" s="118"/>
      <c r="EL396" s="118"/>
      <c r="EV396" s="118"/>
      <c r="FF396" s="118"/>
      <c r="FP396" s="118"/>
      <c r="FZ396" s="118"/>
      <c r="GJ396" s="118"/>
      <c r="GT396" s="118"/>
      <c r="HD396" s="118"/>
      <c r="HN396" s="118"/>
      <c r="HX396" s="118"/>
      <c r="IH396" s="118"/>
    </row>
    <row xmlns:x14ac="http://schemas.microsoft.com/office/spreadsheetml/2009/9/ac" r="397" s="3" customFormat="true" x14ac:dyDescent="0.25">
      <c r="A397" s="397"/>
      <c r="B397" s="118"/>
      <c r="L397" s="118"/>
      <c r="V397" s="118"/>
      <c r="AF397" s="118"/>
      <c r="AP397" s="118"/>
      <c r="AZ397" s="118"/>
      <c r="BJ397" s="118"/>
      <c r="BK397" s="118"/>
      <c r="BT397" s="118"/>
      <c r="CD397" s="118"/>
      <c r="CN397" s="118"/>
      <c r="CX397" s="118"/>
      <c r="DH397" s="118"/>
      <c r="DR397" s="118"/>
      <c r="EB397" s="118"/>
      <c r="EL397" s="118"/>
      <c r="EV397" s="118"/>
      <c r="FF397" s="118"/>
      <c r="FP397" s="118"/>
      <c r="FZ397" s="118"/>
      <c r="GJ397" s="118"/>
      <c r="GT397" s="118"/>
      <c r="HD397" s="118"/>
      <c r="HN397" s="118"/>
      <c r="HX397" s="118"/>
      <c r="IH397" s="118"/>
    </row>
    <row xmlns:x14ac="http://schemas.microsoft.com/office/spreadsheetml/2009/9/ac" r="398" s="3" customFormat="true" x14ac:dyDescent="0.25">
      <c r="A398" s="397"/>
      <c r="B398" s="118"/>
      <c r="L398" s="118"/>
      <c r="V398" s="118"/>
      <c r="AF398" s="118"/>
      <c r="AP398" s="118"/>
      <c r="AZ398" s="118"/>
      <c r="BJ398" s="118"/>
      <c r="BK398" s="118"/>
      <c r="BT398" s="118"/>
      <c r="CD398" s="118"/>
      <c r="CN398" s="118"/>
      <c r="CX398" s="118"/>
      <c r="DH398" s="118"/>
      <c r="DR398" s="118"/>
      <c r="EB398" s="118"/>
      <c r="EL398" s="118"/>
      <c r="EV398" s="118"/>
      <c r="FF398" s="118"/>
      <c r="FP398" s="118"/>
      <c r="FZ398" s="118"/>
      <c r="GJ398" s="118"/>
      <c r="GT398" s="118"/>
      <c r="HD398" s="118"/>
      <c r="HN398" s="118"/>
      <c r="HX398" s="118"/>
      <c r="IH398" s="118"/>
    </row>
    <row xmlns:x14ac="http://schemas.microsoft.com/office/spreadsheetml/2009/9/ac" r="399" s="3" customFormat="true" x14ac:dyDescent="0.25">
      <c r="A399" s="397"/>
      <c r="B399" s="118"/>
      <c r="L399" s="118"/>
      <c r="V399" s="118"/>
      <c r="AF399" s="118"/>
      <c r="AP399" s="118"/>
      <c r="AZ399" s="118"/>
      <c r="BJ399" s="118"/>
      <c r="BK399" s="118"/>
      <c r="BT399" s="118"/>
      <c r="CD399" s="118"/>
      <c r="CN399" s="118"/>
      <c r="CX399" s="118"/>
      <c r="DH399" s="118"/>
      <c r="DR399" s="118"/>
      <c r="EB399" s="118"/>
      <c r="EL399" s="118"/>
      <c r="EV399" s="118"/>
      <c r="FF399" s="118"/>
      <c r="FP399" s="118"/>
      <c r="FZ399" s="118"/>
      <c r="GJ399" s="118"/>
      <c r="GT399" s="118"/>
      <c r="HD399" s="118"/>
      <c r="HN399" s="118"/>
      <c r="HX399" s="118"/>
      <c r="IH399" s="118"/>
    </row>
    <row xmlns:x14ac="http://schemas.microsoft.com/office/spreadsheetml/2009/9/ac" r="400" s="3" customFormat="true" x14ac:dyDescent="0.25">
      <c r="A400" s="397"/>
      <c r="B400" s="118"/>
      <c r="L400" s="118"/>
      <c r="V400" s="118"/>
      <c r="AF400" s="118"/>
      <c r="AP400" s="118"/>
      <c r="AZ400" s="118"/>
      <c r="BJ400" s="118"/>
      <c r="BK400" s="118"/>
      <c r="BT400" s="118"/>
      <c r="CD400" s="118"/>
      <c r="CN400" s="118"/>
      <c r="CX400" s="118"/>
      <c r="DH400" s="118"/>
      <c r="DR400" s="118"/>
      <c r="EB400" s="118"/>
      <c r="EL400" s="118"/>
      <c r="EV400" s="118"/>
      <c r="FF400" s="118"/>
      <c r="FP400" s="118"/>
      <c r="FZ400" s="118"/>
      <c r="GJ400" s="118"/>
      <c r="GT400" s="118"/>
      <c r="HD400" s="118"/>
      <c r="HN400" s="118"/>
      <c r="HX400" s="118"/>
      <c r="IH400" s="118"/>
    </row>
    <row xmlns:x14ac="http://schemas.microsoft.com/office/spreadsheetml/2009/9/ac" r="401" s="3" customFormat="true" x14ac:dyDescent="0.25">
      <c r="A401" s="397"/>
      <c r="B401" s="118"/>
      <c r="L401" s="118"/>
      <c r="V401" s="118"/>
      <c r="AF401" s="118"/>
      <c r="AP401" s="118"/>
      <c r="AZ401" s="118"/>
      <c r="BJ401" s="118"/>
      <c r="BK401" s="118"/>
      <c r="BT401" s="118"/>
      <c r="CD401" s="118"/>
      <c r="CN401" s="118"/>
      <c r="CX401" s="118"/>
      <c r="DH401" s="118"/>
      <c r="DR401" s="118"/>
      <c r="EB401" s="118"/>
      <c r="EL401" s="118"/>
      <c r="EV401" s="118"/>
      <c r="FF401" s="118"/>
      <c r="FP401" s="118"/>
      <c r="FZ401" s="118"/>
      <c r="GJ401" s="118"/>
      <c r="GT401" s="118"/>
      <c r="HD401" s="118"/>
      <c r="HN401" s="118"/>
      <c r="HX401" s="118"/>
      <c r="IH401" s="118"/>
    </row>
    <row xmlns:x14ac="http://schemas.microsoft.com/office/spreadsheetml/2009/9/ac" r="402" s="3" customFormat="true" x14ac:dyDescent="0.25">
      <c r="A402" s="397"/>
      <c r="B402" s="118"/>
      <c r="L402" s="118"/>
      <c r="V402" s="118"/>
      <c r="AF402" s="118"/>
      <c r="AP402" s="118"/>
      <c r="AZ402" s="118"/>
      <c r="BJ402" s="118"/>
      <c r="BK402" s="118"/>
      <c r="BT402" s="118"/>
      <c r="CD402" s="118"/>
      <c r="CN402" s="118"/>
      <c r="CX402" s="118"/>
      <c r="DH402" s="118"/>
      <c r="DR402" s="118"/>
      <c r="EB402" s="118"/>
      <c r="EL402" s="118"/>
      <c r="EV402" s="118"/>
      <c r="FF402" s="118"/>
      <c r="FP402" s="118"/>
      <c r="FZ402" s="118"/>
      <c r="GJ402" s="118"/>
      <c r="GT402" s="118"/>
      <c r="HD402" s="118"/>
      <c r="HN402" s="118"/>
      <c r="HX402" s="118"/>
      <c r="IH402" s="118"/>
    </row>
    <row xmlns:x14ac="http://schemas.microsoft.com/office/spreadsheetml/2009/9/ac" r="403" s="3" customFormat="true" x14ac:dyDescent="0.25">
      <c r="A403" s="397"/>
      <c r="B403" s="118"/>
      <c r="L403" s="118"/>
      <c r="V403" s="118"/>
      <c r="AF403" s="118"/>
      <c r="AP403" s="118"/>
      <c r="AZ403" s="118"/>
      <c r="BJ403" s="118"/>
      <c r="BK403" s="118"/>
      <c r="BT403" s="118"/>
      <c r="CD403" s="118"/>
      <c r="CN403" s="118"/>
      <c r="CX403" s="118"/>
      <c r="DH403" s="118"/>
      <c r="DR403" s="118"/>
      <c r="EB403" s="118"/>
      <c r="EL403" s="118"/>
      <c r="EV403" s="118"/>
      <c r="FF403" s="118"/>
      <c r="FP403" s="118"/>
      <c r="FZ403" s="118"/>
      <c r="GJ403" s="118"/>
      <c r="GT403" s="118"/>
      <c r="HD403" s="118"/>
      <c r="HN403" s="118"/>
      <c r="HX403" s="118"/>
      <c r="IH403" s="118"/>
    </row>
    <row xmlns:x14ac="http://schemas.microsoft.com/office/spreadsheetml/2009/9/ac" r="404" s="3" customFormat="true" x14ac:dyDescent="0.25">
      <c r="A404" s="397"/>
      <c r="B404" s="118"/>
      <c r="L404" s="118"/>
      <c r="V404" s="118"/>
      <c r="AF404" s="118"/>
      <c r="AP404" s="118"/>
      <c r="AZ404" s="118"/>
      <c r="BJ404" s="118"/>
      <c r="BK404" s="118"/>
      <c r="BT404" s="118"/>
      <c r="CD404" s="118"/>
      <c r="CN404" s="118"/>
      <c r="CX404" s="118"/>
      <c r="DH404" s="118"/>
      <c r="DR404" s="118"/>
      <c r="EB404" s="118"/>
      <c r="EL404" s="118"/>
      <c r="EV404" s="118"/>
      <c r="FF404" s="118"/>
      <c r="FP404" s="118"/>
      <c r="FZ404" s="118"/>
      <c r="GJ404" s="118"/>
      <c r="GT404" s="118"/>
      <c r="HD404" s="118"/>
      <c r="HN404" s="118"/>
      <c r="HX404" s="118"/>
      <c r="IH404" s="118"/>
    </row>
    <row xmlns:x14ac="http://schemas.microsoft.com/office/spreadsheetml/2009/9/ac" r="405" s="3" customFormat="true" x14ac:dyDescent="0.25">
      <c r="A405" s="397"/>
      <c r="B405" s="118"/>
      <c r="L405" s="118"/>
      <c r="V405" s="118"/>
      <c r="AF405" s="118"/>
      <c r="AP405" s="118"/>
      <c r="AZ405" s="118"/>
      <c r="BJ405" s="118"/>
      <c r="BK405" s="118"/>
      <c r="BT405" s="118"/>
      <c r="CD405" s="118"/>
      <c r="CN405" s="118"/>
      <c r="CX405" s="118"/>
      <c r="DH405" s="118"/>
      <c r="DR405" s="118"/>
      <c r="EB405" s="118"/>
      <c r="EL405" s="118"/>
      <c r="EV405" s="118"/>
      <c r="FF405" s="118"/>
      <c r="FP405" s="118"/>
      <c r="FZ405" s="118"/>
      <c r="GJ405" s="118"/>
      <c r="GT405" s="118"/>
      <c r="HD405" s="118"/>
      <c r="HN405" s="118"/>
      <c r="HX405" s="118"/>
      <c r="IH405" s="118"/>
    </row>
    <row xmlns:x14ac="http://schemas.microsoft.com/office/spreadsheetml/2009/9/ac" r="406" s="3" customFormat="true" x14ac:dyDescent="0.25">
      <c r="A406" s="397"/>
      <c r="B406" s="118"/>
      <c r="L406" s="118"/>
      <c r="V406" s="118"/>
      <c r="AF406" s="118"/>
      <c r="AP406" s="118"/>
      <c r="AZ406" s="118"/>
      <c r="BJ406" s="118"/>
      <c r="BK406" s="118"/>
      <c r="BT406" s="118"/>
      <c r="CD406" s="118"/>
      <c r="CN406" s="118"/>
      <c r="CX406" s="118"/>
      <c r="DH406" s="118"/>
      <c r="DR406" s="118"/>
      <c r="EB406" s="118"/>
      <c r="EL406" s="118"/>
      <c r="EV406" s="118"/>
      <c r="FF406" s="118"/>
      <c r="FP406" s="118"/>
      <c r="FZ406" s="118"/>
      <c r="GJ406" s="118"/>
      <c r="GT406" s="118"/>
      <c r="HD406" s="118"/>
      <c r="HN406" s="118"/>
      <c r="HX406" s="118"/>
      <c r="IH406" s="118"/>
    </row>
    <row xmlns:x14ac="http://schemas.microsoft.com/office/spreadsheetml/2009/9/ac" r="407" s="3" customFormat="true" x14ac:dyDescent="0.25">
      <c r="A407" s="397"/>
      <c r="B407" s="118"/>
      <c r="L407" s="118"/>
      <c r="V407" s="118"/>
      <c r="AF407" s="118"/>
      <c r="AP407" s="118"/>
      <c r="AZ407" s="118"/>
      <c r="BJ407" s="118"/>
      <c r="BK407" s="118"/>
      <c r="BT407" s="118"/>
      <c r="CD407" s="118"/>
      <c r="CN407" s="118"/>
      <c r="CX407" s="118"/>
      <c r="DH407" s="118"/>
      <c r="DR407" s="118"/>
      <c r="EB407" s="118"/>
      <c r="EL407" s="118"/>
      <c r="EV407" s="118"/>
      <c r="FF407" s="118"/>
      <c r="FP407" s="118"/>
      <c r="FZ407" s="118"/>
      <c r="GJ407" s="118"/>
      <c r="GT407" s="118"/>
      <c r="HD407" s="118"/>
      <c r="HN407" s="118"/>
      <c r="HX407" s="118"/>
      <c r="IH407" s="118"/>
    </row>
    <row xmlns:x14ac="http://schemas.microsoft.com/office/spreadsheetml/2009/9/ac" r="408" s="3" customFormat="true" x14ac:dyDescent="0.25">
      <c r="A408" s="397"/>
      <c r="B408" s="118"/>
      <c r="L408" s="118"/>
      <c r="V408" s="118"/>
      <c r="AF408" s="118"/>
      <c r="AP408" s="118"/>
      <c r="AZ408" s="118"/>
      <c r="BJ408" s="118"/>
      <c r="BK408" s="118"/>
      <c r="BT408" s="118"/>
      <c r="CD408" s="118"/>
      <c r="CN408" s="118"/>
      <c r="CX408" s="118"/>
      <c r="DH408" s="118"/>
      <c r="DR408" s="118"/>
      <c r="EB408" s="118"/>
      <c r="EL408" s="118"/>
      <c r="EV408" s="118"/>
      <c r="FF408" s="118"/>
      <c r="FP408" s="118"/>
      <c r="FZ408" s="118"/>
      <c r="GJ408" s="118"/>
      <c r="GT408" s="118"/>
      <c r="HD408" s="118"/>
      <c r="HN408" s="118"/>
      <c r="HX408" s="118"/>
      <c r="IH408" s="118"/>
    </row>
    <row xmlns:x14ac="http://schemas.microsoft.com/office/spreadsheetml/2009/9/ac" r="409" s="3" customFormat="true" x14ac:dyDescent="0.25">
      <c r="A409" s="397"/>
      <c r="B409" s="118"/>
      <c r="L409" s="118"/>
      <c r="V409" s="118"/>
      <c r="AF409" s="118"/>
      <c r="AP409" s="118"/>
      <c r="AZ409" s="118"/>
      <c r="BJ409" s="118"/>
      <c r="BK409" s="118"/>
      <c r="BT409" s="118"/>
      <c r="CD409" s="118"/>
      <c r="CN409" s="118"/>
      <c r="CX409" s="118"/>
      <c r="DH409" s="118"/>
      <c r="DR409" s="118"/>
      <c r="EB409" s="118"/>
      <c r="EL409" s="118"/>
      <c r="EV409" s="118"/>
      <c r="FF409" s="118"/>
      <c r="FP409" s="118"/>
      <c r="FZ409" s="118"/>
      <c r="GJ409" s="118"/>
      <c r="GT409" s="118"/>
      <c r="HD409" s="118"/>
      <c r="HN409" s="118"/>
      <c r="HX409" s="118"/>
      <c r="IH409" s="118"/>
    </row>
    <row xmlns:x14ac="http://schemas.microsoft.com/office/spreadsheetml/2009/9/ac" r="410" s="3" customFormat="true" x14ac:dyDescent="0.25">
      <c r="A410" s="397"/>
      <c r="B410" s="118"/>
      <c r="L410" s="118"/>
      <c r="V410" s="118"/>
      <c r="AF410" s="118"/>
      <c r="AP410" s="118"/>
      <c r="AZ410" s="118"/>
      <c r="BJ410" s="118"/>
      <c r="BK410" s="118"/>
      <c r="BT410" s="118"/>
      <c r="CD410" s="118"/>
      <c r="CN410" s="118"/>
      <c r="CX410" s="118"/>
      <c r="DH410" s="118"/>
      <c r="DR410" s="118"/>
      <c r="EB410" s="118"/>
      <c r="EL410" s="118"/>
      <c r="EV410" s="118"/>
      <c r="FF410" s="118"/>
      <c r="FP410" s="118"/>
      <c r="FZ410" s="118"/>
      <c r="GJ410" s="118"/>
      <c r="GT410" s="118"/>
      <c r="HD410" s="118"/>
      <c r="HN410" s="118"/>
      <c r="HX410" s="118"/>
      <c r="IH410" s="118"/>
    </row>
    <row xmlns:x14ac="http://schemas.microsoft.com/office/spreadsheetml/2009/9/ac" r="411" s="3" customFormat="true" x14ac:dyDescent="0.25">
      <c r="A411" s="397"/>
      <c r="B411" s="118"/>
      <c r="L411" s="118"/>
      <c r="V411" s="118"/>
      <c r="AF411" s="118"/>
      <c r="AP411" s="118"/>
      <c r="AZ411" s="118"/>
      <c r="BJ411" s="118"/>
      <c r="BK411" s="118"/>
      <c r="BT411" s="118"/>
      <c r="CD411" s="118"/>
      <c r="CN411" s="118"/>
      <c r="CX411" s="118"/>
      <c r="DH411" s="118"/>
      <c r="DR411" s="118"/>
      <c r="EB411" s="118"/>
      <c r="EL411" s="118"/>
      <c r="EV411" s="118"/>
      <c r="FF411" s="118"/>
      <c r="FP411" s="118"/>
      <c r="FZ411" s="118"/>
      <c r="GJ411" s="118"/>
      <c r="GT411" s="118"/>
      <c r="HD411" s="118"/>
      <c r="HN411" s="118"/>
      <c r="HX411" s="118"/>
      <c r="IH411" s="118"/>
    </row>
    <row xmlns:x14ac="http://schemas.microsoft.com/office/spreadsheetml/2009/9/ac" r="412" s="3" customFormat="true" x14ac:dyDescent="0.25">
      <c r="A412" s="397"/>
      <c r="B412" s="118"/>
      <c r="L412" s="118"/>
      <c r="V412" s="118"/>
      <c r="AF412" s="118"/>
      <c r="AP412" s="118"/>
      <c r="AZ412" s="118"/>
      <c r="BJ412" s="118"/>
      <c r="BK412" s="118"/>
      <c r="BT412" s="118"/>
      <c r="CD412" s="118"/>
      <c r="CN412" s="118"/>
      <c r="CX412" s="118"/>
      <c r="DH412" s="118"/>
      <c r="DR412" s="118"/>
      <c r="EB412" s="118"/>
      <c r="EL412" s="118"/>
      <c r="EV412" s="118"/>
      <c r="FF412" s="118"/>
      <c r="FP412" s="118"/>
      <c r="FZ412" s="118"/>
      <c r="GJ412" s="118"/>
      <c r="GT412" s="118"/>
      <c r="HD412" s="118"/>
      <c r="HN412" s="118"/>
      <c r="HX412" s="118"/>
      <c r="IH412" s="118"/>
    </row>
    <row xmlns:x14ac="http://schemas.microsoft.com/office/spreadsheetml/2009/9/ac" r="413" s="3" customFormat="true" x14ac:dyDescent="0.25">
      <c r="A413" s="397"/>
      <c r="B413" s="118"/>
      <c r="L413" s="118"/>
      <c r="V413" s="118"/>
      <c r="AF413" s="118"/>
      <c r="AP413" s="118"/>
      <c r="AZ413" s="118"/>
      <c r="BJ413" s="118"/>
      <c r="BK413" s="118"/>
      <c r="BT413" s="118"/>
      <c r="CD413" s="118"/>
      <c r="CN413" s="118"/>
      <c r="CX413" s="118"/>
      <c r="DH413" s="118"/>
      <c r="DR413" s="118"/>
      <c r="EB413" s="118"/>
      <c r="EL413" s="118"/>
      <c r="EV413" s="118"/>
      <c r="FF413" s="118"/>
      <c r="FP413" s="118"/>
      <c r="FZ413" s="118"/>
      <c r="GJ413" s="118"/>
      <c r="GT413" s="118"/>
      <c r="HD413" s="118"/>
      <c r="HN413" s="118"/>
      <c r="HX413" s="118"/>
      <c r="IH413" s="118"/>
    </row>
    <row xmlns:x14ac="http://schemas.microsoft.com/office/spreadsheetml/2009/9/ac" r="414" s="3" customFormat="true" x14ac:dyDescent="0.25">
      <c r="A414" s="397"/>
      <c r="B414" s="118"/>
      <c r="L414" s="118"/>
      <c r="V414" s="118"/>
      <c r="AF414" s="118"/>
      <c r="AP414" s="118"/>
      <c r="AZ414" s="118"/>
      <c r="BJ414" s="118"/>
      <c r="BK414" s="118"/>
      <c r="BT414" s="118"/>
      <c r="CD414" s="118"/>
      <c r="CN414" s="118"/>
      <c r="CX414" s="118"/>
      <c r="DH414" s="118"/>
      <c r="DR414" s="118"/>
      <c r="EB414" s="118"/>
      <c r="EL414" s="118"/>
      <c r="EV414" s="118"/>
      <c r="FF414" s="118"/>
      <c r="FP414" s="118"/>
      <c r="FZ414" s="118"/>
      <c r="GJ414" s="118"/>
      <c r="GT414" s="118"/>
      <c r="HD414" s="118"/>
      <c r="HN414" s="118"/>
      <c r="HX414" s="118"/>
      <c r="IH414" s="118"/>
    </row>
    <row xmlns:x14ac="http://schemas.microsoft.com/office/spreadsheetml/2009/9/ac" r="415" s="3" customFormat="true" x14ac:dyDescent="0.25">
      <c r="A415" s="397"/>
      <c r="B415" s="118"/>
      <c r="L415" s="118"/>
      <c r="V415" s="118"/>
      <c r="AF415" s="118"/>
      <c r="AP415" s="118"/>
      <c r="AZ415" s="118"/>
      <c r="BJ415" s="118"/>
      <c r="BK415" s="118"/>
      <c r="BT415" s="118"/>
      <c r="CD415" s="118"/>
      <c r="CN415" s="118"/>
      <c r="CX415" s="118"/>
      <c r="DH415" s="118"/>
      <c r="DR415" s="118"/>
      <c r="EB415" s="118"/>
      <c r="EL415" s="118"/>
      <c r="EV415" s="118"/>
      <c r="FF415" s="118"/>
      <c r="FP415" s="118"/>
      <c r="FZ415" s="118"/>
      <c r="GJ415" s="118"/>
      <c r="GT415" s="118"/>
      <c r="HD415" s="118"/>
      <c r="HN415" s="118"/>
      <c r="HX415" s="118"/>
      <c r="IH415" s="118"/>
    </row>
    <row xmlns:x14ac="http://schemas.microsoft.com/office/spreadsheetml/2009/9/ac" r="416" s="3" customFormat="true" x14ac:dyDescent="0.25">
      <c r="A416" s="397"/>
      <c r="B416" s="118"/>
      <c r="L416" s="118"/>
      <c r="V416" s="118"/>
      <c r="AF416" s="118"/>
      <c r="AP416" s="118"/>
      <c r="AZ416" s="118"/>
      <c r="BJ416" s="118"/>
      <c r="BK416" s="118"/>
      <c r="BT416" s="118"/>
      <c r="CD416" s="118"/>
      <c r="CN416" s="118"/>
      <c r="CX416" s="118"/>
      <c r="DH416" s="118"/>
      <c r="DR416" s="118"/>
      <c r="EB416" s="118"/>
      <c r="EL416" s="118"/>
      <c r="EV416" s="118"/>
      <c r="FF416" s="118"/>
      <c r="FP416" s="118"/>
      <c r="FZ416" s="118"/>
      <c r="GJ416" s="118"/>
      <c r="GT416" s="118"/>
      <c r="HD416" s="118"/>
      <c r="HN416" s="118"/>
      <c r="HX416" s="118"/>
      <c r="IH416" s="118"/>
    </row>
    <row xmlns:x14ac="http://schemas.microsoft.com/office/spreadsheetml/2009/9/ac" r="417" s="3" customFormat="true" x14ac:dyDescent="0.25">
      <c r="A417" s="397"/>
      <c r="B417" s="118"/>
      <c r="L417" s="118"/>
      <c r="V417" s="118"/>
      <c r="AF417" s="118"/>
      <c r="AP417" s="118"/>
      <c r="AZ417" s="118"/>
      <c r="BJ417" s="118"/>
      <c r="BK417" s="118"/>
      <c r="BT417" s="118"/>
      <c r="CD417" s="118"/>
      <c r="CN417" s="118"/>
      <c r="CX417" s="118"/>
      <c r="DH417" s="118"/>
      <c r="DR417" s="118"/>
      <c r="EB417" s="118"/>
      <c r="EL417" s="118"/>
      <c r="EV417" s="118"/>
      <c r="FF417" s="118"/>
      <c r="FP417" s="118"/>
      <c r="FZ417" s="118"/>
      <c r="GJ417" s="118"/>
      <c r="GT417" s="118"/>
      <c r="HD417" s="118"/>
      <c r="HN417" s="118"/>
      <c r="HX417" s="118"/>
      <c r="IH417" s="118"/>
    </row>
    <row xmlns:x14ac="http://schemas.microsoft.com/office/spreadsheetml/2009/9/ac" r="418" s="3" customFormat="true" x14ac:dyDescent="0.25">
      <c r="A418" s="397"/>
      <c r="B418" s="118"/>
      <c r="L418" s="118"/>
      <c r="V418" s="118"/>
      <c r="AF418" s="118"/>
      <c r="AP418" s="118"/>
      <c r="AZ418" s="118"/>
      <c r="BJ418" s="118"/>
      <c r="BK418" s="118"/>
      <c r="BT418" s="118"/>
      <c r="CD418" s="118"/>
      <c r="CN418" s="118"/>
      <c r="CX418" s="118"/>
      <c r="DH418" s="118"/>
      <c r="DR418" s="118"/>
      <c r="EB418" s="118"/>
      <c r="EL418" s="118"/>
      <c r="EV418" s="118"/>
      <c r="FF418" s="118"/>
      <c r="FP418" s="118"/>
      <c r="FZ418" s="118"/>
      <c r="GJ418" s="118"/>
      <c r="GT418" s="118"/>
      <c r="HD418" s="118"/>
      <c r="HN418" s="118"/>
      <c r="HX418" s="118"/>
      <c r="IH418" s="118"/>
    </row>
    <row xmlns:x14ac="http://schemas.microsoft.com/office/spreadsheetml/2009/9/ac" r="419" s="3" customFormat="true" x14ac:dyDescent="0.25">
      <c r="A419" s="397"/>
      <c r="B419" s="118"/>
      <c r="L419" s="118"/>
      <c r="V419" s="118"/>
      <c r="AF419" s="118"/>
      <c r="AP419" s="118"/>
      <c r="AZ419" s="118"/>
      <c r="BJ419" s="118"/>
      <c r="BK419" s="118"/>
      <c r="BT419" s="118"/>
      <c r="CD419" s="118"/>
      <c r="CN419" s="118"/>
      <c r="CX419" s="118"/>
      <c r="DH419" s="118"/>
      <c r="DR419" s="118"/>
      <c r="EB419" s="118"/>
      <c r="EL419" s="118"/>
      <c r="EV419" s="118"/>
      <c r="FF419" s="118"/>
      <c r="FP419" s="118"/>
      <c r="FZ419" s="118"/>
      <c r="GJ419" s="118"/>
      <c r="GT419" s="118"/>
      <c r="HD419" s="118"/>
      <c r="HN419" s="118"/>
      <c r="HX419" s="118"/>
      <c r="IH419" s="118"/>
    </row>
    <row xmlns:x14ac="http://schemas.microsoft.com/office/spreadsheetml/2009/9/ac" r="420" s="3" customFormat="true" x14ac:dyDescent="0.25">
      <c r="A420" s="397"/>
      <c r="B420" s="118"/>
      <c r="L420" s="118"/>
      <c r="V420" s="118"/>
      <c r="AF420" s="118"/>
      <c r="AP420" s="118"/>
      <c r="AZ420" s="118"/>
      <c r="BJ420" s="118"/>
      <c r="BK420" s="118"/>
      <c r="BT420" s="118"/>
      <c r="CD420" s="118"/>
      <c r="CN420" s="118"/>
      <c r="CX420" s="118"/>
      <c r="DH420" s="118"/>
      <c r="DR420" s="118"/>
      <c r="EB420" s="118"/>
      <c r="EL420" s="118"/>
      <c r="EV420" s="118"/>
      <c r="FF420" s="118"/>
      <c r="FP420" s="118"/>
      <c r="FZ420" s="118"/>
      <c r="GJ420" s="118"/>
      <c r="GT420" s="118"/>
      <c r="HD420" s="118"/>
      <c r="HN420" s="118"/>
      <c r="HX420" s="118"/>
      <c r="IH420" s="118"/>
    </row>
    <row xmlns:x14ac="http://schemas.microsoft.com/office/spreadsheetml/2009/9/ac" r="421" s="3" customFormat="true" x14ac:dyDescent="0.25">
      <c r="A421" s="397"/>
      <c r="B421" s="118"/>
      <c r="L421" s="118"/>
      <c r="V421" s="118"/>
      <c r="AF421" s="118"/>
      <c r="AP421" s="118"/>
      <c r="AZ421" s="118"/>
      <c r="BJ421" s="118"/>
      <c r="BK421" s="118"/>
      <c r="BT421" s="118"/>
      <c r="CD421" s="118"/>
      <c r="CN421" s="118"/>
      <c r="CX421" s="118"/>
      <c r="DH421" s="118"/>
      <c r="DR421" s="118"/>
      <c r="EB421" s="118"/>
      <c r="EL421" s="118"/>
      <c r="EV421" s="118"/>
      <c r="FF421" s="118"/>
      <c r="FP421" s="118"/>
      <c r="FZ421" s="118"/>
      <c r="GJ421" s="118"/>
      <c r="GT421" s="118"/>
      <c r="HD421" s="118"/>
      <c r="HN421" s="118"/>
      <c r="HX421" s="118"/>
      <c r="IH421" s="118"/>
    </row>
    <row xmlns:x14ac="http://schemas.microsoft.com/office/spreadsheetml/2009/9/ac" r="422" s="3" customFormat="true" x14ac:dyDescent="0.25">
      <c r="A422" s="397"/>
      <c r="B422" s="118"/>
      <c r="L422" s="118"/>
      <c r="V422" s="118"/>
      <c r="AF422" s="118"/>
      <c r="AP422" s="118"/>
      <c r="AZ422" s="118"/>
      <c r="BJ422" s="118"/>
      <c r="BK422" s="118"/>
      <c r="BT422" s="118"/>
      <c r="CD422" s="118"/>
      <c r="CN422" s="118"/>
      <c r="CX422" s="118"/>
      <c r="DH422" s="118"/>
      <c r="DR422" s="118"/>
      <c r="EB422" s="118"/>
      <c r="EL422" s="118"/>
      <c r="EV422" s="118"/>
      <c r="FF422" s="118"/>
      <c r="FP422" s="118"/>
      <c r="FZ422" s="118"/>
      <c r="GJ422" s="118"/>
      <c r="GT422" s="118"/>
      <c r="HD422" s="118"/>
      <c r="HN422" s="118"/>
      <c r="HX422" s="118"/>
      <c r="IH422" s="118"/>
    </row>
    <row xmlns:x14ac="http://schemas.microsoft.com/office/spreadsheetml/2009/9/ac" r="423" s="3" customFormat="true" x14ac:dyDescent="0.25">
      <c r="A423" s="397"/>
      <c r="B423" s="118"/>
      <c r="L423" s="118"/>
      <c r="V423" s="118"/>
      <c r="AF423" s="118"/>
      <c r="AP423" s="118"/>
      <c r="AZ423" s="118"/>
      <c r="BJ423" s="118"/>
      <c r="BK423" s="118"/>
      <c r="BT423" s="118"/>
      <c r="CD423" s="118"/>
      <c r="CN423" s="118"/>
      <c r="CX423" s="118"/>
      <c r="DH423" s="118"/>
      <c r="DR423" s="118"/>
      <c r="EB423" s="118"/>
      <c r="EL423" s="118"/>
      <c r="EV423" s="118"/>
      <c r="FF423" s="118"/>
      <c r="FP423" s="118"/>
      <c r="FZ423" s="118"/>
      <c r="GJ423" s="118"/>
      <c r="GT423" s="118"/>
      <c r="HD423" s="118"/>
      <c r="HN423" s="118"/>
      <c r="HX423" s="118"/>
      <c r="IH423" s="118"/>
    </row>
    <row xmlns:x14ac="http://schemas.microsoft.com/office/spreadsheetml/2009/9/ac" r="424" s="3" customFormat="true" x14ac:dyDescent="0.25">
      <c r="A424" s="397"/>
      <c r="B424" s="118"/>
      <c r="L424" s="118"/>
      <c r="V424" s="118"/>
      <c r="AF424" s="118"/>
      <c r="AP424" s="118"/>
      <c r="AZ424" s="118"/>
      <c r="BJ424" s="118"/>
      <c r="BK424" s="118"/>
      <c r="BT424" s="118"/>
      <c r="CD424" s="118"/>
      <c r="CN424" s="118"/>
      <c r="CX424" s="118"/>
      <c r="DH424" s="118"/>
      <c r="DR424" s="118"/>
      <c r="EB424" s="118"/>
      <c r="EL424" s="118"/>
      <c r="EV424" s="118"/>
      <c r="FF424" s="118"/>
      <c r="FP424" s="118"/>
      <c r="FZ424" s="118"/>
      <c r="GJ424" s="118"/>
      <c r="GT424" s="118"/>
      <c r="HD424" s="118"/>
      <c r="HN424" s="118"/>
      <c r="HX424" s="118"/>
      <c r="IH424" s="118"/>
    </row>
    <row xmlns:x14ac="http://schemas.microsoft.com/office/spreadsheetml/2009/9/ac" r="425" s="3" customFormat="true" x14ac:dyDescent="0.25">
      <c r="A425" s="397"/>
      <c r="B425" s="118"/>
      <c r="L425" s="118"/>
      <c r="V425" s="118"/>
      <c r="AF425" s="118"/>
      <c r="AP425" s="118"/>
      <c r="AZ425" s="118"/>
      <c r="BJ425" s="118"/>
      <c r="BK425" s="118"/>
      <c r="BT425" s="118"/>
      <c r="CD425" s="118"/>
      <c r="CN425" s="118"/>
      <c r="CX425" s="118"/>
      <c r="DH425" s="118"/>
      <c r="DR425" s="118"/>
      <c r="EB425" s="118"/>
      <c r="EL425" s="118"/>
      <c r="EV425" s="118"/>
      <c r="FF425" s="118"/>
      <c r="FP425" s="118"/>
      <c r="FZ425" s="118"/>
      <c r="GJ425" s="118"/>
      <c r="GT425" s="118"/>
      <c r="HD425" s="118"/>
      <c r="HN425" s="118"/>
      <c r="HX425" s="118"/>
      <c r="IH425" s="118"/>
    </row>
    <row xmlns:x14ac="http://schemas.microsoft.com/office/spreadsheetml/2009/9/ac" r="426" s="3" customFormat="true" x14ac:dyDescent="0.25">
      <c r="A426" s="397"/>
      <c r="B426" s="118"/>
      <c r="L426" s="118"/>
      <c r="V426" s="118"/>
      <c r="AF426" s="118"/>
      <c r="AP426" s="118"/>
      <c r="AZ426" s="118"/>
      <c r="BJ426" s="118"/>
      <c r="BK426" s="118"/>
      <c r="BT426" s="118"/>
      <c r="CD426" s="118"/>
      <c r="CN426" s="118"/>
      <c r="CX426" s="118"/>
      <c r="DH426" s="118"/>
      <c r="DR426" s="118"/>
      <c r="EB426" s="118"/>
      <c r="EL426" s="118"/>
      <c r="EV426" s="118"/>
      <c r="FF426" s="118"/>
      <c r="FP426" s="118"/>
      <c r="FZ426" s="118"/>
      <c r="GJ426" s="118"/>
      <c r="GT426" s="118"/>
      <c r="HD426" s="118"/>
      <c r="HN426" s="118"/>
      <c r="HX426" s="118"/>
      <c r="IH426" s="118"/>
    </row>
    <row xmlns:x14ac="http://schemas.microsoft.com/office/spreadsheetml/2009/9/ac" r="427" s="3" customFormat="true" x14ac:dyDescent="0.25">
      <c r="A427" s="397"/>
      <c r="B427" s="118"/>
      <c r="L427" s="118"/>
      <c r="V427" s="118"/>
      <c r="AF427" s="118"/>
      <c r="AP427" s="118"/>
      <c r="AZ427" s="118"/>
      <c r="BJ427" s="118"/>
      <c r="BK427" s="118"/>
      <c r="BT427" s="118"/>
      <c r="CD427" s="118"/>
      <c r="CN427" s="118"/>
      <c r="CX427" s="118"/>
      <c r="DH427" s="118"/>
      <c r="DR427" s="118"/>
      <c r="EB427" s="118"/>
      <c r="EL427" s="118"/>
      <c r="EV427" s="118"/>
      <c r="FF427" s="118"/>
      <c r="FP427" s="118"/>
      <c r="FZ427" s="118"/>
      <c r="GJ427" s="118"/>
      <c r="GT427" s="118"/>
      <c r="HD427" s="118"/>
      <c r="HN427" s="118"/>
      <c r="HX427" s="118"/>
      <c r="IH427" s="118"/>
    </row>
    <row xmlns:x14ac="http://schemas.microsoft.com/office/spreadsheetml/2009/9/ac" r="428" s="3" customFormat="true" x14ac:dyDescent="0.25">
      <c r="A428" s="397"/>
      <c r="B428" s="118"/>
      <c r="L428" s="118"/>
      <c r="V428" s="118"/>
      <c r="AF428" s="118"/>
      <c r="AP428" s="118"/>
      <c r="AZ428" s="118"/>
      <c r="BJ428" s="118"/>
      <c r="BK428" s="118"/>
      <c r="BT428" s="118"/>
      <c r="CD428" s="118"/>
      <c r="CN428" s="118"/>
      <c r="CX428" s="118"/>
      <c r="DH428" s="118"/>
      <c r="DR428" s="118"/>
      <c r="EB428" s="118"/>
      <c r="EL428" s="118"/>
      <c r="EV428" s="118"/>
      <c r="FF428" s="118"/>
      <c r="FP428" s="118"/>
      <c r="FZ428" s="118"/>
      <c r="GJ428" s="118"/>
      <c r="GT428" s="118"/>
      <c r="HD428" s="118"/>
      <c r="HN428" s="118"/>
      <c r="HX428" s="118"/>
      <c r="IH428" s="118"/>
    </row>
    <row xmlns:x14ac="http://schemas.microsoft.com/office/spreadsheetml/2009/9/ac" r="429" s="3" customFormat="true" x14ac:dyDescent="0.25">
      <c r="A429" s="397"/>
      <c r="B429" s="118"/>
      <c r="L429" s="118"/>
      <c r="V429" s="118"/>
      <c r="AF429" s="118"/>
      <c r="AP429" s="118"/>
      <c r="AZ429" s="118"/>
      <c r="BJ429" s="118"/>
      <c r="BK429" s="118"/>
      <c r="BT429" s="118"/>
      <c r="CD429" s="118"/>
      <c r="CN429" s="118"/>
      <c r="CX429" s="118"/>
      <c r="DH429" s="118"/>
      <c r="DR429" s="118"/>
      <c r="EB429" s="118"/>
      <c r="EL429" s="118"/>
      <c r="EV429" s="118"/>
      <c r="FF429" s="118"/>
      <c r="FP429" s="118"/>
      <c r="FZ429" s="118"/>
      <c r="GJ429" s="118"/>
      <c r="GT429" s="118"/>
      <c r="HD429" s="118"/>
      <c r="HN429" s="118"/>
      <c r="HX429" s="118"/>
      <c r="IH429" s="118"/>
    </row>
    <row xmlns:x14ac="http://schemas.microsoft.com/office/spreadsheetml/2009/9/ac" r="430" s="3" customFormat="true" x14ac:dyDescent="0.25">
      <c r="A430" s="397"/>
      <c r="B430" s="118"/>
      <c r="L430" s="118"/>
      <c r="V430" s="118"/>
      <c r="AF430" s="118"/>
      <c r="AP430" s="118"/>
      <c r="AZ430" s="118"/>
      <c r="BJ430" s="118"/>
      <c r="BK430" s="118"/>
      <c r="BT430" s="118"/>
      <c r="CD430" s="118"/>
      <c r="CN430" s="118"/>
      <c r="CX430" s="118"/>
      <c r="DH430" s="118"/>
      <c r="DR430" s="118"/>
      <c r="EB430" s="118"/>
      <c r="EL430" s="118"/>
      <c r="EV430" s="118"/>
      <c r="FF430" s="118"/>
      <c r="FP430" s="118"/>
      <c r="FZ430" s="118"/>
      <c r="GJ430" s="118"/>
      <c r="GT430" s="118"/>
      <c r="HD430" s="118"/>
      <c r="HN430" s="118"/>
      <c r="HX430" s="118"/>
      <c r="IH430" s="118"/>
    </row>
    <row xmlns:x14ac="http://schemas.microsoft.com/office/spreadsheetml/2009/9/ac" r="431" s="3" customFormat="true" x14ac:dyDescent="0.25">
      <c r="A431" s="397"/>
      <c r="B431" s="118"/>
      <c r="L431" s="118"/>
      <c r="V431" s="118"/>
      <c r="AF431" s="118"/>
      <c r="AP431" s="118"/>
      <c r="AZ431" s="118"/>
      <c r="BJ431" s="118"/>
      <c r="BK431" s="118"/>
      <c r="BT431" s="118"/>
      <c r="CD431" s="118"/>
      <c r="CN431" s="118"/>
      <c r="CX431" s="118"/>
      <c r="DH431" s="118"/>
      <c r="DR431" s="118"/>
      <c r="EB431" s="118"/>
      <c r="EL431" s="118"/>
      <c r="EV431" s="118"/>
      <c r="FF431" s="118"/>
      <c r="FP431" s="118"/>
      <c r="FZ431" s="118"/>
      <c r="GJ431" s="118"/>
      <c r="GT431" s="118"/>
      <c r="HD431" s="118"/>
      <c r="HN431" s="118"/>
      <c r="HX431" s="118"/>
      <c r="IH431" s="118"/>
    </row>
    <row xmlns:x14ac="http://schemas.microsoft.com/office/spreadsheetml/2009/9/ac" r="432" s="3" customFormat="true" x14ac:dyDescent="0.25">
      <c r="A432" s="397"/>
      <c r="B432" s="118"/>
      <c r="L432" s="118"/>
      <c r="V432" s="118"/>
      <c r="AF432" s="118"/>
      <c r="AP432" s="118"/>
      <c r="AZ432" s="118"/>
      <c r="BJ432" s="118"/>
      <c r="BK432" s="118"/>
      <c r="BT432" s="118"/>
      <c r="CD432" s="118"/>
      <c r="CN432" s="118"/>
      <c r="CX432" s="118"/>
      <c r="DH432" s="118"/>
      <c r="DR432" s="118"/>
      <c r="EB432" s="118"/>
      <c r="EL432" s="118"/>
      <c r="EV432" s="118"/>
      <c r="FF432" s="118"/>
      <c r="FP432" s="118"/>
      <c r="FZ432" s="118"/>
      <c r="GJ432" s="118"/>
      <c r="GT432" s="118"/>
      <c r="HD432" s="118"/>
      <c r="HN432" s="118"/>
      <c r="HX432" s="118"/>
      <c r="IH432" s="118"/>
    </row>
    <row xmlns:x14ac="http://schemas.microsoft.com/office/spreadsheetml/2009/9/ac" r="433" s="3" customFormat="true" x14ac:dyDescent="0.25">
      <c r="A433" s="397"/>
      <c r="B433" s="118"/>
      <c r="L433" s="118"/>
      <c r="V433" s="118"/>
      <c r="AF433" s="118"/>
      <c r="AP433" s="118"/>
      <c r="AZ433" s="118"/>
      <c r="BJ433" s="118"/>
      <c r="BK433" s="118"/>
      <c r="BT433" s="118"/>
      <c r="CD433" s="118"/>
      <c r="CN433" s="118"/>
      <c r="CX433" s="118"/>
      <c r="DH433" s="118"/>
      <c r="DR433" s="118"/>
      <c r="EB433" s="118"/>
      <c r="EL433" s="118"/>
      <c r="EV433" s="118"/>
      <c r="FF433" s="118"/>
      <c r="FP433" s="118"/>
      <c r="FZ433" s="118"/>
      <c r="GJ433" s="118"/>
      <c r="GT433" s="118"/>
      <c r="HD433" s="118"/>
      <c r="HN433" s="118"/>
      <c r="HX433" s="118"/>
      <c r="IH433" s="118"/>
    </row>
    <row xmlns:x14ac="http://schemas.microsoft.com/office/spreadsheetml/2009/9/ac" r="434" s="3" customFormat="true" x14ac:dyDescent="0.25">
      <c r="A434" s="397"/>
      <c r="B434" s="118"/>
      <c r="L434" s="118"/>
      <c r="V434" s="118"/>
      <c r="AF434" s="118"/>
      <c r="AP434" s="118"/>
      <c r="AZ434" s="118"/>
      <c r="BJ434" s="118"/>
      <c r="BK434" s="118"/>
      <c r="BT434" s="118"/>
      <c r="CD434" s="118"/>
      <c r="CN434" s="118"/>
      <c r="CX434" s="118"/>
      <c r="DH434" s="118"/>
      <c r="DR434" s="118"/>
      <c r="EB434" s="118"/>
      <c r="EL434" s="118"/>
      <c r="EV434" s="118"/>
      <c r="FF434" s="118"/>
      <c r="FP434" s="118"/>
      <c r="FZ434" s="118"/>
      <c r="GJ434" s="118"/>
      <c r="GT434" s="118"/>
      <c r="HD434" s="118"/>
      <c r="HN434" s="118"/>
      <c r="HX434" s="118"/>
      <c r="IH434" s="118"/>
    </row>
    <row xmlns:x14ac="http://schemas.microsoft.com/office/spreadsheetml/2009/9/ac" r="435" s="3" customFormat="true" x14ac:dyDescent="0.25">
      <c r="A435" s="397"/>
      <c r="B435" s="118"/>
      <c r="L435" s="118"/>
      <c r="V435" s="118"/>
      <c r="AF435" s="118"/>
      <c r="AP435" s="118"/>
      <c r="AZ435" s="118"/>
      <c r="BJ435" s="118"/>
      <c r="BK435" s="118"/>
      <c r="BT435" s="118"/>
      <c r="CD435" s="118"/>
      <c r="CN435" s="118"/>
      <c r="CX435" s="118"/>
      <c r="DH435" s="118"/>
      <c r="DR435" s="118"/>
      <c r="EB435" s="118"/>
      <c r="EL435" s="118"/>
      <c r="EV435" s="118"/>
      <c r="FF435" s="118"/>
      <c r="FP435" s="118"/>
      <c r="FZ435" s="118"/>
      <c r="GJ435" s="118"/>
      <c r="GT435" s="118"/>
      <c r="HD435" s="118"/>
      <c r="HN435" s="118"/>
      <c r="HX435" s="118"/>
      <c r="IH435" s="118"/>
    </row>
    <row xmlns:x14ac="http://schemas.microsoft.com/office/spreadsheetml/2009/9/ac" r="436" s="3" customFormat="true" x14ac:dyDescent="0.25">
      <c r="A436" s="397"/>
      <c r="B436" s="118"/>
      <c r="L436" s="118"/>
      <c r="V436" s="118"/>
      <c r="AF436" s="118"/>
      <c r="AP436" s="118"/>
      <c r="AZ436" s="118"/>
      <c r="BJ436" s="118"/>
      <c r="BK436" s="118"/>
      <c r="BT436" s="118"/>
      <c r="CD436" s="118"/>
      <c r="CN436" s="118"/>
      <c r="CX436" s="118"/>
      <c r="DH436" s="118"/>
      <c r="DR436" s="118"/>
      <c r="EB436" s="118"/>
      <c r="EL436" s="118"/>
      <c r="EV436" s="118"/>
      <c r="FF436" s="118"/>
      <c r="FP436" s="118"/>
      <c r="FZ436" s="118"/>
      <c r="GJ436" s="118"/>
      <c r="GT436" s="118"/>
      <c r="HD436" s="118"/>
      <c r="HN436" s="118"/>
      <c r="HX436" s="118"/>
      <c r="IH436" s="118"/>
    </row>
    <row xmlns:x14ac="http://schemas.microsoft.com/office/spreadsheetml/2009/9/ac" r="437" s="3" customFormat="true" x14ac:dyDescent="0.25">
      <c r="A437" s="397"/>
      <c r="B437" s="118"/>
      <c r="L437" s="118"/>
      <c r="V437" s="118"/>
      <c r="AF437" s="118"/>
      <c r="AP437" s="118"/>
      <c r="AZ437" s="118"/>
      <c r="BJ437" s="118"/>
      <c r="BK437" s="118"/>
      <c r="BT437" s="118"/>
      <c r="CD437" s="118"/>
      <c r="CN437" s="118"/>
      <c r="CX437" s="118"/>
      <c r="DH437" s="118"/>
      <c r="DR437" s="118"/>
      <c r="EB437" s="118"/>
      <c r="EL437" s="118"/>
      <c r="EV437" s="118"/>
      <c r="FF437" s="118"/>
      <c r="FP437" s="118"/>
      <c r="FZ437" s="118"/>
      <c r="GJ437" s="118"/>
      <c r="GT437" s="118"/>
      <c r="HD437" s="118"/>
      <c r="HN437" s="118"/>
      <c r="HX437" s="118"/>
      <c r="IH437" s="118"/>
    </row>
    <row xmlns:x14ac="http://schemas.microsoft.com/office/spreadsheetml/2009/9/ac" r="438" s="3" customFormat="true" x14ac:dyDescent="0.25">
      <c r="A438" s="397"/>
      <c r="B438" s="118"/>
      <c r="L438" s="118"/>
      <c r="V438" s="118"/>
      <c r="AF438" s="118"/>
      <c r="AP438" s="118"/>
      <c r="AZ438" s="118"/>
      <c r="BJ438" s="118"/>
      <c r="BK438" s="118"/>
      <c r="BT438" s="118"/>
      <c r="CD438" s="118"/>
      <c r="CN438" s="118"/>
      <c r="CX438" s="118"/>
      <c r="DH438" s="118"/>
      <c r="DR438" s="118"/>
      <c r="EB438" s="118"/>
      <c r="EL438" s="118"/>
      <c r="EV438" s="118"/>
      <c r="FF438" s="118"/>
      <c r="FP438" s="118"/>
      <c r="FZ438" s="118"/>
      <c r="GJ438" s="118"/>
      <c r="GT438" s="118"/>
      <c r="HD438" s="118"/>
      <c r="HN438" s="118"/>
      <c r="HX438" s="118"/>
      <c r="IH438" s="118"/>
    </row>
    <row xmlns:x14ac="http://schemas.microsoft.com/office/spreadsheetml/2009/9/ac" r="439" s="3" customFormat="true" x14ac:dyDescent="0.25">
      <c r="A439" s="397"/>
      <c r="B439" s="118"/>
      <c r="L439" s="118"/>
      <c r="V439" s="118"/>
      <c r="AF439" s="118"/>
      <c r="AP439" s="118"/>
      <c r="AZ439" s="118"/>
      <c r="BJ439" s="118"/>
      <c r="BK439" s="118"/>
      <c r="BT439" s="118"/>
      <c r="CD439" s="118"/>
      <c r="CN439" s="118"/>
      <c r="CX439" s="118"/>
      <c r="DH439" s="118"/>
      <c r="DR439" s="118"/>
      <c r="EB439" s="118"/>
      <c r="EL439" s="118"/>
      <c r="EV439" s="118"/>
      <c r="FF439" s="118"/>
      <c r="FP439" s="118"/>
      <c r="FZ439" s="118"/>
      <c r="GJ439" s="118"/>
      <c r="GT439" s="118"/>
      <c r="HD439" s="118"/>
      <c r="HN439" s="118"/>
      <c r="HX439" s="118"/>
      <c r="IH439" s="118"/>
    </row>
    <row xmlns:x14ac="http://schemas.microsoft.com/office/spreadsheetml/2009/9/ac" r="440" s="3" customFormat="true" x14ac:dyDescent="0.25">
      <c r="A440" s="397"/>
      <c r="B440" s="118"/>
      <c r="L440" s="118"/>
      <c r="V440" s="118"/>
      <c r="AF440" s="118"/>
      <c r="AP440" s="118"/>
      <c r="AZ440" s="118"/>
      <c r="BJ440" s="118"/>
      <c r="BK440" s="118"/>
      <c r="BT440" s="118"/>
      <c r="CD440" s="118"/>
      <c r="CN440" s="118"/>
      <c r="CX440" s="118"/>
      <c r="DH440" s="118"/>
      <c r="DR440" s="118"/>
      <c r="EB440" s="118"/>
      <c r="EL440" s="118"/>
      <c r="EV440" s="118"/>
      <c r="FF440" s="118"/>
      <c r="FP440" s="118"/>
      <c r="FZ440" s="118"/>
      <c r="GJ440" s="118"/>
      <c r="GT440" s="118"/>
      <c r="HD440" s="118"/>
      <c r="HN440" s="118"/>
      <c r="HX440" s="118"/>
      <c r="IH440" s="118"/>
    </row>
    <row xmlns:x14ac="http://schemas.microsoft.com/office/spreadsheetml/2009/9/ac" r="441" s="3" customFormat="true" x14ac:dyDescent="0.25">
      <c r="A441" s="397"/>
      <c r="B441" s="118"/>
      <c r="L441" s="118"/>
      <c r="V441" s="118"/>
      <c r="AF441" s="118"/>
      <c r="AP441" s="118"/>
      <c r="AZ441" s="118"/>
      <c r="BJ441" s="118"/>
      <c r="BK441" s="118"/>
      <c r="BT441" s="118"/>
      <c r="CD441" s="118"/>
      <c r="CN441" s="118"/>
      <c r="CX441" s="118"/>
      <c r="DH441" s="118"/>
      <c r="DR441" s="118"/>
      <c r="EB441" s="118"/>
      <c r="EL441" s="118"/>
      <c r="EV441" s="118"/>
      <c r="FF441" s="118"/>
      <c r="FP441" s="118"/>
      <c r="FZ441" s="118"/>
      <c r="GJ441" s="118"/>
      <c r="GT441" s="118"/>
      <c r="HD441" s="118"/>
      <c r="HN441" s="118"/>
      <c r="HX441" s="118"/>
      <c r="IH441" s="118"/>
    </row>
    <row xmlns:x14ac="http://schemas.microsoft.com/office/spreadsheetml/2009/9/ac" r="442" s="3" customFormat="true" x14ac:dyDescent="0.25">
      <c r="A442" s="397"/>
      <c r="B442" s="118"/>
      <c r="L442" s="118"/>
      <c r="V442" s="118"/>
      <c r="AF442" s="118"/>
      <c r="AP442" s="118"/>
      <c r="AZ442" s="118"/>
      <c r="BJ442" s="118"/>
      <c r="BK442" s="118"/>
      <c r="BT442" s="118"/>
      <c r="CD442" s="118"/>
      <c r="CN442" s="118"/>
      <c r="CX442" s="118"/>
      <c r="DH442" s="118"/>
      <c r="DR442" s="118"/>
      <c r="EB442" s="118"/>
      <c r="EL442" s="118"/>
      <c r="EV442" s="118"/>
      <c r="FF442" s="118"/>
      <c r="FP442" s="118"/>
      <c r="FZ442" s="118"/>
      <c r="GJ442" s="118"/>
      <c r="GT442" s="118"/>
      <c r="HD442" s="118"/>
      <c r="HN442" s="118"/>
      <c r="HX442" s="118"/>
      <c r="IH442" s="118"/>
    </row>
    <row xmlns:x14ac="http://schemas.microsoft.com/office/spreadsheetml/2009/9/ac" r="443" s="3" customFormat="true" x14ac:dyDescent="0.25">
      <c r="A443" s="397"/>
      <c r="B443" s="118"/>
      <c r="L443" s="118"/>
      <c r="V443" s="118"/>
      <c r="AF443" s="118"/>
      <c r="AP443" s="118"/>
      <c r="AZ443" s="118"/>
      <c r="BJ443" s="118"/>
      <c r="BK443" s="118"/>
      <c r="BT443" s="118"/>
      <c r="CD443" s="118"/>
      <c r="CN443" s="118"/>
      <c r="CX443" s="118"/>
      <c r="DH443" s="118"/>
      <c r="DR443" s="118"/>
      <c r="EB443" s="118"/>
      <c r="EL443" s="118"/>
      <c r="EV443" s="118"/>
      <c r="FF443" s="118"/>
      <c r="FP443" s="118"/>
      <c r="FZ443" s="118"/>
      <c r="GJ443" s="118"/>
      <c r="GT443" s="118"/>
      <c r="HD443" s="118"/>
      <c r="HN443" s="118"/>
      <c r="HX443" s="118"/>
      <c r="IH443" s="118"/>
    </row>
    <row xmlns:x14ac="http://schemas.microsoft.com/office/spreadsheetml/2009/9/ac" r="444" s="3" customFormat="true" x14ac:dyDescent="0.25">
      <c r="A444" s="397"/>
      <c r="B444" s="118"/>
      <c r="L444" s="118"/>
      <c r="V444" s="118"/>
      <c r="AF444" s="118"/>
      <c r="AP444" s="118"/>
      <c r="AZ444" s="118"/>
      <c r="BJ444" s="118"/>
      <c r="BK444" s="118"/>
      <c r="BT444" s="118"/>
      <c r="CD444" s="118"/>
      <c r="CN444" s="118"/>
      <c r="CX444" s="118"/>
      <c r="DH444" s="118"/>
      <c r="DR444" s="118"/>
      <c r="EB444" s="118"/>
      <c r="EL444" s="118"/>
      <c r="EV444" s="118"/>
      <c r="FF444" s="118"/>
      <c r="FP444" s="118"/>
      <c r="FZ444" s="118"/>
      <c r="GJ444" s="118"/>
      <c r="GT444" s="118"/>
      <c r="HD444" s="118"/>
      <c r="HN444" s="118"/>
      <c r="HX444" s="118"/>
      <c r="IH444" s="118"/>
    </row>
    <row xmlns:x14ac="http://schemas.microsoft.com/office/spreadsheetml/2009/9/ac" r="445" s="3" customFormat="true" x14ac:dyDescent="0.25">
      <c r="A445" s="397"/>
      <c r="B445" s="118"/>
      <c r="L445" s="118"/>
      <c r="V445" s="118"/>
      <c r="AF445" s="118"/>
      <c r="AP445" s="118"/>
      <c r="AZ445" s="118"/>
      <c r="BJ445" s="118"/>
      <c r="BK445" s="118"/>
      <c r="BT445" s="118"/>
      <c r="CD445" s="118"/>
      <c r="CN445" s="118"/>
      <c r="CX445" s="118"/>
      <c r="DH445" s="118"/>
      <c r="DR445" s="118"/>
      <c r="EB445" s="118"/>
      <c r="EL445" s="118"/>
      <c r="EV445" s="118"/>
      <c r="FF445" s="118"/>
      <c r="FP445" s="118"/>
      <c r="FZ445" s="118"/>
      <c r="GJ445" s="118"/>
      <c r="GT445" s="118"/>
      <c r="HD445" s="118"/>
      <c r="HN445" s="118"/>
      <c r="HX445" s="118"/>
      <c r="IH445" s="118"/>
    </row>
    <row xmlns:x14ac="http://schemas.microsoft.com/office/spreadsheetml/2009/9/ac" r="446" s="3" customFormat="true" x14ac:dyDescent="0.25">
      <c r="A446" s="397"/>
      <c r="B446" s="118"/>
      <c r="L446" s="118"/>
      <c r="V446" s="118"/>
      <c r="AF446" s="118"/>
      <c r="AP446" s="118"/>
      <c r="AZ446" s="118"/>
      <c r="BJ446" s="118"/>
      <c r="BK446" s="118"/>
      <c r="BT446" s="118"/>
      <c r="CD446" s="118"/>
      <c r="CN446" s="118"/>
      <c r="CX446" s="118"/>
      <c r="DH446" s="118"/>
      <c r="DR446" s="118"/>
      <c r="EB446" s="118"/>
      <c r="EL446" s="118"/>
      <c r="EV446" s="118"/>
      <c r="FF446" s="118"/>
      <c r="FP446" s="118"/>
      <c r="FZ446" s="118"/>
      <c r="GJ446" s="118"/>
      <c r="GT446" s="118"/>
      <c r="HD446" s="118"/>
      <c r="HN446" s="118"/>
      <c r="HX446" s="118"/>
      <c r="IH446" s="118"/>
    </row>
    <row xmlns:x14ac="http://schemas.microsoft.com/office/spreadsheetml/2009/9/ac" r="447" s="3" customFormat="true" x14ac:dyDescent="0.25">
      <c r="A447" s="397"/>
      <c r="B447" s="118"/>
      <c r="L447" s="118"/>
      <c r="V447" s="118"/>
      <c r="AF447" s="118"/>
      <c r="AP447" s="118"/>
      <c r="AZ447" s="118"/>
      <c r="BJ447" s="118"/>
      <c r="BK447" s="118"/>
      <c r="BT447" s="118"/>
      <c r="CD447" s="118"/>
      <c r="CN447" s="118"/>
      <c r="CX447" s="118"/>
      <c r="DH447" s="118"/>
      <c r="DR447" s="118"/>
      <c r="EB447" s="118"/>
      <c r="EL447" s="118"/>
      <c r="EV447" s="118"/>
      <c r="FF447" s="118"/>
      <c r="FP447" s="118"/>
      <c r="FZ447" s="118"/>
      <c r="GJ447" s="118"/>
      <c r="GT447" s="118"/>
      <c r="HD447" s="118"/>
      <c r="HN447" s="118"/>
      <c r="HX447" s="118"/>
      <c r="IH447" s="118"/>
    </row>
    <row xmlns:x14ac="http://schemas.microsoft.com/office/spreadsheetml/2009/9/ac" r="448" s="3" customFormat="true" x14ac:dyDescent="0.25">
      <c r="A448" s="397"/>
      <c r="B448" s="118"/>
      <c r="L448" s="118"/>
      <c r="V448" s="118"/>
      <c r="AF448" s="118"/>
      <c r="AP448" s="118"/>
      <c r="AZ448" s="118"/>
      <c r="BJ448" s="118"/>
      <c r="BK448" s="118"/>
      <c r="BT448" s="118"/>
      <c r="CD448" s="118"/>
      <c r="CN448" s="118"/>
      <c r="CX448" s="118"/>
      <c r="DH448" s="118"/>
      <c r="DR448" s="118"/>
      <c r="EB448" s="118"/>
      <c r="EL448" s="118"/>
      <c r="EV448" s="118"/>
      <c r="FF448" s="118"/>
      <c r="FP448" s="118"/>
      <c r="FZ448" s="118"/>
      <c r="GJ448" s="118"/>
      <c r="GT448" s="118"/>
      <c r="HD448" s="118"/>
      <c r="HN448" s="118"/>
      <c r="HX448" s="118"/>
      <c r="IH448" s="118"/>
    </row>
    <row xmlns:x14ac="http://schemas.microsoft.com/office/spreadsheetml/2009/9/ac" r="449" s="3" customFormat="true" x14ac:dyDescent="0.25">
      <c r="A449" s="397"/>
      <c r="B449" s="118"/>
      <c r="L449" s="118"/>
      <c r="V449" s="118"/>
      <c r="AF449" s="118"/>
      <c r="AP449" s="118"/>
      <c r="AZ449" s="118"/>
      <c r="BJ449" s="118"/>
      <c r="BK449" s="118"/>
      <c r="BT449" s="118"/>
      <c r="CD449" s="118"/>
      <c r="CN449" s="118"/>
      <c r="CX449" s="118"/>
      <c r="DH449" s="118"/>
      <c r="DR449" s="118"/>
      <c r="EB449" s="118"/>
      <c r="EL449" s="118"/>
      <c r="EV449" s="118"/>
      <c r="FF449" s="118"/>
      <c r="FP449" s="118"/>
      <c r="FZ449" s="118"/>
      <c r="GJ449" s="118"/>
      <c r="GT449" s="118"/>
      <c r="HD449" s="118"/>
      <c r="HN449" s="118"/>
      <c r="HX449" s="118"/>
      <c r="IH449" s="118"/>
    </row>
    <row xmlns:x14ac="http://schemas.microsoft.com/office/spreadsheetml/2009/9/ac" r="450" s="3" customFormat="true" x14ac:dyDescent="0.25">
      <c r="A450" s="397"/>
      <c r="B450" s="118"/>
      <c r="L450" s="118"/>
      <c r="V450" s="118"/>
      <c r="AF450" s="118"/>
      <c r="AP450" s="118"/>
      <c r="AZ450" s="118"/>
      <c r="BJ450" s="118"/>
      <c r="BK450" s="118"/>
      <c r="BT450" s="118"/>
      <c r="CD450" s="118"/>
      <c r="CN450" s="118"/>
      <c r="CX450" s="118"/>
      <c r="DH450" s="118"/>
      <c r="DR450" s="118"/>
      <c r="EB450" s="118"/>
      <c r="EL450" s="118"/>
      <c r="EV450" s="118"/>
      <c r="FF450" s="118"/>
      <c r="FP450" s="118"/>
      <c r="FZ450" s="118"/>
      <c r="GJ450" s="118"/>
      <c r="GT450" s="118"/>
      <c r="HD450" s="118"/>
      <c r="HN450" s="118"/>
      <c r="HX450" s="118"/>
      <c r="IH450" s="118"/>
    </row>
    <row xmlns:x14ac="http://schemas.microsoft.com/office/spreadsheetml/2009/9/ac" r="451" s="3" customFormat="true" x14ac:dyDescent="0.25">
      <c r="A451" s="397"/>
      <c r="B451" s="118"/>
      <c r="L451" s="118"/>
      <c r="V451" s="118"/>
      <c r="AF451" s="118"/>
      <c r="AP451" s="118"/>
      <c r="AZ451" s="118"/>
      <c r="BJ451" s="118"/>
      <c r="BK451" s="118"/>
      <c r="BT451" s="118"/>
      <c r="CD451" s="118"/>
      <c r="CN451" s="118"/>
      <c r="CX451" s="118"/>
      <c r="DH451" s="118"/>
      <c r="DR451" s="118"/>
      <c r="EB451" s="118"/>
      <c r="EL451" s="118"/>
      <c r="EV451" s="118"/>
      <c r="FF451" s="118"/>
      <c r="FP451" s="118"/>
      <c r="FZ451" s="118"/>
      <c r="GJ451" s="118"/>
      <c r="GT451" s="118"/>
      <c r="HD451" s="118"/>
      <c r="HN451" s="118"/>
      <c r="HX451" s="118"/>
      <c r="IH451" s="118"/>
    </row>
    <row xmlns:x14ac="http://schemas.microsoft.com/office/spreadsheetml/2009/9/ac" r="452" s="3" customFormat="true" x14ac:dyDescent="0.25">
      <c r="A452" s="397"/>
      <c r="B452" s="118"/>
      <c r="L452" s="118"/>
      <c r="V452" s="118"/>
      <c r="AF452" s="118"/>
      <c r="AP452" s="118"/>
      <c r="AZ452" s="118"/>
      <c r="BJ452" s="118"/>
      <c r="BK452" s="118"/>
      <c r="BT452" s="118"/>
      <c r="CD452" s="118"/>
      <c r="CN452" s="118"/>
      <c r="CX452" s="118"/>
      <c r="DH452" s="118"/>
      <c r="DR452" s="118"/>
      <c r="EB452" s="118"/>
      <c r="EL452" s="118"/>
      <c r="EV452" s="118"/>
      <c r="FF452" s="118"/>
      <c r="FP452" s="118"/>
      <c r="FZ452" s="118"/>
      <c r="GJ452" s="118"/>
      <c r="GT452" s="118"/>
      <c r="HD452" s="118"/>
      <c r="HN452" s="118"/>
      <c r="HX452" s="118"/>
      <c r="IH452" s="118"/>
    </row>
    <row xmlns:x14ac="http://schemas.microsoft.com/office/spreadsheetml/2009/9/ac" r="453" s="3" customFormat="true" x14ac:dyDescent="0.25">
      <c r="A453" s="397"/>
      <c r="B453" s="118"/>
      <c r="L453" s="118"/>
      <c r="V453" s="118"/>
      <c r="AF453" s="118"/>
      <c r="AP453" s="118"/>
      <c r="AZ453" s="118"/>
      <c r="BJ453" s="118"/>
      <c r="BK453" s="118"/>
      <c r="BT453" s="118"/>
      <c r="CD453" s="118"/>
      <c r="CN453" s="118"/>
      <c r="CX453" s="118"/>
      <c r="DH453" s="118"/>
      <c r="DR453" s="118"/>
      <c r="EB453" s="118"/>
      <c r="EL453" s="118"/>
      <c r="EV453" s="118"/>
      <c r="FF453" s="118"/>
      <c r="FP453" s="118"/>
      <c r="FZ453" s="118"/>
      <c r="GJ453" s="118"/>
      <c r="GT453" s="118"/>
      <c r="HD453" s="118"/>
      <c r="HN453" s="118"/>
      <c r="HX453" s="118"/>
      <c r="IH453" s="118"/>
    </row>
    <row xmlns:x14ac="http://schemas.microsoft.com/office/spreadsheetml/2009/9/ac" r="454" s="3" customFormat="true" x14ac:dyDescent="0.25">
      <c r="A454" s="397"/>
      <c r="B454" s="118"/>
      <c r="L454" s="118"/>
      <c r="V454" s="118"/>
      <c r="AF454" s="118"/>
      <c r="AP454" s="118"/>
      <c r="AZ454" s="118"/>
      <c r="BJ454" s="118"/>
      <c r="BK454" s="118"/>
      <c r="BT454" s="118"/>
      <c r="CD454" s="118"/>
      <c r="CN454" s="118"/>
      <c r="CX454" s="118"/>
      <c r="DH454" s="118"/>
      <c r="DR454" s="118"/>
      <c r="EB454" s="118"/>
      <c r="EL454" s="118"/>
      <c r="EV454" s="118"/>
      <c r="FF454" s="118"/>
      <c r="FP454" s="118"/>
      <c r="FZ454" s="118"/>
      <c r="GJ454" s="118"/>
      <c r="GT454" s="118"/>
      <c r="HD454" s="118"/>
      <c r="HN454" s="118"/>
      <c r="HX454" s="118"/>
      <c r="IH454" s="118"/>
    </row>
    <row xmlns:x14ac="http://schemas.microsoft.com/office/spreadsheetml/2009/9/ac" r="455" s="3" customFormat="true" x14ac:dyDescent="0.25">
      <c r="A455" s="397"/>
      <c r="B455" s="118"/>
      <c r="L455" s="118"/>
      <c r="V455" s="118"/>
      <c r="AF455" s="118"/>
      <c r="AP455" s="118"/>
      <c r="AZ455" s="118"/>
      <c r="BJ455" s="118"/>
      <c r="BK455" s="118"/>
      <c r="BT455" s="118"/>
      <c r="CD455" s="118"/>
      <c r="CN455" s="118"/>
      <c r="CX455" s="118"/>
      <c r="DH455" s="118"/>
      <c r="DR455" s="118"/>
      <c r="EB455" s="118"/>
      <c r="EL455" s="118"/>
      <c r="EV455" s="118"/>
      <c r="FF455" s="118"/>
      <c r="FP455" s="118"/>
      <c r="FZ455" s="118"/>
      <c r="GJ455" s="118"/>
      <c r="GT455" s="118"/>
      <c r="HD455" s="118"/>
      <c r="HN455" s="118"/>
      <c r="HX455" s="118"/>
      <c r="IH455" s="118"/>
    </row>
    <row xmlns:x14ac="http://schemas.microsoft.com/office/spreadsheetml/2009/9/ac" r="456" s="3" customFormat="true" x14ac:dyDescent="0.25">
      <c r="A456" s="397"/>
      <c r="B456" s="118"/>
      <c r="L456" s="118"/>
      <c r="V456" s="118"/>
      <c r="AF456" s="118"/>
      <c r="AP456" s="118"/>
      <c r="AZ456" s="118"/>
      <c r="BJ456" s="118"/>
      <c r="BK456" s="118"/>
      <c r="BT456" s="118"/>
      <c r="CD456" s="118"/>
      <c r="CN456" s="118"/>
      <c r="CX456" s="118"/>
      <c r="DH456" s="118"/>
      <c r="DR456" s="118"/>
      <c r="EB456" s="118"/>
      <c r="EL456" s="118"/>
      <c r="EV456" s="118"/>
      <c r="FF456" s="118"/>
      <c r="FP456" s="118"/>
      <c r="FZ456" s="118"/>
      <c r="GJ456" s="118"/>
      <c r="GT456" s="118"/>
      <c r="HD456" s="118"/>
      <c r="HN456" s="118"/>
      <c r="HX456" s="118"/>
      <c r="IH456" s="118"/>
    </row>
    <row xmlns:x14ac="http://schemas.microsoft.com/office/spreadsheetml/2009/9/ac" r="457" s="3" customFormat="true" x14ac:dyDescent="0.25">
      <c r="A457" s="397"/>
      <c r="B457" s="118"/>
      <c r="L457" s="118"/>
      <c r="V457" s="118"/>
      <c r="AF457" s="118"/>
      <c r="AP457" s="118"/>
      <c r="AZ457" s="118"/>
      <c r="BJ457" s="118"/>
      <c r="BK457" s="118"/>
      <c r="BT457" s="118"/>
      <c r="CD457" s="118"/>
      <c r="CN457" s="118"/>
      <c r="CX457" s="118"/>
      <c r="DH457" s="118"/>
      <c r="DR457" s="118"/>
      <c r="EB457" s="118"/>
      <c r="EL457" s="118"/>
      <c r="EV457" s="118"/>
      <c r="FF457" s="118"/>
      <c r="FP457" s="118"/>
      <c r="FZ457" s="118"/>
      <c r="GJ457" s="118"/>
      <c r="GT457" s="118"/>
      <c r="HD457" s="118"/>
      <c r="HN457" s="118"/>
      <c r="HX457" s="118"/>
      <c r="IH457" s="118"/>
    </row>
    <row xmlns:x14ac="http://schemas.microsoft.com/office/spreadsheetml/2009/9/ac" r="458" s="3" customFormat="true" x14ac:dyDescent="0.25">
      <c r="A458" s="397"/>
      <c r="B458" s="118"/>
      <c r="L458" s="118"/>
      <c r="V458" s="118"/>
      <c r="AF458" s="118"/>
      <c r="AP458" s="118"/>
      <c r="AZ458" s="118"/>
      <c r="BJ458" s="118"/>
      <c r="BK458" s="118"/>
      <c r="BT458" s="118"/>
      <c r="CD458" s="118"/>
      <c r="CN458" s="118"/>
      <c r="CX458" s="118"/>
      <c r="DH458" s="118"/>
      <c r="DR458" s="118"/>
      <c r="EB458" s="118"/>
      <c r="EL458" s="118"/>
      <c r="EV458" s="118"/>
      <c r="FF458" s="118"/>
      <c r="FP458" s="118"/>
      <c r="FZ458" s="118"/>
      <c r="GJ458" s="118"/>
      <c r="GT458" s="118"/>
      <c r="HD458" s="118"/>
      <c r="HN458" s="118"/>
      <c r="HX458" s="118"/>
      <c r="IH458" s="118"/>
    </row>
    <row xmlns:x14ac="http://schemas.microsoft.com/office/spreadsheetml/2009/9/ac" r="459" s="3" customFormat="true" x14ac:dyDescent="0.25">
      <c r="A459" s="397"/>
      <c r="B459" s="118"/>
      <c r="L459" s="118"/>
      <c r="V459" s="118"/>
      <c r="AF459" s="118"/>
      <c r="AP459" s="118"/>
      <c r="AZ459" s="118"/>
      <c r="BJ459" s="118"/>
      <c r="BK459" s="118"/>
      <c r="BT459" s="118"/>
      <c r="CD459" s="118"/>
      <c r="CN459" s="118"/>
      <c r="CX459" s="118"/>
      <c r="DH459" s="118"/>
      <c r="DR459" s="118"/>
      <c r="EB459" s="118"/>
      <c r="EL459" s="118"/>
      <c r="EV459" s="118"/>
      <c r="FF459" s="118"/>
      <c r="FP459" s="118"/>
      <c r="FZ459" s="118"/>
      <c r="GJ459" s="118"/>
      <c r="GT459" s="118"/>
      <c r="HD459" s="118"/>
      <c r="HN459" s="118"/>
      <c r="HX459" s="118"/>
      <c r="IH459" s="118"/>
    </row>
    <row xmlns:x14ac="http://schemas.microsoft.com/office/spreadsheetml/2009/9/ac" r="460" s="3" customFormat="true" x14ac:dyDescent="0.25">
      <c r="A460" s="397"/>
      <c r="B460" s="118"/>
      <c r="L460" s="118"/>
      <c r="V460" s="118"/>
      <c r="AF460" s="118"/>
      <c r="AP460" s="118"/>
      <c r="AZ460" s="118"/>
      <c r="BJ460" s="118"/>
      <c r="BK460" s="118"/>
      <c r="BT460" s="118"/>
      <c r="CD460" s="118"/>
      <c r="CN460" s="118"/>
      <c r="CX460" s="118"/>
      <c r="DH460" s="118"/>
      <c r="DR460" s="118"/>
      <c r="EB460" s="118"/>
      <c r="EL460" s="118"/>
      <c r="EV460" s="118"/>
      <c r="FF460" s="118"/>
      <c r="FP460" s="118"/>
      <c r="FZ460" s="118"/>
      <c r="GJ460" s="118"/>
      <c r="GT460" s="118"/>
      <c r="HD460" s="118"/>
      <c r="HN460" s="118"/>
      <c r="HX460" s="118"/>
      <c r="IH460" s="118"/>
    </row>
    <row xmlns:x14ac="http://schemas.microsoft.com/office/spreadsheetml/2009/9/ac" r="461" s="3" customFormat="true" x14ac:dyDescent="0.25">
      <c r="A461" s="397"/>
      <c r="B461" s="118"/>
      <c r="L461" s="118"/>
      <c r="V461" s="118"/>
      <c r="AF461" s="118"/>
      <c r="AP461" s="118"/>
      <c r="AZ461" s="118"/>
      <c r="BJ461" s="118"/>
      <c r="BK461" s="118"/>
      <c r="BT461" s="118"/>
      <c r="CD461" s="118"/>
      <c r="CN461" s="118"/>
      <c r="CX461" s="118"/>
      <c r="DH461" s="118"/>
      <c r="DR461" s="118"/>
      <c r="EB461" s="118"/>
      <c r="EL461" s="118"/>
      <c r="EV461" s="118"/>
      <c r="FF461" s="118"/>
      <c r="FP461" s="118"/>
      <c r="FZ461" s="118"/>
      <c r="GJ461" s="118"/>
      <c r="GT461" s="118"/>
      <c r="HD461" s="118"/>
      <c r="HN461" s="118"/>
      <c r="HX461" s="118"/>
      <c r="IH461" s="118"/>
    </row>
    <row xmlns:x14ac="http://schemas.microsoft.com/office/spreadsheetml/2009/9/ac" r="462" s="3" customFormat="true" x14ac:dyDescent="0.25">
      <c r="A462" s="397"/>
      <c r="B462" s="118"/>
      <c r="L462" s="118"/>
      <c r="V462" s="118"/>
      <c r="AF462" s="118"/>
      <c r="AP462" s="118"/>
      <c r="AZ462" s="118"/>
      <c r="BJ462" s="118"/>
      <c r="BK462" s="118"/>
      <c r="BT462" s="118"/>
      <c r="CD462" s="118"/>
      <c r="CN462" s="118"/>
      <c r="CX462" s="118"/>
      <c r="DH462" s="118"/>
      <c r="DR462" s="118"/>
      <c r="EB462" s="118"/>
      <c r="EL462" s="118"/>
      <c r="EV462" s="118"/>
      <c r="FF462" s="118"/>
      <c r="FP462" s="118"/>
      <c r="FZ462" s="118"/>
      <c r="GJ462" s="118"/>
      <c r="GT462" s="118"/>
      <c r="HD462" s="118"/>
      <c r="HN462" s="118"/>
      <c r="HX462" s="118"/>
      <c r="IH462" s="118"/>
    </row>
    <row xmlns:x14ac="http://schemas.microsoft.com/office/spreadsheetml/2009/9/ac" r="463" s="3" customFormat="true" x14ac:dyDescent="0.25">
      <c r="A463" s="397"/>
      <c r="B463" s="118"/>
      <c r="L463" s="118"/>
      <c r="V463" s="118"/>
      <c r="AF463" s="118"/>
      <c r="AP463" s="118"/>
      <c r="AZ463" s="118"/>
      <c r="BJ463" s="118"/>
      <c r="BK463" s="118"/>
      <c r="BT463" s="118"/>
      <c r="CD463" s="118"/>
      <c r="CN463" s="118"/>
      <c r="CX463" s="118"/>
      <c r="DH463" s="118"/>
      <c r="DR463" s="118"/>
      <c r="EB463" s="118"/>
      <c r="EL463" s="118"/>
      <c r="EV463" s="118"/>
      <c r="FF463" s="118"/>
      <c r="FP463" s="118"/>
      <c r="FZ463" s="118"/>
      <c r="GJ463" s="118"/>
      <c r="GT463" s="118"/>
      <c r="HD463" s="118"/>
      <c r="HN463" s="118"/>
      <c r="HX463" s="118"/>
      <c r="IH463" s="118"/>
    </row>
    <row xmlns:x14ac="http://schemas.microsoft.com/office/spreadsheetml/2009/9/ac" r="464" s="3" customFormat="true" x14ac:dyDescent="0.25">
      <c r="A464" s="397"/>
      <c r="B464" s="118"/>
      <c r="L464" s="118"/>
      <c r="V464" s="118"/>
      <c r="AF464" s="118"/>
      <c r="AP464" s="118"/>
      <c r="AZ464" s="118"/>
      <c r="BJ464" s="118"/>
      <c r="BK464" s="118"/>
      <c r="BT464" s="118"/>
      <c r="CD464" s="118"/>
      <c r="CN464" s="118"/>
      <c r="CX464" s="118"/>
      <c r="DH464" s="118"/>
      <c r="DR464" s="118"/>
      <c r="EB464" s="118"/>
      <c r="EL464" s="118"/>
      <c r="EV464" s="118"/>
      <c r="FF464" s="118"/>
      <c r="FP464" s="118"/>
      <c r="FZ464" s="118"/>
      <c r="GJ464" s="118"/>
      <c r="GT464" s="118"/>
      <c r="HD464" s="118"/>
      <c r="HN464" s="118"/>
      <c r="HX464" s="118"/>
      <c r="IH464" s="118"/>
    </row>
    <row xmlns:x14ac="http://schemas.microsoft.com/office/spreadsheetml/2009/9/ac" r="465" s="3" customFormat="true" x14ac:dyDescent="0.25">
      <c r="A465" s="397"/>
      <c r="B465" s="118"/>
      <c r="L465" s="118"/>
      <c r="V465" s="118"/>
      <c r="AF465" s="118"/>
      <c r="AP465" s="118"/>
      <c r="AZ465" s="118"/>
      <c r="BJ465" s="118"/>
      <c r="BK465" s="118"/>
      <c r="BT465" s="118"/>
      <c r="CD465" s="118"/>
      <c r="CN465" s="118"/>
      <c r="CX465" s="118"/>
      <c r="DH465" s="118"/>
      <c r="DR465" s="118"/>
      <c r="EB465" s="118"/>
      <c r="EL465" s="118"/>
      <c r="EV465" s="118"/>
      <c r="FF465" s="118"/>
      <c r="FP465" s="118"/>
      <c r="FZ465" s="118"/>
      <c r="GJ465" s="118"/>
      <c r="GT465" s="118"/>
      <c r="HD465" s="118"/>
      <c r="HN465" s="118"/>
      <c r="HX465" s="118"/>
      <c r="IH465" s="118"/>
    </row>
    <row xmlns:x14ac="http://schemas.microsoft.com/office/spreadsheetml/2009/9/ac" r="466" s="3" customFormat="true" x14ac:dyDescent="0.25">
      <c r="A466" s="397"/>
      <c r="B466" s="118"/>
      <c r="L466" s="118"/>
      <c r="V466" s="118"/>
      <c r="AF466" s="118"/>
      <c r="AP466" s="118"/>
      <c r="AZ466" s="118"/>
      <c r="BJ466" s="118"/>
      <c r="BK466" s="118"/>
      <c r="BT466" s="118"/>
      <c r="CD466" s="118"/>
      <c r="CN466" s="118"/>
      <c r="CX466" s="118"/>
      <c r="DH466" s="118"/>
      <c r="DR466" s="118"/>
      <c r="EB466" s="118"/>
      <c r="EL466" s="118"/>
      <c r="EV466" s="118"/>
      <c r="FF466" s="118"/>
      <c r="FP466" s="118"/>
      <c r="FZ466" s="118"/>
      <c r="GJ466" s="118"/>
      <c r="GT466" s="118"/>
      <c r="HD466" s="118"/>
      <c r="HN466" s="118"/>
      <c r="HX466" s="118"/>
      <c r="IH466" s="118"/>
    </row>
    <row xmlns:x14ac="http://schemas.microsoft.com/office/spreadsheetml/2009/9/ac" r="467" s="3" customFormat="true" x14ac:dyDescent="0.25">
      <c r="A467" s="397"/>
      <c r="B467" s="118"/>
      <c r="L467" s="118"/>
      <c r="V467" s="118"/>
      <c r="AF467" s="118"/>
      <c r="AP467" s="118"/>
      <c r="AZ467" s="118"/>
      <c r="BJ467" s="118"/>
      <c r="BK467" s="118"/>
      <c r="BT467" s="118"/>
      <c r="CD467" s="118"/>
      <c r="CN467" s="118"/>
      <c r="CX467" s="118"/>
      <c r="DH467" s="118"/>
      <c r="DR467" s="118"/>
      <c r="EB467" s="118"/>
      <c r="EL467" s="118"/>
      <c r="EV467" s="118"/>
      <c r="FF467" s="118"/>
      <c r="FP467" s="118"/>
      <c r="FZ467" s="118"/>
      <c r="GJ467" s="118"/>
      <c r="GT467" s="118"/>
      <c r="HD467" s="118"/>
      <c r="HN467" s="118"/>
      <c r="HX467" s="118"/>
      <c r="IH467" s="118"/>
    </row>
    <row xmlns:x14ac="http://schemas.microsoft.com/office/spreadsheetml/2009/9/ac" r="468" s="3" customFormat="true" x14ac:dyDescent="0.25">
      <c r="A468" s="397"/>
      <c r="B468" s="118"/>
      <c r="L468" s="118"/>
      <c r="V468" s="118"/>
      <c r="AF468" s="118"/>
      <c r="AP468" s="118"/>
      <c r="AZ468" s="118"/>
      <c r="BJ468" s="118"/>
      <c r="BK468" s="118"/>
      <c r="BT468" s="118"/>
      <c r="CD468" s="118"/>
      <c r="CN468" s="118"/>
      <c r="CX468" s="118"/>
      <c r="DH468" s="118"/>
      <c r="DR468" s="118"/>
      <c r="EB468" s="118"/>
      <c r="EL468" s="118"/>
      <c r="EV468" s="118"/>
      <c r="FF468" s="118"/>
      <c r="FP468" s="118"/>
      <c r="FZ468" s="118"/>
      <c r="GJ468" s="118"/>
      <c r="GT468" s="118"/>
      <c r="HD468" s="118"/>
      <c r="HN468" s="118"/>
      <c r="HX468" s="118"/>
      <c r="IH468" s="118"/>
    </row>
    <row xmlns:x14ac="http://schemas.microsoft.com/office/spreadsheetml/2009/9/ac" r="469" s="3" customFormat="true" x14ac:dyDescent="0.25">
      <c r="A469" s="397"/>
      <c r="B469" s="118"/>
      <c r="L469" s="118"/>
      <c r="V469" s="118"/>
      <c r="AF469" s="118"/>
      <c r="AP469" s="118"/>
      <c r="AZ469" s="118"/>
      <c r="BJ469" s="118"/>
      <c r="BK469" s="118"/>
      <c r="BT469" s="118"/>
      <c r="CD469" s="118"/>
      <c r="CN469" s="118"/>
      <c r="CX469" s="118"/>
      <c r="DH469" s="118"/>
      <c r="DR469" s="118"/>
      <c r="EB469" s="118"/>
      <c r="EL469" s="118"/>
      <c r="EV469" s="118"/>
      <c r="FF469" s="118"/>
      <c r="FP469" s="118"/>
      <c r="FZ469" s="118"/>
      <c r="GJ469" s="118"/>
      <c r="GT469" s="118"/>
      <c r="HD469" s="118"/>
      <c r="HN469" s="118"/>
      <c r="HX469" s="118"/>
      <c r="IH469" s="118"/>
    </row>
    <row xmlns:x14ac="http://schemas.microsoft.com/office/spreadsheetml/2009/9/ac" r="470" s="3" customFormat="true" x14ac:dyDescent="0.25">
      <c r="A470" s="397"/>
      <c r="B470" s="118"/>
      <c r="L470" s="118"/>
      <c r="V470" s="118"/>
      <c r="AF470" s="118"/>
      <c r="AP470" s="118"/>
      <c r="AZ470" s="118"/>
      <c r="BJ470" s="118"/>
      <c r="BK470" s="118"/>
      <c r="BT470" s="118"/>
      <c r="CD470" s="118"/>
      <c r="CN470" s="118"/>
      <c r="CX470" s="118"/>
      <c r="DH470" s="118"/>
      <c r="DR470" s="118"/>
      <c r="EB470" s="118"/>
      <c r="EL470" s="118"/>
      <c r="EV470" s="118"/>
      <c r="FF470" s="118"/>
      <c r="FP470" s="118"/>
      <c r="FZ470" s="118"/>
      <c r="GJ470" s="118"/>
      <c r="GT470" s="118"/>
      <c r="HD470" s="118"/>
      <c r="HN470" s="118"/>
      <c r="HX470" s="118"/>
      <c r="IH470" s="118"/>
    </row>
    <row xmlns:x14ac="http://schemas.microsoft.com/office/spreadsheetml/2009/9/ac" r="471" s="3" customFormat="true" x14ac:dyDescent="0.25">
      <c r="A471" s="397"/>
      <c r="B471" s="118"/>
      <c r="L471" s="118"/>
      <c r="V471" s="118"/>
      <c r="AF471" s="118"/>
      <c r="AP471" s="118"/>
      <c r="AZ471" s="118"/>
      <c r="BJ471" s="118"/>
      <c r="BK471" s="118"/>
      <c r="BT471" s="118"/>
      <c r="CD471" s="118"/>
      <c r="CN471" s="118"/>
      <c r="CX471" s="118"/>
      <c r="DH471" s="118"/>
      <c r="DR471" s="118"/>
      <c r="EB471" s="118"/>
      <c r="EL471" s="118"/>
      <c r="EV471" s="118"/>
      <c r="FF471" s="118"/>
      <c r="FP471" s="118"/>
      <c r="FZ471" s="118"/>
      <c r="GJ471" s="118"/>
      <c r="GT471" s="118"/>
      <c r="HD471" s="118"/>
      <c r="HN471" s="118"/>
      <c r="HX471" s="118"/>
      <c r="IH471" s="118"/>
    </row>
    <row xmlns:x14ac="http://schemas.microsoft.com/office/spreadsheetml/2009/9/ac" r="472" s="3" customFormat="true" x14ac:dyDescent="0.25">
      <c r="A472" s="397"/>
      <c r="B472" s="118"/>
      <c r="L472" s="118"/>
      <c r="V472" s="118"/>
      <c r="AF472" s="118"/>
      <c r="AP472" s="118"/>
      <c r="AZ472" s="118"/>
      <c r="BJ472" s="118"/>
      <c r="BK472" s="118"/>
      <c r="BT472" s="118"/>
      <c r="CD472" s="118"/>
      <c r="CN472" s="118"/>
      <c r="CX472" s="118"/>
      <c r="DH472" s="118"/>
      <c r="DR472" s="118"/>
      <c r="EB472" s="118"/>
      <c r="EL472" s="118"/>
      <c r="EV472" s="118"/>
      <c r="FF472" s="118"/>
      <c r="FP472" s="118"/>
      <c r="FZ472" s="118"/>
      <c r="GJ472" s="118"/>
      <c r="GT472" s="118"/>
      <c r="HD472" s="118"/>
      <c r="HN472" s="118"/>
      <c r="HX472" s="118"/>
      <c r="IH472" s="118"/>
    </row>
    <row xmlns:x14ac="http://schemas.microsoft.com/office/spreadsheetml/2009/9/ac" r="473" s="3" customFormat="true" x14ac:dyDescent="0.25">
      <c r="A473" s="397"/>
      <c r="B473" s="118"/>
      <c r="L473" s="118"/>
      <c r="V473" s="118"/>
      <c r="AF473" s="118"/>
      <c r="AP473" s="118"/>
      <c r="AZ473" s="118"/>
      <c r="BJ473" s="118"/>
      <c r="BK473" s="118"/>
      <c r="BT473" s="118"/>
      <c r="CD473" s="118"/>
      <c r="CN473" s="118"/>
      <c r="CX473" s="118"/>
      <c r="DH473" s="118"/>
      <c r="DR473" s="118"/>
      <c r="EB473" s="118"/>
      <c r="EL473" s="118"/>
      <c r="EV473" s="118"/>
      <c r="FF473" s="118"/>
      <c r="FP473" s="118"/>
      <c r="FZ473" s="118"/>
      <c r="GJ473" s="118"/>
      <c r="GT473" s="118"/>
      <c r="HD473" s="118"/>
      <c r="HN473" s="118"/>
      <c r="HX473" s="118"/>
      <c r="IH473" s="118"/>
    </row>
    <row xmlns:x14ac="http://schemas.microsoft.com/office/spreadsheetml/2009/9/ac" r="474" s="3" customFormat="true" x14ac:dyDescent="0.25">
      <c r="A474" s="397"/>
      <c r="B474" s="118"/>
      <c r="L474" s="118"/>
      <c r="V474" s="118"/>
      <c r="AF474" s="118"/>
      <c r="AP474" s="118"/>
      <c r="AZ474" s="118"/>
      <c r="BJ474" s="118"/>
      <c r="BK474" s="118"/>
      <c r="BT474" s="118"/>
      <c r="CD474" s="118"/>
      <c r="CN474" s="118"/>
      <c r="CX474" s="118"/>
      <c r="DH474" s="118"/>
      <c r="DR474" s="118"/>
      <c r="EB474" s="118"/>
      <c r="EL474" s="118"/>
      <c r="EV474" s="118"/>
      <c r="FF474" s="118"/>
      <c r="FP474" s="118"/>
      <c r="FZ474" s="118"/>
      <c r="GJ474" s="118"/>
      <c r="GT474" s="118"/>
      <c r="HD474" s="118"/>
      <c r="HN474" s="118"/>
      <c r="HX474" s="118"/>
      <c r="IH474" s="118"/>
    </row>
    <row xmlns:x14ac="http://schemas.microsoft.com/office/spreadsheetml/2009/9/ac" r="475" s="3" customFormat="true" x14ac:dyDescent="0.25">
      <c r="A475" s="397"/>
      <c r="B475" s="118"/>
      <c r="L475" s="118"/>
      <c r="V475" s="118"/>
      <c r="AF475" s="118"/>
      <c r="AP475" s="118"/>
      <c r="AZ475" s="118"/>
      <c r="BJ475" s="118"/>
      <c r="BK475" s="118"/>
      <c r="BT475" s="118"/>
      <c r="CD475" s="118"/>
      <c r="CN475" s="118"/>
      <c r="CX475" s="118"/>
      <c r="DH475" s="118"/>
      <c r="DR475" s="118"/>
      <c r="EB475" s="118"/>
      <c r="EL475" s="118"/>
      <c r="EV475" s="118"/>
      <c r="FF475" s="118"/>
      <c r="FP475" s="118"/>
      <c r="FZ475" s="118"/>
      <c r="GJ475" s="118"/>
      <c r="GT475" s="118"/>
      <c r="HD475" s="118"/>
      <c r="HN475" s="118"/>
      <c r="HX475" s="118"/>
      <c r="IH475" s="118"/>
    </row>
    <row xmlns:x14ac="http://schemas.microsoft.com/office/spreadsheetml/2009/9/ac" r="476" s="3" customFormat="true" x14ac:dyDescent="0.25">
      <c r="A476" s="397"/>
      <c r="B476" s="118"/>
      <c r="L476" s="118"/>
      <c r="V476" s="118"/>
      <c r="AF476" s="118"/>
      <c r="AP476" s="118"/>
      <c r="AZ476" s="118"/>
      <c r="BJ476" s="118"/>
      <c r="BK476" s="118"/>
      <c r="BT476" s="118"/>
      <c r="CD476" s="118"/>
      <c r="CN476" s="118"/>
      <c r="CX476" s="118"/>
      <c r="DH476" s="118"/>
      <c r="DR476" s="118"/>
      <c r="EB476" s="118"/>
      <c r="EL476" s="118"/>
      <c r="EV476" s="118"/>
      <c r="FF476" s="118"/>
      <c r="FP476" s="118"/>
      <c r="FZ476" s="118"/>
      <c r="GJ476" s="118"/>
      <c r="GT476" s="118"/>
      <c r="HD476" s="118"/>
      <c r="HN476" s="118"/>
      <c r="HX476" s="118"/>
      <c r="IH476" s="118"/>
    </row>
    <row xmlns:x14ac="http://schemas.microsoft.com/office/spreadsheetml/2009/9/ac" r="477" s="3" customFormat="true" x14ac:dyDescent="0.25">
      <c r="A477" s="397"/>
      <c r="B477" s="118"/>
      <c r="L477" s="118"/>
      <c r="V477" s="118"/>
      <c r="AF477" s="118"/>
      <c r="AP477" s="118"/>
      <c r="AZ477" s="118"/>
      <c r="BJ477" s="118"/>
      <c r="BK477" s="118"/>
      <c r="BT477" s="118"/>
      <c r="CD477" s="118"/>
      <c r="CN477" s="118"/>
      <c r="CX477" s="118"/>
      <c r="DH477" s="118"/>
      <c r="DR477" s="118"/>
      <c r="EB477" s="118"/>
      <c r="EL477" s="118"/>
      <c r="EV477" s="118"/>
      <c r="FF477" s="118"/>
      <c r="FP477" s="118"/>
      <c r="FZ477" s="118"/>
      <c r="GJ477" s="118"/>
      <c r="GT477" s="118"/>
      <c r="HD477" s="118"/>
      <c r="HN477" s="118"/>
      <c r="HX477" s="118"/>
      <c r="IH477" s="118"/>
    </row>
    <row xmlns:x14ac="http://schemas.microsoft.com/office/spreadsheetml/2009/9/ac" r="478" s="3" customFormat="true" x14ac:dyDescent="0.25">
      <c r="A478" s="397"/>
      <c r="B478" s="118"/>
      <c r="L478" s="118"/>
      <c r="V478" s="118"/>
      <c r="AF478" s="118"/>
      <c r="AP478" s="118"/>
      <c r="AZ478" s="118"/>
      <c r="BJ478" s="118"/>
      <c r="BK478" s="118"/>
      <c r="BT478" s="118"/>
      <c r="CD478" s="118"/>
      <c r="CN478" s="118"/>
      <c r="CX478" s="118"/>
      <c r="DH478" s="118"/>
      <c r="DR478" s="118"/>
      <c r="EB478" s="118"/>
      <c r="EL478" s="118"/>
      <c r="EV478" s="118"/>
      <c r="FF478" s="118"/>
      <c r="FP478" s="118"/>
      <c r="FZ478" s="118"/>
      <c r="GJ478" s="118"/>
      <c r="GT478" s="118"/>
      <c r="HD478" s="118"/>
      <c r="HN478" s="118"/>
      <c r="HX478" s="118"/>
      <c r="IH478" s="118"/>
    </row>
    <row xmlns:x14ac="http://schemas.microsoft.com/office/spreadsheetml/2009/9/ac" r="479" s="3" customFormat="true" x14ac:dyDescent="0.25">
      <c r="A479" s="397"/>
      <c r="B479" s="118"/>
      <c r="L479" s="118"/>
      <c r="V479" s="118"/>
      <c r="AF479" s="118"/>
      <c r="AP479" s="118"/>
      <c r="AZ479" s="118"/>
      <c r="BJ479" s="118"/>
      <c r="BK479" s="118"/>
      <c r="BT479" s="118"/>
      <c r="CD479" s="118"/>
      <c r="CN479" s="118"/>
      <c r="CX479" s="118"/>
      <c r="DH479" s="118"/>
      <c r="DR479" s="118"/>
      <c r="EB479" s="118"/>
      <c r="EL479" s="118"/>
      <c r="EV479" s="118"/>
      <c r="FF479" s="118"/>
      <c r="FP479" s="118"/>
      <c r="FZ479" s="118"/>
      <c r="GJ479" s="118"/>
      <c r="GT479" s="118"/>
      <c r="HD479" s="118"/>
      <c r="HN479" s="118"/>
      <c r="HX479" s="118"/>
      <c r="IH479" s="118"/>
    </row>
    <row xmlns:x14ac="http://schemas.microsoft.com/office/spreadsheetml/2009/9/ac" r="480" s="3" customFormat="true" x14ac:dyDescent="0.25">
      <c r="A480" s="397"/>
      <c r="B480" s="118"/>
      <c r="L480" s="118"/>
      <c r="V480" s="118"/>
      <c r="AF480" s="118"/>
      <c r="AP480" s="118"/>
      <c r="AZ480" s="118"/>
      <c r="BJ480" s="118"/>
      <c r="BK480" s="118"/>
      <c r="BT480" s="118"/>
      <c r="CD480" s="118"/>
      <c r="CN480" s="118"/>
      <c r="CX480" s="118"/>
      <c r="DH480" s="118"/>
      <c r="DR480" s="118"/>
      <c r="EB480" s="118"/>
      <c r="EL480" s="118"/>
      <c r="EV480" s="118"/>
      <c r="FF480" s="118"/>
      <c r="FP480" s="118"/>
      <c r="FZ480" s="118"/>
      <c r="GJ480" s="118"/>
      <c r="GT480" s="118"/>
      <c r="HD480" s="118"/>
      <c r="HN480" s="118"/>
      <c r="HX480" s="118"/>
      <c r="IH480" s="118"/>
    </row>
    <row xmlns:x14ac="http://schemas.microsoft.com/office/spreadsheetml/2009/9/ac" r="481" s="3" customFormat="true" x14ac:dyDescent="0.25">
      <c r="A481" s="397"/>
      <c r="B481" s="118"/>
      <c r="L481" s="118"/>
      <c r="V481" s="118"/>
      <c r="AF481" s="118"/>
      <c r="AP481" s="118"/>
      <c r="AZ481" s="118"/>
      <c r="BJ481" s="118"/>
      <c r="BK481" s="118"/>
      <c r="BT481" s="118"/>
      <c r="CD481" s="118"/>
      <c r="CN481" s="118"/>
      <c r="CX481" s="118"/>
      <c r="DH481" s="118"/>
      <c r="DR481" s="118"/>
      <c r="EB481" s="118"/>
      <c r="EL481" s="118"/>
      <c r="EV481" s="118"/>
      <c r="FF481" s="118"/>
      <c r="FP481" s="118"/>
      <c r="FZ481" s="118"/>
      <c r="GJ481" s="118"/>
      <c r="GT481" s="118"/>
      <c r="HD481" s="118"/>
      <c r="HN481" s="118"/>
      <c r="HX481" s="118"/>
      <c r="IH481" s="118"/>
    </row>
    <row xmlns:x14ac="http://schemas.microsoft.com/office/spreadsheetml/2009/9/ac" r="482" s="3" customFormat="true" x14ac:dyDescent="0.25">
      <c r="A482" s="397"/>
      <c r="B482" s="118"/>
      <c r="L482" s="118"/>
      <c r="V482" s="118"/>
      <c r="AF482" s="118"/>
      <c r="AP482" s="118"/>
      <c r="AZ482" s="118"/>
      <c r="BJ482" s="118"/>
      <c r="BK482" s="118"/>
      <c r="BT482" s="118"/>
      <c r="CD482" s="118"/>
      <c r="CN482" s="118"/>
      <c r="CX482" s="118"/>
      <c r="DH482" s="118"/>
      <c r="DR482" s="118"/>
      <c r="EB482" s="118"/>
      <c r="EL482" s="118"/>
      <c r="EV482" s="118"/>
      <c r="FF482" s="118"/>
      <c r="FP482" s="118"/>
      <c r="FZ482" s="118"/>
      <c r="GJ482" s="118"/>
      <c r="GT482" s="118"/>
      <c r="HD482" s="118"/>
      <c r="HN482" s="118"/>
      <c r="HX482" s="118"/>
      <c r="IH482" s="118"/>
    </row>
    <row xmlns:x14ac="http://schemas.microsoft.com/office/spreadsheetml/2009/9/ac" r="483" s="3" customFormat="true" x14ac:dyDescent="0.25">
      <c r="A483" s="397"/>
      <c r="B483" s="118"/>
      <c r="L483" s="118"/>
      <c r="V483" s="118"/>
      <c r="AF483" s="118"/>
      <c r="AP483" s="118"/>
      <c r="AZ483" s="118"/>
      <c r="BJ483" s="118"/>
      <c r="BK483" s="118"/>
      <c r="BT483" s="118"/>
      <c r="CD483" s="118"/>
      <c r="CN483" s="118"/>
      <c r="CX483" s="118"/>
      <c r="DH483" s="118"/>
      <c r="DR483" s="118"/>
      <c r="EB483" s="118"/>
      <c r="EL483" s="118"/>
      <c r="EV483" s="118"/>
      <c r="FF483" s="118"/>
      <c r="FP483" s="118"/>
      <c r="FZ483" s="118"/>
      <c r="GJ483" s="118"/>
      <c r="GT483" s="118"/>
      <c r="HD483" s="118"/>
      <c r="HN483" s="118"/>
      <c r="HX483" s="118"/>
      <c r="IH483" s="118"/>
    </row>
    <row xmlns:x14ac="http://schemas.microsoft.com/office/spreadsheetml/2009/9/ac" r="484" s="3" customFormat="true" x14ac:dyDescent="0.25">
      <c r="A484" s="397"/>
      <c r="B484" s="118"/>
      <c r="L484" s="118"/>
      <c r="V484" s="118"/>
      <c r="AF484" s="118"/>
      <c r="AP484" s="118"/>
      <c r="AZ484" s="118"/>
      <c r="BJ484" s="118"/>
      <c r="BK484" s="118"/>
      <c r="BT484" s="118"/>
      <c r="CD484" s="118"/>
      <c r="CN484" s="118"/>
      <c r="CX484" s="118"/>
      <c r="DH484" s="118"/>
      <c r="DR484" s="118"/>
      <c r="EB484" s="118"/>
      <c r="EL484" s="118"/>
      <c r="EV484" s="118"/>
      <c r="FF484" s="118"/>
      <c r="FP484" s="118"/>
      <c r="FZ484" s="118"/>
      <c r="GJ484" s="118"/>
      <c r="GT484" s="118"/>
      <c r="HD484" s="118"/>
      <c r="HN484" s="118"/>
      <c r="HX484" s="118"/>
      <c r="IH484" s="118"/>
    </row>
    <row xmlns:x14ac="http://schemas.microsoft.com/office/spreadsheetml/2009/9/ac" r="485" s="3" customFormat="true" x14ac:dyDescent="0.25">
      <c r="A485" s="397"/>
      <c r="B485" s="118"/>
      <c r="L485" s="118"/>
      <c r="V485" s="118"/>
      <c r="AF485" s="118"/>
      <c r="AP485" s="118"/>
      <c r="AZ485" s="118"/>
      <c r="BJ485" s="118"/>
      <c r="BK485" s="118"/>
      <c r="BT485" s="118"/>
      <c r="CD485" s="118"/>
      <c r="CN485" s="118"/>
      <c r="CX485" s="118"/>
      <c r="DH485" s="118"/>
      <c r="DR485" s="118"/>
      <c r="EB485" s="118"/>
      <c r="EL485" s="118"/>
      <c r="EV485" s="118"/>
      <c r="FF485" s="118"/>
      <c r="FP485" s="118"/>
      <c r="FZ485" s="118"/>
      <c r="GJ485" s="118"/>
      <c r="GT485" s="118"/>
      <c r="HD485" s="118"/>
      <c r="HN485" s="118"/>
      <c r="HX485" s="118"/>
      <c r="IH485" s="118"/>
    </row>
    <row xmlns:x14ac="http://schemas.microsoft.com/office/spreadsheetml/2009/9/ac" r="486" s="3" customFormat="true" x14ac:dyDescent="0.25">
      <c r="A486" s="397"/>
      <c r="B486" s="118"/>
      <c r="L486" s="118"/>
      <c r="V486" s="118"/>
      <c r="AF486" s="118"/>
      <c r="AP486" s="118"/>
      <c r="AZ486" s="118"/>
      <c r="BJ486" s="118"/>
      <c r="BK486" s="118"/>
      <c r="BT486" s="118"/>
      <c r="CD486" s="118"/>
      <c r="CN486" s="118"/>
      <c r="CX486" s="118"/>
      <c r="DH486" s="118"/>
      <c r="DR486" s="118"/>
      <c r="EB486" s="118"/>
      <c r="EL486" s="118"/>
      <c r="EV486" s="118"/>
      <c r="FF486" s="118"/>
      <c r="FP486" s="118"/>
      <c r="FZ486" s="118"/>
      <c r="GJ486" s="118"/>
      <c r="GT486" s="118"/>
      <c r="HD486" s="118"/>
      <c r="HN486" s="118"/>
      <c r="HX486" s="118"/>
      <c r="IH486" s="118"/>
    </row>
    <row xmlns:x14ac="http://schemas.microsoft.com/office/spreadsheetml/2009/9/ac" r="487" s="3" customFormat="true" x14ac:dyDescent="0.25">
      <c r="A487" s="397"/>
      <c r="B487" s="118"/>
      <c r="L487" s="118"/>
      <c r="V487" s="118"/>
      <c r="AF487" s="118"/>
      <c r="AP487" s="118"/>
      <c r="AZ487" s="118"/>
      <c r="BJ487" s="118"/>
      <c r="BK487" s="118"/>
      <c r="BT487" s="118"/>
      <c r="CD487" s="118"/>
      <c r="CN487" s="118"/>
      <c r="CX487" s="118"/>
      <c r="DH487" s="118"/>
      <c r="DR487" s="118"/>
      <c r="EB487" s="118"/>
      <c r="EL487" s="118"/>
      <c r="EV487" s="118"/>
      <c r="FF487" s="118"/>
      <c r="FP487" s="118"/>
      <c r="FZ487" s="118"/>
      <c r="GJ487" s="118"/>
      <c r="GT487" s="118"/>
      <c r="HD487" s="118"/>
      <c r="HN487" s="118"/>
      <c r="HX487" s="118"/>
      <c r="IH487" s="118"/>
    </row>
    <row xmlns:x14ac="http://schemas.microsoft.com/office/spreadsheetml/2009/9/ac" r="488" s="3" customFormat="true" x14ac:dyDescent="0.25">
      <c r="A488" s="397"/>
      <c r="B488" s="118"/>
      <c r="L488" s="118"/>
      <c r="V488" s="118"/>
      <c r="AF488" s="118"/>
      <c r="AP488" s="118"/>
      <c r="AZ488" s="118"/>
      <c r="BJ488" s="118"/>
      <c r="BK488" s="118"/>
      <c r="BT488" s="118"/>
      <c r="CD488" s="118"/>
      <c r="CN488" s="118"/>
      <c r="CX488" s="118"/>
      <c r="DH488" s="118"/>
      <c r="DR488" s="118"/>
      <c r="EB488" s="118"/>
      <c r="EL488" s="118"/>
      <c r="EV488" s="118"/>
      <c r="FF488" s="118"/>
      <c r="FP488" s="118"/>
      <c r="FZ488" s="118"/>
      <c r="GJ488" s="118"/>
      <c r="GT488" s="118"/>
      <c r="HD488" s="118"/>
      <c r="HN488" s="118"/>
      <c r="HX488" s="118"/>
      <c r="IH488" s="118"/>
    </row>
    <row xmlns:x14ac="http://schemas.microsoft.com/office/spreadsheetml/2009/9/ac" r="489" s="3" customFormat="true" x14ac:dyDescent="0.25">
      <c r="A489" s="397"/>
      <c r="B489" s="118"/>
      <c r="L489" s="118"/>
      <c r="V489" s="118"/>
      <c r="AF489" s="118"/>
      <c r="AP489" s="118"/>
      <c r="AZ489" s="118"/>
      <c r="BJ489" s="118"/>
      <c r="BK489" s="118"/>
      <c r="BT489" s="118"/>
      <c r="CD489" s="118"/>
      <c r="CN489" s="118"/>
      <c r="CX489" s="118"/>
      <c r="DH489" s="118"/>
      <c r="DR489" s="118"/>
      <c r="EB489" s="118"/>
      <c r="EL489" s="118"/>
      <c r="EV489" s="118"/>
      <c r="FF489" s="118"/>
      <c r="FP489" s="118"/>
      <c r="FZ489" s="118"/>
      <c r="GJ489" s="118"/>
      <c r="GT489" s="118"/>
      <c r="HD489" s="118"/>
      <c r="HN489" s="118"/>
      <c r="HX489" s="118"/>
      <c r="IH489" s="118"/>
    </row>
    <row xmlns:x14ac="http://schemas.microsoft.com/office/spreadsheetml/2009/9/ac" r="490" s="3" customFormat="true" x14ac:dyDescent="0.25">
      <c r="A490" s="397"/>
      <c r="B490" s="118"/>
      <c r="L490" s="118"/>
      <c r="V490" s="118"/>
      <c r="AF490" s="118"/>
      <c r="AP490" s="118"/>
      <c r="AZ490" s="118"/>
      <c r="BJ490" s="118"/>
      <c r="BK490" s="118"/>
      <c r="BT490" s="118"/>
      <c r="CD490" s="118"/>
      <c r="CN490" s="118"/>
      <c r="CX490" s="118"/>
      <c r="DH490" s="118"/>
      <c r="DR490" s="118"/>
      <c r="EB490" s="118"/>
      <c r="EL490" s="118"/>
      <c r="EV490" s="118"/>
      <c r="FF490" s="118"/>
      <c r="FP490" s="118"/>
      <c r="FZ490" s="118"/>
      <c r="GJ490" s="118"/>
      <c r="GT490" s="118"/>
      <c r="HD490" s="118"/>
      <c r="HN490" s="118"/>
      <c r="HX490" s="118"/>
      <c r="IH490" s="118"/>
    </row>
    <row xmlns:x14ac="http://schemas.microsoft.com/office/spreadsheetml/2009/9/ac" r="491" s="3" customFormat="true" x14ac:dyDescent="0.25">
      <c r="A491" s="397"/>
      <c r="B491" s="118"/>
      <c r="L491" s="118"/>
      <c r="V491" s="118"/>
      <c r="AF491" s="118"/>
      <c r="AP491" s="118"/>
      <c r="AZ491" s="118"/>
      <c r="BJ491" s="118"/>
      <c r="BK491" s="118"/>
      <c r="BT491" s="118"/>
      <c r="CD491" s="118"/>
      <c r="CN491" s="118"/>
      <c r="CX491" s="118"/>
      <c r="DH491" s="118"/>
      <c r="DR491" s="118"/>
      <c r="EB491" s="118"/>
      <c r="EL491" s="118"/>
      <c r="EV491" s="118"/>
      <c r="FF491" s="118"/>
      <c r="FP491" s="118"/>
      <c r="FZ491" s="118"/>
      <c r="GJ491" s="118"/>
      <c r="GT491" s="118"/>
      <c r="HD491" s="118"/>
      <c r="HN491" s="118"/>
      <c r="HX491" s="118"/>
      <c r="IH491" s="118"/>
    </row>
    <row xmlns:x14ac="http://schemas.microsoft.com/office/spreadsheetml/2009/9/ac" r="492" s="3" customFormat="true" x14ac:dyDescent="0.25">
      <c r="A492" s="397"/>
      <c r="B492" s="118"/>
      <c r="L492" s="118"/>
      <c r="V492" s="118"/>
      <c r="AF492" s="118"/>
      <c r="AP492" s="118"/>
      <c r="AZ492" s="118"/>
      <c r="BJ492" s="118"/>
      <c r="BK492" s="118"/>
      <c r="BT492" s="118"/>
      <c r="CD492" s="118"/>
      <c r="CN492" s="118"/>
      <c r="CX492" s="118"/>
      <c r="DH492" s="118"/>
      <c r="DR492" s="118"/>
      <c r="EB492" s="118"/>
      <c r="EL492" s="118"/>
      <c r="EV492" s="118"/>
      <c r="FF492" s="118"/>
      <c r="FP492" s="118"/>
      <c r="FZ492" s="118"/>
      <c r="GJ492" s="118"/>
      <c r="GT492" s="118"/>
      <c r="HD492" s="118"/>
      <c r="HN492" s="118"/>
      <c r="HX492" s="118"/>
      <c r="IH492" s="118"/>
    </row>
    <row xmlns:x14ac="http://schemas.microsoft.com/office/spreadsheetml/2009/9/ac" r="493" s="3" customFormat="true" x14ac:dyDescent="0.25">
      <c r="A493" s="397"/>
      <c r="B493" s="118"/>
      <c r="L493" s="118"/>
      <c r="V493" s="118"/>
      <c r="AF493" s="118"/>
      <c r="AP493" s="118"/>
      <c r="AZ493" s="118"/>
      <c r="BJ493" s="118"/>
      <c r="BK493" s="118"/>
      <c r="BT493" s="118"/>
      <c r="CD493" s="118"/>
      <c r="CN493" s="118"/>
      <c r="CX493" s="118"/>
      <c r="DH493" s="118"/>
      <c r="DR493" s="118"/>
      <c r="EB493" s="118"/>
      <c r="EL493" s="118"/>
      <c r="EV493" s="118"/>
      <c r="FF493" s="118"/>
      <c r="FP493" s="118"/>
      <c r="FZ493" s="118"/>
      <c r="GJ493" s="118"/>
      <c r="GT493" s="118"/>
      <c r="HD493" s="118"/>
      <c r="HN493" s="118"/>
      <c r="HX493" s="118"/>
      <c r="IH493" s="118"/>
    </row>
    <row xmlns:x14ac="http://schemas.microsoft.com/office/spreadsheetml/2009/9/ac" r="494" s="3" customFormat="true" x14ac:dyDescent="0.25">
      <c r="A494" s="397"/>
      <c r="B494" s="118"/>
      <c r="L494" s="118"/>
      <c r="V494" s="118"/>
      <c r="AF494" s="118"/>
      <c r="AP494" s="118"/>
      <c r="AZ494" s="118"/>
      <c r="BJ494" s="118"/>
      <c r="BK494" s="118"/>
      <c r="BT494" s="118"/>
      <c r="CD494" s="118"/>
      <c r="CN494" s="118"/>
      <c r="CX494" s="118"/>
      <c r="DH494" s="118"/>
      <c r="DR494" s="118"/>
      <c r="EB494" s="118"/>
      <c r="EL494" s="118"/>
      <c r="EV494" s="118"/>
      <c r="FF494" s="118"/>
      <c r="FP494" s="118"/>
      <c r="FZ494" s="118"/>
      <c r="GJ494" s="118"/>
      <c r="GT494" s="118"/>
      <c r="HD494" s="118"/>
      <c r="HN494" s="118"/>
      <c r="HX494" s="118"/>
      <c r="IH494" s="118"/>
    </row>
    <row xmlns:x14ac="http://schemas.microsoft.com/office/spreadsheetml/2009/9/ac" r="495" s="3" customFormat="true" x14ac:dyDescent="0.25">
      <c r="A495" s="397"/>
      <c r="B495" s="118"/>
      <c r="L495" s="118"/>
      <c r="V495" s="118"/>
      <c r="AF495" s="118"/>
      <c r="AP495" s="118"/>
      <c r="AZ495" s="118"/>
      <c r="BJ495" s="118"/>
      <c r="BK495" s="118"/>
      <c r="BT495" s="118"/>
      <c r="CD495" s="118"/>
      <c r="CN495" s="118"/>
      <c r="CX495" s="118"/>
      <c r="DH495" s="118"/>
      <c r="DR495" s="118"/>
      <c r="EB495" s="118"/>
      <c r="EL495" s="118"/>
      <c r="EV495" s="118"/>
      <c r="FF495" s="118"/>
      <c r="FP495" s="118"/>
      <c r="FZ495" s="118"/>
      <c r="GJ495" s="118"/>
      <c r="GT495" s="118"/>
      <c r="HD495" s="118"/>
      <c r="HN495" s="118"/>
      <c r="HX495" s="118"/>
      <c r="IH495" s="118"/>
    </row>
    <row xmlns:x14ac="http://schemas.microsoft.com/office/spreadsheetml/2009/9/ac" r="496" s="3" customFormat="true" x14ac:dyDescent="0.25">
      <c r="A496" s="397"/>
      <c r="B496" s="118"/>
      <c r="L496" s="118"/>
      <c r="V496" s="118"/>
      <c r="AF496" s="118"/>
      <c r="AP496" s="118"/>
      <c r="AZ496" s="118"/>
      <c r="BJ496" s="118"/>
      <c r="BK496" s="118"/>
      <c r="BT496" s="118"/>
      <c r="CD496" s="118"/>
      <c r="CN496" s="118"/>
      <c r="CX496" s="118"/>
      <c r="DH496" s="118"/>
      <c r="DR496" s="118"/>
      <c r="EB496" s="118"/>
      <c r="EL496" s="118"/>
      <c r="EV496" s="118"/>
      <c r="FF496" s="118"/>
      <c r="FP496" s="118"/>
      <c r="FZ496" s="118"/>
      <c r="GJ496" s="118"/>
      <c r="GT496" s="118"/>
      <c r="HD496" s="118"/>
      <c r="HN496" s="118"/>
      <c r="HX496" s="118"/>
      <c r="IH496" s="118"/>
    </row>
    <row xmlns:x14ac="http://schemas.microsoft.com/office/spreadsheetml/2009/9/ac" r="497" s="3" customFormat="true" x14ac:dyDescent="0.25">
      <c r="A497" s="397"/>
      <c r="B497" s="118"/>
      <c r="L497" s="118"/>
      <c r="V497" s="118"/>
      <c r="AF497" s="118"/>
      <c r="AP497" s="118"/>
      <c r="AZ497" s="118"/>
      <c r="BJ497" s="118"/>
      <c r="BK497" s="118"/>
      <c r="BT497" s="118"/>
      <c r="CD497" s="118"/>
      <c r="CN497" s="118"/>
      <c r="CX497" s="118"/>
      <c r="DH497" s="118"/>
      <c r="DR497" s="118"/>
      <c r="EB497" s="118"/>
      <c r="EL497" s="118"/>
      <c r="EV497" s="118"/>
      <c r="FF497" s="118"/>
      <c r="FP497" s="118"/>
      <c r="FZ497" s="118"/>
      <c r="GJ497" s="118"/>
      <c r="GT497" s="118"/>
      <c r="HD497" s="118"/>
      <c r="HN497" s="118"/>
      <c r="HX497" s="118"/>
      <c r="IH497" s="118"/>
    </row>
    <row xmlns:x14ac="http://schemas.microsoft.com/office/spreadsheetml/2009/9/ac" r="498" s="3" customFormat="true" x14ac:dyDescent="0.25">
      <c r="A498" s="397"/>
      <c r="B498" s="118"/>
      <c r="L498" s="118"/>
      <c r="V498" s="118"/>
      <c r="AF498" s="118"/>
      <c r="AP498" s="118"/>
      <c r="AZ498" s="118"/>
      <c r="BJ498" s="118"/>
      <c r="BK498" s="118"/>
      <c r="BT498" s="118"/>
      <c r="CD498" s="118"/>
      <c r="CN498" s="118"/>
      <c r="CX498" s="118"/>
      <c r="DH498" s="118"/>
      <c r="DR498" s="118"/>
      <c r="EB498" s="118"/>
      <c r="EL498" s="118"/>
      <c r="EV498" s="118"/>
      <c r="FF498" s="118"/>
      <c r="FP498" s="118"/>
      <c r="FZ498" s="118"/>
      <c r="GJ498" s="118"/>
      <c r="GT498" s="118"/>
      <c r="HD498" s="118"/>
      <c r="HN498" s="118"/>
      <c r="HX498" s="118"/>
      <c r="IH498" s="118"/>
    </row>
    <row xmlns:x14ac="http://schemas.microsoft.com/office/spreadsheetml/2009/9/ac" r="499" s="3" customFormat="true" x14ac:dyDescent="0.25">
      <c r="A499" s="397"/>
      <c r="B499" s="118"/>
      <c r="L499" s="118"/>
      <c r="V499" s="118"/>
      <c r="AF499" s="118"/>
      <c r="AP499" s="118"/>
      <c r="AZ499" s="118"/>
      <c r="BJ499" s="118"/>
      <c r="BK499" s="118"/>
      <c r="BT499" s="118"/>
      <c r="CD499" s="118"/>
      <c r="CN499" s="118"/>
      <c r="CX499" s="118"/>
      <c r="DH499" s="118"/>
      <c r="DR499" s="118"/>
      <c r="EB499" s="118"/>
      <c r="EL499" s="118"/>
      <c r="EV499" s="118"/>
      <c r="FF499" s="118"/>
      <c r="FP499" s="118"/>
      <c r="FZ499" s="118"/>
      <c r="GJ499" s="118"/>
      <c r="GT499" s="118"/>
      <c r="HD499" s="118"/>
      <c r="HN499" s="118"/>
      <c r="HX499" s="118"/>
      <c r="IH499" s="118"/>
    </row>
    <row xmlns:x14ac="http://schemas.microsoft.com/office/spreadsheetml/2009/9/ac" r="500" s="3" customFormat="true" x14ac:dyDescent="0.25">
      <c r="A500" s="397"/>
      <c r="B500" s="118"/>
      <c r="L500" s="118"/>
      <c r="V500" s="118"/>
      <c r="AF500" s="118"/>
      <c r="AP500" s="118"/>
      <c r="AZ500" s="118"/>
      <c r="BJ500" s="118"/>
      <c r="BK500" s="118"/>
      <c r="BT500" s="118"/>
      <c r="CD500" s="118"/>
      <c r="CN500" s="118"/>
      <c r="CX500" s="118"/>
      <c r="DH500" s="118"/>
      <c r="DR500" s="118"/>
      <c r="EB500" s="118"/>
      <c r="EL500" s="118"/>
      <c r="EV500" s="118"/>
      <c r="FF500" s="118"/>
      <c r="FP500" s="118"/>
      <c r="FZ500" s="118"/>
      <c r="GJ500" s="118"/>
      <c r="GT500" s="118"/>
      <c r="HD500" s="118"/>
      <c r="HN500" s="118"/>
      <c r="HX500" s="118"/>
      <c r="IH500" s="118"/>
    </row>
    <row xmlns:x14ac="http://schemas.microsoft.com/office/spreadsheetml/2009/9/ac" r="501" s="3" customFormat="true" x14ac:dyDescent="0.25">
      <c r="A501" s="397"/>
      <c r="B501" s="118"/>
      <c r="L501" s="118"/>
      <c r="V501" s="118"/>
      <c r="AF501" s="118"/>
      <c r="AP501" s="118"/>
      <c r="AZ501" s="118"/>
      <c r="BJ501" s="118"/>
      <c r="BK501" s="118"/>
      <c r="BT501" s="118"/>
      <c r="CD501" s="118"/>
      <c r="CN501" s="118"/>
      <c r="CX501" s="118"/>
      <c r="DH501" s="118"/>
      <c r="DR501" s="118"/>
      <c r="EB501" s="118"/>
      <c r="EL501" s="118"/>
      <c r="EV501" s="118"/>
      <c r="FF501" s="118"/>
      <c r="FP501" s="118"/>
      <c r="FZ501" s="118"/>
      <c r="GJ501" s="118"/>
      <c r="GT501" s="118"/>
      <c r="HD501" s="118"/>
      <c r="HN501" s="118"/>
      <c r="HX501" s="118"/>
      <c r="IH501" s="118"/>
    </row>
    <row xmlns:x14ac="http://schemas.microsoft.com/office/spreadsheetml/2009/9/ac" r="502" s="3" customFormat="true" x14ac:dyDescent="0.25">
      <c r="A502" s="397"/>
      <c r="B502" s="118"/>
      <c r="L502" s="118"/>
      <c r="V502" s="118"/>
      <c r="AF502" s="118"/>
      <c r="AP502" s="118"/>
      <c r="AZ502" s="118"/>
      <c r="BJ502" s="118"/>
      <c r="BK502" s="118"/>
      <c r="BT502" s="118"/>
      <c r="CD502" s="118"/>
      <c r="CN502" s="118"/>
      <c r="CX502" s="118"/>
      <c r="DH502" s="118"/>
      <c r="DR502" s="118"/>
      <c r="EB502" s="118"/>
      <c r="EL502" s="118"/>
      <c r="EV502" s="118"/>
      <c r="FF502" s="118"/>
      <c r="FP502" s="118"/>
      <c r="FZ502" s="118"/>
      <c r="GJ502" s="118"/>
      <c r="GT502" s="118"/>
      <c r="HD502" s="118"/>
      <c r="HN502" s="118"/>
      <c r="HX502" s="118"/>
      <c r="IH502" s="118"/>
    </row>
    <row xmlns:x14ac="http://schemas.microsoft.com/office/spreadsheetml/2009/9/ac" r="503" s="3" customFormat="true" x14ac:dyDescent="0.25">
      <c r="A503" s="397"/>
      <c r="B503" s="118"/>
      <c r="L503" s="118"/>
      <c r="V503" s="118"/>
      <c r="AF503" s="118"/>
      <c r="AP503" s="118"/>
      <c r="AZ503" s="118"/>
      <c r="BJ503" s="118"/>
      <c r="BK503" s="118"/>
      <c r="BT503" s="118"/>
      <c r="CD503" s="118"/>
      <c r="CN503" s="118"/>
      <c r="CX503" s="118"/>
      <c r="DH503" s="118"/>
      <c r="DR503" s="118"/>
      <c r="EB503" s="118"/>
      <c r="EL503" s="118"/>
      <c r="EV503" s="118"/>
      <c r="FF503" s="118"/>
      <c r="FP503" s="118"/>
      <c r="FZ503" s="118"/>
      <c r="GJ503" s="118"/>
      <c r="GT503" s="118"/>
      <c r="HD503" s="118"/>
      <c r="HN503" s="118"/>
      <c r="HX503" s="118"/>
      <c r="IH503" s="118"/>
    </row>
    <row xmlns:x14ac="http://schemas.microsoft.com/office/spreadsheetml/2009/9/ac" r="504" s="3" customFormat="true" x14ac:dyDescent="0.25">
      <c r="A504" s="397"/>
      <c r="B504" s="118"/>
      <c r="L504" s="118"/>
      <c r="V504" s="118"/>
      <c r="AF504" s="118"/>
      <c r="AP504" s="118"/>
      <c r="AZ504" s="118"/>
      <c r="BJ504" s="118"/>
      <c r="BK504" s="118"/>
      <c r="BT504" s="118"/>
      <c r="CD504" s="118"/>
      <c r="CN504" s="118"/>
      <c r="CX504" s="118"/>
      <c r="DH504" s="118"/>
      <c r="DR504" s="118"/>
      <c r="EB504" s="118"/>
      <c r="EL504" s="118"/>
      <c r="EV504" s="118"/>
      <c r="FF504" s="118"/>
      <c r="FP504" s="118"/>
      <c r="FZ504" s="118"/>
      <c r="GJ504" s="118"/>
      <c r="GT504" s="118"/>
      <c r="HD504" s="118"/>
      <c r="HN504" s="118"/>
      <c r="HX504" s="118"/>
      <c r="IH504" s="118"/>
    </row>
    <row xmlns:x14ac="http://schemas.microsoft.com/office/spreadsheetml/2009/9/ac" r="505" s="3" customFormat="true" x14ac:dyDescent="0.25">
      <c r="A505" s="397"/>
      <c r="B505" s="118"/>
      <c r="L505" s="118"/>
      <c r="V505" s="118"/>
      <c r="AF505" s="118"/>
      <c r="AP505" s="118"/>
      <c r="AZ505" s="118"/>
      <c r="BJ505" s="118"/>
      <c r="BK505" s="118"/>
      <c r="BT505" s="118"/>
      <c r="CD505" s="118"/>
      <c r="CN505" s="118"/>
      <c r="CX505" s="118"/>
      <c r="DH505" s="118"/>
      <c r="DR505" s="118"/>
      <c r="EB505" s="118"/>
      <c r="EL505" s="118"/>
      <c r="EV505" s="118"/>
      <c r="FF505" s="118"/>
      <c r="FP505" s="118"/>
      <c r="FZ505" s="118"/>
      <c r="GJ505" s="118"/>
      <c r="GT505" s="118"/>
      <c r="HD505" s="118"/>
      <c r="HN505" s="118"/>
      <c r="HX505" s="118"/>
      <c r="IH505" s="118"/>
    </row>
    <row xmlns:x14ac="http://schemas.microsoft.com/office/spreadsheetml/2009/9/ac" r="506" s="3" customFormat="true" x14ac:dyDescent="0.25">
      <c r="A506" s="397"/>
      <c r="B506" s="118"/>
      <c r="L506" s="118"/>
      <c r="V506" s="118"/>
      <c r="AF506" s="118"/>
      <c r="AP506" s="118"/>
      <c r="AZ506" s="118"/>
      <c r="BJ506" s="118"/>
      <c r="BK506" s="118"/>
      <c r="BT506" s="118"/>
      <c r="CD506" s="118"/>
      <c r="CN506" s="118"/>
      <c r="CX506" s="118"/>
      <c r="DH506" s="118"/>
      <c r="DR506" s="118"/>
      <c r="EB506" s="118"/>
      <c r="EL506" s="118"/>
      <c r="EV506" s="118"/>
      <c r="FF506" s="118"/>
      <c r="FP506" s="118"/>
      <c r="FZ506" s="118"/>
      <c r="GJ506" s="118"/>
      <c r="GT506" s="118"/>
      <c r="HD506" s="118"/>
      <c r="HN506" s="118"/>
      <c r="HX506" s="118"/>
      <c r="IH506" s="118"/>
    </row>
    <row xmlns:x14ac="http://schemas.microsoft.com/office/spreadsheetml/2009/9/ac" r="507" s="3" customFormat="true" x14ac:dyDescent="0.25">
      <c r="A507" s="397"/>
      <c r="B507" s="118"/>
      <c r="L507" s="118"/>
      <c r="V507" s="118"/>
      <c r="AF507" s="118"/>
      <c r="AP507" s="118"/>
      <c r="AZ507" s="118"/>
      <c r="BJ507" s="118"/>
      <c r="BK507" s="118"/>
      <c r="BT507" s="118"/>
      <c r="CD507" s="118"/>
      <c r="CN507" s="118"/>
      <c r="CX507" s="118"/>
      <c r="DH507" s="118"/>
      <c r="DR507" s="118"/>
      <c r="EB507" s="118"/>
      <c r="EL507" s="118"/>
      <c r="EV507" s="118"/>
      <c r="FF507" s="118"/>
      <c r="FP507" s="118"/>
      <c r="FZ507" s="118"/>
      <c r="GJ507" s="118"/>
      <c r="GT507" s="118"/>
      <c r="HD507" s="118"/>
      <c r="HN507" s="118"/>
      <c r="HX507" s="118"/>
      <c r="IH507" s="118"/>
    </row>
    <row xmlns:x14ac="http://schemas.microsoft.com/office/spreadsheetml/2009/9/ac" r="508" s="3" customFormat="true" x14ac:dyDescent="0.25">
      <c r="A508" s="397"/>
      <c r="B508" s="118"/>
      <c r="L508" s="118"/>
      <c r="V508" s="118"/>
      <c r="AF508" s="118"/>
      <c r="AP508" s="118"/>
      <c r="AZ508" s="118"/>
      <c r="BJ508" s="118"/>
      <c r="BK508" s="118"/>
      <c r="BT508" s="118"/>
      <c r="CD508" s="118"/>
      <c r="CN508" s="118"/>
      <c r="CX508" s="118"/>
      <c r="DH508" s="118"/>
      <c r="DR508" s="118"/>
      <c r="EB508" s="118"/>
      <c r="EL508" s="118"/>
      <c r="EV508" s="118"/>
      <c r="FF508" s="118"/>
      <c r="FP508" s="118"/>
      <c r="FZ508" s="118"/>
      <c r="GJ508" s="118"/>
      <c r="GT508" s="118"/>
      <c r="HD508" s="118"/>
      <c r="HN508" s="118"/>
      <c r="HX508" s="118"/>
      <c r="IH508" s="118"/>
    </row>
    <row xmlns:x14ac="http://schemas.microsoft.com/office/spreadsheetml/2009/9/ac" r="509" s="3" customFormat="true" x14ac:dyDescent="0.25">
      <c r="A509" s="397"/>
      <c r="B509" s="118"/>
      <c r="L509" s="118"/>
      <c r="V509" s="118"/>
      <c r="AF509" s="118"/>
      <c r="AP509" s="118"/>
      <c r="AZ509" s="118"/>
      <c r="BJ509" s="118"/>
      <c r="BK509" s="118"/>
      <c r="BT509" s="118"/>
      <c r="CD509" s="118"/>
      <c r="CN509" s="118"/>
      <c r="CX509" s="118"/>
      <c r="DH509" s="118"/>
      <c r="DR509" s="118"/>
      <c r="EB509" s="118"/>
      <c r="EL509" s="118"/>
      <c r="EV509" s="118"/>
      <c r="FF509" s="118"/>
      <c r="FP509" s="118"/>
      <c r="FZ509" s="118"/>
      <c r="GJ509" s="118"/>
      <c r="GT509" s="118"/>
      <c r="HD509" s="118"/>
      <c r="HN509" s="118"/>
      <c r="HX509" s="118"/>
      <c r="IH509" s="118"/>
    </row>
    <row xmlns:x14ac="http://schemas.microsoft.com/office/spreadsheetml/2009/9/ac" r="510" s="3" customFormat="true" x14ac:dyDescent="0.25">
      <c r="A510" s="397"/>
      <c r="B510" s="118"/>
      <c r="L510" s="118"/>
      <c r="V510" s="118"/>
      <c r="AF510" s="118"/>
      <c r="AP510" s="118"/>
      <c r="AZ510" s="118"/>
      <c r="BJ510" s="118"/>
      <c r="BK510" s="118"/>
      <c r="BT510" s="118"/>
      <c r="CD510" s="118"/>
      <c r="CN510" s="118"/>
      <c r="CX510" s="118"/>
      <c r="DH510" s="118"/>
      <c r="DR510" s="118"/>
      <c r="EB510" s="118"/>
      <c r="EL510" s="118"/>
      <c r="EV510" s="118"/>
      <c r="FF510" s="118"/>
      <c r="FP510" s="118"/>
      <c r="FZ510" s="118"/>
      <c r="GJ510" s="118"/>
      <c r="GT510" s="118"/>
      <c r="HD510" s="118"/>
      <c r="HN510" s="118"/>
      <c r="HX510" s="118"/>
      <c r="IH510" s="118"/>
    </row>
    <row xmlns:x14ac="http://schemas.microsoft.com/office/spreadsheetml/2009/9/ac" r="511" s="3" customFormat="true" x14ac:dyDescent="0.25">
      <c r="A511" s="397"/>
      <c r="B511" s="118"/>
      <c r="L511" s="118"/>
      <c r="V511" s="118"/>
      <c r="AF511" s="118"/>
      <c r="AP511" s="118"/>
      <c r="AZ511" s="118"/>
      <c r="BJ511" s="118"/>
      <c r="BK511" s="118"/>
      <c r="BT511" s="118"/>
      <c r="CD511" s="118"/>
      <c r="CN511" s="118"/>
      <c r="CX511" s="118"/>
      <c r="DH511" s="118"/>
      <c r="DR511" s="118"/>
      <c r="EB511" s="118"/>
      <c r="EL511" s="118"/>
      <c r="EV511" s="118"/>
      <c r="FF511" s="118"/>
      <c r="FP511" s="118"/>
      <c r="FZ511" s="118"/>
      <c r="GJ511" s="118"/>
      <c r="GT511" s="118"/>
      <c r="HD511" s="118"/>
      <c r="HN511" s="118"/>
      <c r="HX511" s="118"/>
      <c r="IH511" s="118"/>
    </row>
    <row xmlns:x14ac="http://schemas.microsoft.com/office/spreadsheetml/2009/9/ac" r="512" s="3" customFormat="true" x14ac:dyDescent="0.25">
      <c r="A512" s="397"/>
      <c r="B512" s="118"/>
      <c r="L512" s="118"/>
      <c r="V512" s="118"/>
      <c r="AF512" s="118"/>
      <c r="AP512" s="118"/>
      <c r="AZ512" s="118"/>
      <c r="BJ512" s="118"/>
      <c r="BK512" s="118"/>
      <c r="BT512" s="118"/>
      <c r="CD512" s="118"/>
      <c r="CN512" s="118"/>
      <c r="CX512" s="118"/>
      <c r="DH512" s="118"/>
      <c r="DR512" s="118"/>
      <c r="EB512" s="118"/>
      <c r="EL512" s="118"/>
      <c r="EV512" s="118"/>
      <c r="FF512" s="118"/>
      <c r="FP512" s="118"/>
      <c r="FZ512" s="118"/>
      <c r="GJ512" s="118"/>
      <c r="GT512" s="118"/>
      <c r="HD512" s="118"/>
      <c r="HN512" s="118"/>
      <c r="HX512" s="118"/>
      <c r="IH512" s="118"/>
    </row>
    <row xmlns:x14ac="http://schemas.microsoft.com/office/spreadsheetml/2009/9/ac" r="513" s="3" customFormat="true" x14ac:dyDescent="0.25">
      <c r="A513" s="397"/>
      <c r="B513" s="118"/>
      <c r="L513" s="118"/>
      <c r="V513" s="118"/>
      <c r="AF513" s="118"/>
      <c r="AP513" s="118"/>
      <c r="AZ513" s="118"/>
      <c r="BJ513" s="118"/>
      <c r="BK513" s="118"/>
      <c r="BT513" s="118"/>
      <c r="CD513" s="118"/>
      <c r="CN513" s="118"/>
      <c r="CX513" s="118"/>
      <c r="DH513" s="118"/>
      <c r="DR513" s="118"/>
      <c r="EB513" s="118"/>
      <c r="EL513" s="118"/>
      <c r="EV513" s="118"/>
      <c r="FF513" s="118"/>
      <c r="FP513" s="118"/>
      <c r="FZ513" s="118"/>
      <c r="GJ513" s="118"/>
      <c r="GT513" s="118"/>
      <c r="HD513" s="118"/>
      <c r="HN513" s="118"/>
      <c r="HX513" s="118"/>
      <c r="IH513" s="118"/>
    </row>
    <row xmlns:x14ac="http://schemas.microsoft.com/office/spreadsheetml/2009/9/ac" r="514" s="3" customFormat="true" x14ac:dyDescent="0.25">
      <c r="A514" s="397"/>
      <c r="B514" s="118"/>
      <c r="L514" s="118"/>
      <c r="V514" s="118"/>
      <c r="AF514" s="118"/>
      <c r="AP514" s="118"/>
      <c r="AZ514" s="118"/>
      <c r="BJ514" s="118"/>
      <c r="BK514" s="118"/>
      <c r="BT514" s="118"/>
      <c r="CD514" s="118"/>
      <c r="CN514" s="118"/>
      <c r="CX514" s="118"/>
      <c r="DH514" s="118"/>
      <c r="DR514" s="118"/>
      <c r="EB514" s="118"/>
      <c r="EL514" s="118"/>
      <c r="EV514" s="118"/>
      <c r="FF514" s="118"/>
      <c r="FP514" s="118"/>
      <c r="FZ514" s="118"/>
      <c r="GJ514" s="118"/>
      <c r="GT514" s="118"/>
      <c r="HD514" s="118"/>
      <c r="HN514" s="118"/>
      <c r="HX514" s="118"/>
      <c r="IH514" s="118"/>
    </row>
    <row xmlns:x14ac="http://schemas.microsoft.com/office/spreadsheetml/2009/9/ac" r="515" s="3" customFormat="true" x14ac:dyDescent="0.25">
      <c r="A515" s="397"/>
      <c r="B515" s="118"/>
      <c r="L515" s="118"/>
      <c r="V515" s="118"/>
      <c r="AF515" s="118"/>
      <c r="AP515" s="118"/>
      <c r="AZ515" s="118"/>
      <c r="BJ515" s="118"/>
      <c r="BK515" s="118"/>
      <c r="BT515" s="118"/>
      <c r="CD515" s="118"/>
      <c r="CN515" s="118"/>
      <c r="CX515" s="118"/>
      <c r="DH515" s="118"/>
      <c r="DR515" s="118"/>
      <c r="EB515" s="118"/>
      <c r="EL515" s="118"/>
      <c r="EV515" s="118"/>
      <c r="FF515" s="118"/>
      <c r="FP515" s="118"/>
      <c r="FZ515" s="118"/>
      <c r="GJ515" s="118"/>
      <c r="GT515" s="118"/>
      <c r="HD515" s="118"/>
      <c r="HN515" s="118"/>
      <c r="HX515" s="118"/>
      <c r="IH515" s="118"/>
    </row>
    <row xmlns:x14ac="http://schemas.microsoft.com/office/spreadsheetml/2009/9/ac" r="516" s="3" customFormat="true" x14ac:dyDescent="0.25">
      <c r="A516" s="397"/>
      <c r="B516" s="118"/>
      <c r="L516" s="118"/>
      <c r="V516" s="118"/>
      <c r="AF516" s="118"/>
      <c r="AP516" s="118"/>
      <c r="AZ516" s="118"/>
      <c r="BJ516" s="118"/>
      <c r="BK516" s="118"/>
      <c r="BT516" s="118"/>
      <c r="CD516" s="118"/>
      <c r="CN516" s="118"/>
      <c r="CX516" s="118"/>
      <c r="DH516" s="118"/>
      <c r="DR516" s="118"/>
      <c r="EB516" s="118"/>
      <c r="EL516" s="118"/>
      <c r="EV516" s="118"/>
      <c r="FF516" s="118"/>
      <c r="FP516" s="118"/>
      <c r="FZ516" s="118"/>
      <c r="GJ516" s="118"/>
      <c r="GT516" s="118"/>
      <c r="HD516" s="118"/>
      <c r="HN516" s="118"/>
      <c r="HX516" s="118"/>
      <c r="IH516" s="118"/>
    </row>
    <row xmlns:x14ac="http://schemas.microsoft.com/office/spreadsheetml/2009/9/ac" r="517" s="3" customFormat="true" x14ac:dyDescent="0.25">
      <c r="A517" s="397"/>
      <c r="B517" s="118"/>
      <c r="L517" s="118"/>
      <c r="V517" s="118"/>
      <c r="AF517" s="118"/>
      <c r="AP517" s="118"/>
      <c r="AZ517" s="118"/>
      <c r="BJ517" s="118"/>
      <c r="BK517" s="118"/>
      <c r="BT517" s="118"/>
      <c r="CD517" s="118"/>
      <c r="CN517" s="118"/>
      <c r="CX517" s="118"/>
      <c r="DH517" s="118"/>
      <c r="DR517" s="118"/>
      <c r="EB517" s="118"/>
      <c r="EL517" s="118"/>
      <c r="EV517" s="118"/>
      <c r="FF517" s="118"/>
      <c r="FP517" s="118"/>
      <c r="FZ517" s="118"/>
      <c r="GJ517" s="118"/>
      <c r="GT517" s="118"/>
      <c r="HD517" s="118"/>
      <c r="HN517" s="118"/>
      <c r="HX517" s="118"/>
      <c r="IH517" s="118"/>
    </row>
    <row xmlns:x14ac="http://schemas.microsoft.com/office/spreadsheetml/2009/9/ac" r="518" s="3" customFormat="true" x14ac:dyDescent="0.25">
      <c r="A518" s="397"/>
      <c r="B518" s="118"/>
      <c r="L518" s="118"/>
      <c r="V518" s="118"/>
      <c r="AF518" s="118"/>
      <c r="AP518" s="118"/>
      <c r="AZ518" s="118"/>
      <c r="BJ518" s="118"/>
      <c r="BK518" s="118"/>
      <c r="BT518" s="118"/>
      <c r="CD518" s="118"/>
      <c r="CN518" s="118"/>
      <c r="CX518" s="118"/>
      <c r="DH518" s="118"/>
      <c r="DR518" s="118"/>
      <c r="EB518" s="118"/>
      <c r="EL518" s="118"/>
      <c r="EV518" s="118"/>
      <c r="FF518" s="118"/>
      <c r="FP518" s="118"/>
      <c r="FZ518" s="118"/>
      <c r="GJ518" s="118"/>
      <c r="GT518" s="118"/>
      <c r="HD518" s="118"/>
      <c r="HN518" s="118"/>
      <c r="HX518" s="118"/>
      <c r="IH518" s="118"/>
    </row>
    <row xmlns:x14ac="http://schemas.microsoft.com/office/spreadsheetml/2009/9/ac" r="519" s="3" customFormat="true" x14ac:dyDescent="0.25">
      <c r="A519" s="397"/>
      <c r="B519" s="118"/>
      <c r="L519" s="118"/>
      <c r="V519" s="118"/>
      <c r="AF519" s="118"/>
      <c r="AP519" s="118"/>
      <c r="AZ519" s="118"/>
      <c r="BJ519" s="118"/>
      <c r="BK519" s="118"/>
      <c r="BT519" s="118"/>
      <c r="CD519" s="118"/>
      <c r="CN519" s="118"/>
      <c r="CX519" s="118"/>
      <c r="DH519" s="118"/>
      <c r="DR519" s="118"/>
      <c r="EB519" s="118"/>
      <c r="EL519" s="118"/>
      <c r="EV519" s="118"/>
      <c r="FF519" s="118"/>
      <c r="FP519" s="118"/>
      <c r="FZ519" s="118"/>
      <c r="GJ519" s="118"/>
      <c r="GT519" s="118"/>
      <c r="HD519" s="118"/>
      <c r="HN519" s="118"/>
      <c r="HX519" s="118"/>
      <c r="IH519" s="118"/>
    </row>
    <row xmlns:x14ac="http://schemas.microsoft.com/office/spreadsheetml/2009/9/ac" r="520" s="3" customFormat="true" x14ac:dyDescent="0.25">
      <c r="A520" s="397"/>
      <c r="B520" s="118"/>
      <c r="L520" s="118"/>
      <c r="V520" s="118"/>
      <c r="AF520" s="118"/>
      <c r="AP520" s="118"/>
      <c r="AZ520" s="118"/>
      <c r="BJ520" s="118"/>
      <c r="BK520" s="118"/>
      <c r="BT520" s="118"/>
      <c r="CD520" s="118"/>
      <c r="CN520" s="118"/>
      <c r="CX520" s="118"/>
      <c r="DH520" s="118"/>
      <c r="DR520" s="118"/>
      <c r="EB520" s="118"/>
      <c r="EL520" s="118"/>
      <c r="EV520" s="118"/>
      <c r="FF520" s="118"/>
      <c r="FP520" s="118"/>
      <c r="FZ520" s="118"/>
      <c r="GJ520" s="118"/>
      <c r="GT520" s="118"/>
      <c r="HD520" s="118"/>
      <c r="HN520" s="118"/>
      <c r="HX520" s="118"/>
      <c r="IH520" s="118"/>
    </row>
    <row xmlns:x14ac="http://schemas.microsoft.com/office/spreadsheetml/2009/9/ac" r="521" s="3" customFormat="true" x14ac:dyDescent="0.25">
      <c r="A521" s="397"/>
      <c r="B521" s="118"/>
      <c r="L521" s="118"/>
      <c r="V521" s="118"/>
      <c r="AF521" s="118"/>
      <c r="AP521" s="118"/>
      <c r="AZ521" s="118"/>
      <c r="BJ521" s="118"/>
      <c r="BK521" s="118"/>
      <c r="BT521" s="118"/>
      <c r="CD521" s="118"/>
      <c r="CN521" s="118"/>
      <c r="CX521" s="118"/>
      <c r="DH521" s="118"/>
      <c r="DR521" s="118"/>
      <c r="EB521" s="118"/>
      <c r="EL521" s="118"/>
      <c r="EV521" s="118"/>
      <c r="FF521" s="118"/>
      <c r="FP521" s="118"/>
      <c r="FZ521" s="118"/>
      <c r="GJ521" s="118"/>
      <c r="GT521" s="118"/>
      <c r="HD521" s="118"/>
      <c r="HN521" s="118"/>
      <c r="HX521" s="118"/>
      <c r="IH521" s="118"/>
    </row>
    <row xmlns:x14ac="http://schemas.microsoft.com/office/spreadsheetml/2009/9/ac" r="522" s="3" customFormat="true" x14ac:dyDescent="0.25">
      <c r="A522" s="397"/>
      <c r="B522" s="118"/>
      <c r="L522" s="118"/>
      <c r="V522" s="118"/>
      <c r="AF522" s="118"/>
      <c r="AP522" s="118"/>
      <c r="AZ522" s="118"/>
      <c r="BJ522" s="118"/>
      <c r="BK522" s="118"/>
      <c r="BT522" s="118"/>
      <c r="CD522" s="118"/>
      <c r="CN522" s="118"/>
      <c r="CX522" s="118"/>
      <c r="DH522" s="118"/>
      <c r="DR522" s="118"/>
      <c r="EB522" s="118"/>
      <c r="EL522" s="118"/>
      <c r="EV522" s="118"/>
      <c r="FF522" s="118"/>
      <c r="FP522" s="118"/>
      <c r="FZ522" s="118"/>
      <c r="GJ522" s="118"/>
      <c r="GT522" s="118"/>
      <c r="HD522" s="118"/>
      <c r="HN522" s="118"/>
      <c r="HX522" s="118"/>
      <c r="IH522" s="118"/>
    </row>
    <row xmlns:x14ac="http://schemas.microsoft.com/office/spreadsheetml/2009/9/ac" r="523" s="3" customFormat="true" x14ac:dyDescent="0.25">
      <c r="A523" s="397"/>
      <c r="B523" s="118"/>
      <c r="L523" s="118"/>
      <c r="V523" s="118"/>
      <c r="AF523" s="118"/>
      <c r="AP523" s="118"/>
      <c r="AZ523" s="118"/>
      <c r="BJ523" s="118"/>
      <c r="BK523" s="118"/>
      <c r="BT523" s="118"/>
      <c r="CD523" s="118"/>
      <c r="CN523" s="118"/>
      <c r="CX523" s="118"/>
      <c r="DH523" s="118"/>
      <c r="DR523" s="118"/>
      <c r="EB523" s="118"/>
      <c r="EL523" s="118"/>
      <c r="EV523" s="118"/>
      <c r="FF523" s="118"/>
      <c r="FP523" s="118"/>
      <c r="FZ523" s="118"/>
      <c r="GJ523" s="118"/>
      <c r="GT523" s="118"/>
      <c r="HD523" s="118"/>
      <c r="HN523" s="118"/>
      <c r="HX523" s="118"/>
      <c r="IH523" s="118"/>
    </row>
    <row xmlns:x14ac="http://schemas.microsoft.com/office/spreadsheetml/2009/9/ac" r="524" s="3" customFormat="true" x14ac:dyDescent="0.25">
      <c r="A524" s="397"/>
      <c r="B524" s="118"/>
      <c r="L524" s="118"/>
      <c r="V524" s="118"/>
      <c r="AF524" s="118"/>
      <c r="AP524" s="118"/>
      <c r="AZ524" s="118"/>
      <c r="BJ524" s="118"/>
      <c r="BK524" s="118"/>
      <c r="BT524" s="118"/>
      <c r="CD524" s="118"/>
      <c r="CN524" s="118"/>
      <c r="CX524" s="118"/>
      <c r="DH524" s="118"/>
      <c r="DR524" s="118"/>
      <c r="EB524" s="118"/>
      <c r="EL524" s="118"/>
      <c r="EV524" s="118"/>
      <c r="FF524" s="118"/>
      <c r="FP524" s="118"/>
      <c r="FZ524" s="118"/>
      <c r="GJ524" s="118"/>
      <c r="GT524" s="118"/>
      <c r="HD524" s="118"/>
      <c r="HN524" s="118"/>
      <c r="HX524" s="118"/>
      <c r="IH524" s="118"/>
    </row>
    <row xmlns:x14ac="http://schemas.microsoft.com/office/spreadsheetml/2009/9/ac" r="525" s="3" customFormat="true" x14ac:dyDescent="0.25">
      <c r="A525" s="397"/>
      <c r="B525" s="118"/>
      <c r="L525" s="118"/>
      <c r="V525" s="118"/>
      <c r="AF525" s="118"/>
      <c r="AP525" s="118"/>
      <c r="AZ525" s="118"/>
      <c r="BJ525" s="118"/>
      <c r="BK525" s="118"/>
      <c r="BT525" s="118"/>
      <c r="CD525" s="118"/>
      <c r="CN525" s="118"/>
      <c r="CX525" s="118"/>
      <c r="DH525" s="118"/>
      <c r="DR525" s="118"/>
      <c r="EB525" s="118"/>
      <c r="EL525" s="118"/>
      <c r="EV525" s="118"/>
      <c r="FF525" s="118"/>
      <c r="FP525" s="118"/>
      <c r="FZ525" s="118"/>
      <c r="GJ525" s="118"/>
      <c r="GT525" s="118"/>
      <c r="HD525" s="118"/>
      <c r="HN525" s="118"/>
      <c r="HX525" s="118"/>
      <c r="IH525" s="118"/>
    </row>
    <row xmlns:x14ac="http://schemas.microsoft.com/office/spreadsheetml/2009/9/ac" r="526" s="3" customFormat="true" x14ac:dyDescent="0.25">
      <c r="A526" s="397"/>
      <c r="B526" s="118"/>
      <c r="L526" s="118"/>
      <c r="V526" s="118"/>
      <c r="AF526" s="118"/>
      <c r="AP526" s="118"/>
      <c r="AZ526" s="118"/>
      <c r="BJ526" s="118"/>
      <c r="BK526" s="118"/>
      <c r="BT526" s="118"/>
      <c r="CD526" s="118"/>
      <c r="CN526" s="118"/>
      <c r="CX526" s="118"/>
      <c r="DH526" s="118"/>
      <c r="DR526" s="118"/>
      <c r="EB526" s="118"/>
      <c r="EL526" s="118"/>
      <c r="EV526" s="118"/>
      <c r="FF526" s="118"/>
      <c r="FP526" s="118"/>
      <c r="FZ526" s="118"/>
      <c r="GJ526" s="118"/>
      <c r="GT526" s="118"/>
      <c r="HD526" s="118"/>
      <c r="HN526" s="118"/>
      <c r="HX526" s="118"/>
      <c r="IH526" s="118"/>
    </row>
    <row xmlns:x14ac="http://schemas.microsoft.com/office/spreadsheetml/2009/9/ac" r="527" s="3" customFormat="true" x14ac:dyDescent="0.25">
      <c r="A527" s="397"/>
      <c r="B527" s="118"/>
      <c r="L527" s="118"/>
      <c r="V527" s="118"/>
      <c r="AF527" s="118"/>
      <c r="AP527" s="118"/>
      <c r="AZ527" s="118"/>
      <c r="BJ527" s="118"/>
      <c r="BK527" s="118"/>
      <c r="BT527" s="118"/>
      <c r="CD527" s="118"/>
      <c r="CN527" s="118"/>
      <c r="CX527" s="118"/>
      <c r="DH527" s="118"/>
      <c r="DR527" s="118"/>
      <c r="EB527" s="118"/>
      <c r="EL527" s="118"/>
      <c r="EV527" s="118"/>
      <c r="FF527" s="118"/>
      <c r="FP527" s="118"/>
      <c r="FZ527" s="118"/>
      <c r="GJ527" s="118"/>
      <c r="GT527" s="118"/>
      <c r="HD527" s="118"/>
      <c r="HN527" s="118"/>
      <c r="HX527" s="118"/>
      <c r="IH527" s="118"/>
    </row>
    <row xmlns:x14ac="http://schemas.microsoft.com/office/spreadsheetml/2009/9/ac" r="528" s="3" customFormat="true" x14ac:dyDescent="0.25">
      <c r="A528" s="397"/>
      <c r="B528" s="118"/>
      <c r="L528" s="118"/>
      <c r="V528" s="118"/>
      <c r="AF528" s="118"/>
      <c r="AP528" s="118"/>
      <c r="AZ528" s="118"/>
      <c r="BJ528" s="118"/>
      <c r="BK528" s="118"/>
      <c r="BT528" s="118"/>
      <c r="CD528" s="118"/>
      <c r="CN528" s="118"/>
      <c r="CX528" s="118"/>
      <c r="DH528" s="118"/>
      <c r="DR528" s="118"/>
      <c r="EB528" s="118"/>
      <c r="EL528" s="118"/>
      <c r="EV528" s="118"/>
      <c r="FF528" s="118"/>
      <c r="FP528" s="118"/>
      <c r="FZ528" s="118"/>
      <c r="GJ528" s="118"/>
      <c r="GT528" s="118"/>
      <c r="HD528" s="118"/>
      <c r="HN528" s="118"/>
      <c r="HX528" s="118"/>
      <c r="IH528" s="118"/>
    </row>
    <row xmlns:x14ac="http://schemas.microsoft.com/office/spreadsheetml/2009/9/ac" r="529" s="3" customFormat="true" x14ac:dyDescent="0.25">
      <c r="A529" s="397"/>
      <c r="B529" s="118"/>
      <c r="L529" s="118"/>
      <c r="V529" s="118"/>
      <c r="AF529" s="118"/>
      <c r="AP529" s="118"/>
      <c r="AZ529" s="118"/>
      <c r="BJ529" s="118"/>
      <c r="BK529" s="118"/>
      <c r="BT529" s="118"/>
      <c r="CD529" s="118"/>
      <c r="CN529" s="118"/>
      <c r="CX529" s="118"/>
      <c r="DH529" s="118"/>
      <c r="DR529" s="118"/>
      <c r="EB529" s="118"/>
      <c r="EL529" s="118"/>
      <c r="EV529" s="118"/>
      <c r="FF529" s="118"/>
      <c r="FP529" s="118"/>
      <c r="FZ529" s="118"/>
      <c r="GJ529" s="118"/>
      <c r="GT529" s="118"/>
      <c r="HD529" s="118"/>
      <c r="HN529" s="118"/>
      <c r="HX529" s="118"/>
      <c r="IH529" s="118"/>
    </row>
    <row xmlns:x14ac="http://schemas.microsoft.com/office/spreadsheetml/2009/9/ac" r="530" s="3" customFormat="true" x14ac:dyDescent="0.25">
      <c r="A530" s="397"/>
      <c r="B530" s="118"/>
      <c r="L530" s="118"/>
      <c r="V530" s="118"/>
      <c r="AF530" s="118"/>
      <c r="AP530" s="118"/>
      <c r="AZ530" s="118"/>
      <c r="BJ530" s="118"/>
      <c r="BK530" s="118"/>
      <c r="BT530" s="118"/>
      <c r="CD530" s="118"/>
      <c r="CN530" s="118"/>
      <c r="CX530" s="118"/>
      <c r="DH530" s="118"/>
      <c r="DR530" s="118"/>
      <c r="EB530" s="118"/>
      <c r="EL530" s="118"/>
      <c r="EV530" s="118"/>
      <c r="FF530" s="118"/>
      <c r="FP530" s="118"/>
      <c r="FZ530" s="118"/>
      <c r="GJ530" s="118"/>
      <c r="GT530" s="118"/>
      <c r="HD530" s="118"/>
      <c r="HN530" s="118"/>
      <c r="HX530" s="118"/>
      <c r="IH530" s="118"/>
    </row>
    <row xmlns:x14ac="http://schemas.microsoft.com/office/spreadsheetml/2009/9/ac" r="531" s="3" customFormat="true" x14ac:dyDescent="0.25">
      <c r="A531" s="397"/>
      <c r="B531" s="118"/>
      <c r="L531" s="118"/>
      <c r="V531" s="118"/>
      <c r="AF531" s="118"/>
      <c r="AP531" s="118"/>
      <c r="AZ531" s="118"/>
      <c r="BJ531" s="118"/>
      <c r="BK531" s="118"/>
      <c r="BT531" s="118"/>
      <c r="CD531" s="118"/>
      <c r="CN531" s="118"/>
      <c r="CX531" s="118"/>
      <c r="DH531" s="118"/>
      <c r="DR531" s="118"/>
      <c r="EB531" s="118"/>
      <c r="EL531" s="118"/>
      <c r="EV531" s="118"/>
      <c r="FF531" s="118"/>
      <c r="FP531" s="118"/>
      <c r="FZ531" s="118"/>
      <c r="GJ531" s="118"/>
      <c r="GT531" s="118"/>
      <c r="HD531" s="118"/>
      <c r="HN531" s="118"/>
      <c r="HX531" s="118"/>
      <c r="IH531" s="118"/>
    </row>
    <row xmlns:x14ac="http://schemas.microsoft.com/office/spreadsheetml/2009/9/ac" r="532" s="3" customFormat="true" x14ac:dyDescent="0.25">
      <c r="A532" s="397"/>
      <c r="B532" s="118"/>
      <c r="L532" s="118"/>
      <c r="V532" s="118"/>
      <c r="AF532" s="118"/>
      <c r="AP532" s="118"/>
      <c r="AZ532" s="118"/>
      <c r="BJ532" s="118"/>
      <c r="BK532" s="118"/>
      <c r="BT532" s="118"/>
      <c r="CD532" s="118"/>
      <c r="CN532" s="118"/>
      <c r="CX532" s="118"/>
      <c r="DH532" s="118"/>
      <c r="DR532" s="118"/>
      <c r="EB532" s="118"/>
      <c r="EL532" s="118"/>
      <c r="EV532" s="118"/>
      <c r="FF532" s="118"/>
      <c r="FP532" s="118"/>
      <c r="FZ532" s="118"/>
      <c r="GJ532" s="118"/>
      <c r="GT532" s="118"/>
      <c r="HD532" s="118"/>
      <c r="HN532" s="118"/>
      <c r="HX532" s="118"/>
      <c r="IH532" s="118"/>
    </row>
    <row xmlns:x14ac="http://schemas.microsoft.com/office/spreadsheetml/2009/9/ac" r="533" s="3" customFormat="true" x14ac:dyDescent="0.25">
      <c r="A533" s="397"/>
      <c r="B533" s="118"/>
      <c r="L533" s="118"/>
      <c r="V533" s="118"/>
      <c r="AF533" s="118"/>
      <c r="AP533" s="118"/>
      <c r="AZ533" s="118"/>
      <c r="BJ533" s="118"/>
      <c r="BK533" s="118"/>
      <c r="BT533" s="118"/>
      <c r="CD533" s="118"/>
      <c r="CN533" s="118"/>
      <c r="CX533" s="118"/>
      <c r="DH533" s="118"/>
      <c r="DR533" s="118"/>
      <c r="EB533" s="118"/>
      <c r="EL533" s="118"/>
      <c r="EV533" s="118"/>
      <c r="FF533" s="118"/>
      <c r="FP533" s="118"/>
      <c r="FZ533" s="118"/>
      <c r="GJ533" s="118"/>
      <c r="GT533" s="118"/>
      <c r="HD533" s="118"/>
      <c r="HN533" s="118"/>
      <c r="HX533" s="118"/>
      <c r="IH533" s="118"/>
    </row>
    <row xmlns:x14ac="http://schemas.microsoft.com/office/spreadsheetml/2009/9/ac" r="534" s="3" customFormat="true" x14ac:dyDescent="0.25">
      <c r="A534" s="397"/>
      <c r="B534" s="118"/>
      <c r="L534" s="118"/>
      <c r="V534" s="118"/>
      <c r="AF534" s="118"/>
      <c r="AP534" s="118"/>
      <c r="AZ534" s="118"/>
      <c r="BJ534" s="118"/>
      <c r="BK534" s="118"/>
      <c r="BT534" s="118"/>
      <c r="CD534" s="118"/>
      <c r="CN534" s="118"/>
      <c r="CX534" s="118"/>
      <c r="DH534" s="118"/>
      <c r="DR534" s="118"/>
      <c r="EB534" s="118"/>
      <c r="EL534" s="118"/>
      <c r="EV534" s="118"/>
      <c r="FF534" s="118"/>
      <c r="FP534" s="118"/>
      <c r="FZ534" s="118"/>
      <c r="GJ534" s="118"/>
      <c r="GT534" s="118"/>
      <c r="HD534" s="118"/>
      <c r="HN534" s="118"/>
      <c r="HX534" s="118"/>
      <c r="IH534" s="118"/>
    </row>
    <row xmlns:x14ac="http://schemas.microsoft.com/office/spreadsheetml/2009/9/ac" r="535" s="3" customFormat="true" x14ac:dyDescent="0.25">
      <c r="A535" s="397"/>
      <c r="B535" s="118"/>
      <c r="L535" s="118"/>
      <c r="V535" s="118"/>
      <c r="AF535" s="118"/>
      <c r="AP535" s="118"/>
      <c r="AZ535" s="118"/>
      <c r="BJ535" s="118"/>
      <c r="BK535" s="118"/>
      <c r="BT535" s="118"/>
      <c r="CD535" s="118"/>
      <c r="CN535" s="118"/>
      <c r="CX535" s="118"/>
      <c r="DH535" s="118"/>
      <c r="DR535" s="118"/>
      <c r="EB535" s="118"/>
      <c r="EL535" s="118"/>
      <c r="EV535" s="118"/>
      <c r="FF535" s="118"/>
      <c r="FP535" s="118"/>
      <c r="FZ535" s="118"/>
      <c r="GJ535" s="118"/>
      <c r="GT535" s="118"/>
      <c r="HD535" s="118"/>
      <c r="HN535" s="118"/>
      <c r="HX535" s="118"/>
      <c r="IH535" s="118"/>
    </row>
    <row xmlns:x14ac="http://schemas.microsoft.com/office/spreadsheetml/2009/9/ac" r="536" s="3" customFormat="true" x14ac:dyDescent="0.25">
      <c r="A536" s="397"/>
      <c r="B536" s="118"/>
      <c r="L536" s="118"/>
      <c r="V536" s="118"/>
      <c r="AF536" s="118"/>
      <c r="AP536" s="118"/>
      <c r="AZ536" s="118"/>
      <c r="BJ536" s="118"/>
      <c r="BK536" s="118"/>
      <c r="BT536" s="118"/>
      <c r="CD536" s="118"/>
      <c r="CN536" s="118"/>
      <c r="CX536" s="118"/>
      <c r="DH536" s="118"/>
      <c r="DR536" s="118"/>
      <c r="EB536" s="118"/>
      <c r="EL536" s="118"/>
      <c r="EV536" s="118"/>
      <c r="FF536" s="118"/>
      <c r="FP536" s="118"/>
      <c r="FZ536" s="118"/>
      <c r="GJ536" s="118"/>
      <c r="GT536" s="118"/>
      <c r="HD536" s="118"/>
      <c r="HN536" s="118"/>
      <c r="HX536" s="118"/>
      <c r="IH536" s="118"/>
    </row>
    <row xmlns:x14ac="http://schemas.microsoft.com/office/spreadsheetml/2009/9/ac" r="537" s="3" customFormat="true" x14ac:dyDescent="0.25">
      <c r="A537" s="397"/>
      <c r="B537" s="118"/>
      <c r="L537" s="118"/>
      <c r="V537" s="118"/>
      <c r="AF537" s="118"/>
      <c r="AP537" s="118"/>
      <c r="AZ537" s="118"/>
      <c r="BJ537" s="118"/>
      <c r="BK537" s="118"/>
      <c r="BT537" s="118"/>
      <c r="CD537" s="118"/>
      <c r="CN537" s="118"/>
      <c r="CX537" s="118"/>
      <c r="DH537" s="118"/>
      <c r="DR537" s="118"/>
      <c r="EB537" s="118"/>
      <c r="EL537" s="118"/>
      <c r="EV537" s="118"/>
      <c r="FF537" s="118"/>
      <c r="FP537" s="118"/>
      <c r="FZ537" s="118"/>
      <c r="GJ537" s="118"/>
      <c r="GT537" s="118"/>
      <c r="HD537" s="118"/>
      <c r="HN537" s="118"/>
      <c r="HX537" s="118"/>
      <c r="IH537" s="118"/>
    </row>
    <row xmlns:x14ac="http://schemas.microsoft.com/office/spreadsheetml/2009/9/ac" r="538" s="3" customFormat="true" x14ac:dyDescent="0.25">
      <c r="A538" s="397"/>
      <c r="B538" s="118"/>
      <c r="L538" s="118"/>
      <c r="V538" s="118"/>
      <c r="AF538" s="118"/>
      <c r="AP538" s="118"/>
      <c r="AZ538" s="118"/>
      <c r="BJ538" s="118"/>
      <c r="BK538" s="118"/>
      <c r="BT538" s="118"/>
      <c r="CD538" s="118"/>
      <c r="CN538" s="118"/>
      <c r="CX538" s="118"/>
      <c r="DH538" s="118"/>
      <c r="DR538" s="118"/>
      <c r="EB538" s="118"/>
      <c r="EL538" s="118"/>
      <c r="EV538" s="118"/>
      <c r="FF538" s="118"/>
      <c r="FP538" s="118"/>
      <c r="FZ538" s="118"/>
      <c r="GJ538" s="118"/>
      <c r="GT538" s="118"/>
      <c r="HD538" s="118"/>
      <c r="HN538" s="118"/>
      <c r="HX538" s="118"/>
      <c r="IH538" s="118"/>
    </row>
    <row xmlns:x14ac="http://schemas.microsoft.com/office/spreadsheetml/2009/9/ac" r="539" s="3" customFormat="true" x14ac:dyDescent="0.25">
      <c r="A539" s="397"/>
      <c r="B539" s="118"/>
      <c r="L539" s="118"/>
      <c r="V539" s="118"/>
      <c r="AF539" s="118"/>
      <c r="AP539" s="118"/>
      <c r="AZ539" s="118"/>
      <c r="BJ539" s="118"/>
      <c r="BK539" s="118"/>
      <c r="BT539" s="118"/>
      <c r="CD539" s="118"/>
      <c r="CN539" s="118"/>
      <c r="CX539" s="118"/>
      <c r="DH539" s="118"/>
      <c r="DR539" s="118"/>
      <c r="EB539" s="118"/>
      <c r="EL539" s="118"/>
      <c r="EV539" s="118"/>
      <c r="FF539" s="118"/>
      <c r="FP539" s="118"/>
      <c r="FZ539" s="118"/>
      <c r="GJ539" s="118"/>
      <c r="GT539" s="118"/>
      <c r="HD539" s="118"/>
      <c r="HN539" s="118"/>
      <c r="HX539" s="118"/>
      <c r="IH539" s="118"/>
    </row>
    <row xmlns:x14ac="http://schemas.microsoft.com/office/spreadsheetml/2009/9/ac" r="540" s="3" customFormat="true" x14ac:dyDescent="0.25">
      <c r="A540" s="397"/>
      <c r="B540" s="118"/>
      <c r="L540" s="118"/>
      <c r="V540" s="118"/>
      <c r="AF540" s="118"/>
      <c r="AP540" s="118"/>
      <c r="AZ540" s="118"/>
      <c r="BJ540" s="118"/>
      <c r="BK540" s="118"/>
      <c r="BT540" s="118"/>
      <c r="CD540" s="118"/>
      <c r="CN540" s="118"/>
      <c r="CX540" s="118"/>
      <c r="DH540" s="118"/>
      <c r="DR540" s="118"/>
      <c r="EB540" s="118"/>
      <c r="EL540" s="118"/>
      <c r="EV540" s="118"/>
      <c r="FF540" s="118"/>
      <c r="FP540" s="118"/>
      <c r="FZ540" s="118"/>
      <c r="GJ540" s="118"/>
      <c r="GT540" s="118"/>
      <c r="HD540" s="118"/>
      <c r="HN540" s="118"/>
      <c r="HX540" s="118"/>
      <c r="IH540" s="118"/>
    </row>
    <row xmlns:x14ac="http://schemas.microsoft.com/office/spreadsheetml/2009/9/ac" r="541" s="3" customFormat="true" x14ac:dyDescent="0.25">
      <c r="A541" s="397"/>
      <c r="B541" s="118"/>
      <c r="L541" s="118"/>
      <c r="V541" s="118"/>
      <c r="AF541" s="118"/>
      <c r="AP541" s="118"/>
      <c r="AZ541" s="118"/>
      <c r="BJ541" s="118"/>
      <c r="BK541" s="118"/>
      <c r="BT541" s="118"/>
      <c r="CD541" s="118"/>
      <c r="CN541" s="118"/>
      <c r="CX541" s="118"/>
      <c r="DH541" s="118"/>
      <c r="DR541" s="118"/>
      <c r="EB541" s="118"/>
      <c r="EL541" s="118"/>
      <c r="EV541" s="118"/>
      <c r="FF541" s="118"/>
      <c r="FP541" s="118"/>
      <c r="FZ541" s="118"/>
      <c r="GJ541" s="118"/>
      <c r="GT541" s="118"/>
      <c r="HD541" s="118"/>
      <c r="HN541" s="118"/>
      <c r="HX541" s="118"/>
      <c r="IH541" s="118"/>
    </row>
    <row xmlns:x14ac="http://schemas.microsoft.com/office/spreadsheetml/2009/9/ac" r="542" s="3" customFormat="true" x14ac:dyDescent="0.25">
      <c r="A542" s="397"/>
      <c r="B542" s="118"/>
      <c r="L542" s="118"/>
      <c r="V542" s="118"/>
      <c r="AF542" s="118"/>
      <c r="AP542" s="118"/>
      <c r="AZ542" s="118"/>
      <c r="BJ542" s="118"/>
      <c r="BK542" s="118"/>
      <c r="BT542" s="118"/>
      <c r="CD542" s="118"/>
      <c r="CN542" s="118"/>
      <c r="CX542" s="118"/>
      <c r="DH542" s="118"/>
      <c r="DR542" s="118"/>
      <c r="EB542" s="118"/>
      <c r="EL542" s="118"/>
      <c r="EV542" s="118"/>
      <c r="FF542" s="118"/>
      <c r="FP542" s="118"/>
      <c r="FZ542" s="118"/>
      <c r="GJ542" s="118"/>
      <c r="GT542" s="118"/>
      <c r="HD542" s="118"/>
      <c r="HN542" s="118"/>
      <c r="HX542" s="118"/>
      <c r="IH542" s="118"/>
    </row>
    <row xmlns:x14ac="http://schemas.microsoft.com/office/spreadsheetml/2009/9/ac" r="543" s="3" customFormat="true" x14ac:dyDescent="0.25">
      <c r="A543" s="397"/>
      <c r="B543" s="118"/>
      <c r="L543" s="118"/>
      <c r="V543" s="118"/>
      <c r="AF543" s="118"/>
      <c r="AP543" s="118"/>
      <c r="AZ543" s="118"/>
      <c r="BJ543" s="118"/>
      <c r="BK543" s="118"/>
      <c r="BT543" s="118"/>
      <c r="CD543" s="118"/>
      <c r="CN543" s="118"/>
      <c r="CX543" s="118"/>
      <c r="DH543" s="118"/>
      <c r="DR543" s="118"/>
      <c r="EB543" s="118"/>
      <c r="EL543" s="118"/>
      <c r="EV543" s="118"/>
      <c r="FF543" s="118"/>
      <c r="FP543" s="118"/>
      <c r="FZ543" s="118"/>
      <c r="GJ543" s="118"/>
      <c r="GT543" s="118"/>
      <c r="HD543" s="118"/>
      <c r="HN543" s="118"/>
      <c r="HX543" s="118"/>
      <c r="IH543" s="118"/>
    </row>
    <row xmlns:x14ac="http://schemas.microsoft.com/office/spreadsheetml/2009/9/ac" r="544" s="3" customFormat="true" x14ac:dyDescent="0.25">
      <c r="A544" s="397"/>
      <c r="B544" s="118"/>
      <c r="L544" s="118"/>
      <c r="V544" s="118"/>
      <c r="AF544" s="118"/>
      <c r="AP544" s="118"/>
      <c r="AZ544" s="118"/>
      <c r="BJ544" s="118"/>
      <c r="BK544" s="118"/>
      <c r="BT544" s="118"/>
      <c r="CD544" s="118"/>
      <c r="CN544" s="118"/>
      <c r="CX544" s="118"/>
      <c r="DH544" s="118"/>
      <c r="DR544" s="118"/>
      <c r="EB544" s="118"/>
      <c r="EL544" s="118"/>
      <c r="EV544" s="118"/>
      <c r="FF544" s="118"/>
      <c r="FP544" s="118"/>
      <c r="FZ544" s="118"/>
      <c r="GJ544" s="118"/>
      <c r="GT544" s="118"/>
      <c r="HD544" s="118"/>
      <c r="HN544" s="118"/>
      <c r="HX544" s="118"/>
      <c r="IH544" s="118"/>
    </row>
    <row xmlns:x14ac="http://schemas.microsoft.com/office/spreadsheetml/2009/9/ac" r="545" s="3" customFormat="true" x14ac:dyDescent="0.25">
      <c r="A545" s="397"/>
      <c r="B545" s="118"/>
      <c r="L545" s="118"/>
      <c r="V545" s="118"/>
      <c r="AF545" s="118"/>
      <c r="AP545" s="118"/>
      <c r="AZ545" s="118"/>
      <c r="BJ545" s="118"/>
      <c r="BK545" s="118"/>
      <c r="BT545" s="118"/>
      <c r="CD545" s="118"/>
      <c r="CN545" s="118"/>
      <c r="CX545" s="118"/>
      <c r="DH545" s="118"/>
      <c r="DR545" s="118"/>
      <c r="EB545" s="118"/>
      <c r="EL545" s="118"/>
      <c r="EV545" s="118"/>
      <c r="FF545" s="118"/>
      <c r="FP545" s="118"/>
      <c r="FZ545" s="118"/>
      <c r="GJ545" s="118"/>
      <c r="GT545" s="118"/>
      <c r="HD545" s="118"/>
      <c r="HN545" s="118"/>
      <c r="HX545" s="118"/>
      <c r="IH545" s="118"/>
    </row>
    <row xmlns:x14ac="http://schemas.microsoft.com/office/spreadsheetml/2009/9/ac" r="546" s="3" customFormat="true" x14ac:dyDescent="0.25">
      <c r="A546" s="397"/>
      <c r="B546" s="118"/>
      <c r="L546" s="118"/>
      <c r="V546" s="118"/>
      <c r="AF546" s="118"/>
      <c r="AP546" s="118"/>
      <c r="AZ546" s="118"/>
      <c r="BJ546" s="118"/>
      <c r="BK546" s="118"/>
      <c r="BT546" s="118"/>
      <c r="CD546" s="118"/>
      <c r="CN546" s="118"/>
      <c r="CX546" s="118"/>
      <c r="DH546" s="118"/>
      <c r="DR546" s="118"/>
      <c r="EB546" s="118"/>
      <c r="EL546" s="118"/>
      <c r="EV546" s="118"/>
      <c r="FF546" s="118"/>
      <c r="FP546" s="118"/>
      <c r="FZ546" s="118"/>
      <c r="GJ546" s="118"/>
      <c r="GT546" s="118"/>
      <c r="HD546" s="118"/>
      <c r="HN546" s="118"/>
      <c r="HX546" s="118"/>
      <c r="IH546" s="118"/>
    </row>
    <row xmlns:x14ac="http://schemas.microsoft.com/office/spreadsheetml/2009/9/ac" r="547" s="3" customFormat="true" x14ac:dyDescent="0.25">
      <c r="A547" s="397"/>
      <c r="B547" s="118"/>
      <c r="L547" s="118"/>
      <c r="V547" s="118"/>
      <c r="AF547" s="118"/>
      <c r="AP547" s="118"/>
      <c r="AZ547" s="118"/>
      <c r="BJ547" s="118"/>
      <c r="BK547" s="118"/>
      <c r="BT547" s="118"/>
      <c r="CD547" s="118"/>
      <c r="CN547" s="118"/>
      <c r="CX547" s="118"/>
      <c r="DH547" s="118"/>
      <c r="DR547" s="118"/>
      <c r="EB547" s="118"/>
      <c r="EL547" s="118"/>
      <c r="EV547" s="118"/>
      <c r="FF547" s="118"/>
      <c r="FP547" s="118"/>
      <c r="FZ547" s="118"/>
      <c r="GJ547" s="118"/>
      <c r="GT547" s="118"/>
      <c r="HD547" s="118"/>
      <c r="HN547" s="118"/>
      <c r="HX547" s="118"/>
      <c r="IH547" s="118"/>
    </row>
    <row xmlns:x14ac="http://schemas.microsoft.com/office/spreadsheetml/2009/9/ac" r="548" s="3" customFormat="true" x14ac:dyDescent="0.25">
      <c r="A548" s="397"/>
      <c r="B548" s="118"/>
      <c r="L548" s="118"/>
      <c r="V548" s="118"/>
      <c r="AF548" s="118"/>
      <c r="AP548" s="118"/>
      <c r="AZ548" s="118"/>
      <c r="BJ548" s="118"/>
      <c r="BK548" s="118"/>
      <c r="BT548" s="118"/>
      <c r="CD548" s="118"/>
      <c r="CN548" s="118"/>
      <c r="CX548" s="118"/>
      <c r="DH548" s="118"/>
      <c r="DR548" s="118"/>
      <c r="EB548" s="118"/>
      <c r="EL548" s="118"/>
      <c r="EV548" s="118"/>
      <c r="FF548" s="118"/>
      <c r="FP548" s="118"/>
      <c r="FZ548" s="118"/>
      <c r="GJ548" s="118"/>
      <c r="GT548" s="118"/>
      <c r="HD548" s="118"/>
      <c r="HN548" s="118"/>
      <c r="HX548" s="118"/>
      <c r="IH548" s="118"/>
    </row>
    <row xmlns:x14ac="http://schemas.microsoft.com/office/spreadsheetml/2009/9/ac" r="549" s="3" customFormat="true" x14ac:dyDescent="0.25">
      <c r="A549" s="397"/>
      <c r="B549" s="118"/>
      <c r="L549" s="118"/>
      <c r="V549" s="118"/>
      <c r="AF549" s="118"/>
      <c r="AP549" s="118"/>
      <c r="AZ549" s="118"/>
      <c r="BJ549" s="118"/>
      <c r="BK549" s="118"/>
      <c r="BT549" s="118"/>
      <c r="CD549" s="118"/>
      <c r="CN549" s="118"/>
      <c r="CX549" s="118"/>
      <c r="DH549" s="118"/>
      <c r="DR549" s="118"/>
      <c r="EB549" s="118"/>
      <c r="EL549" s="118"/>
      <c r="EV549" s="118"/>
      <c r="FF549" s="118"/>
      <c r="FP549" s="118"/>
      <c r="FZ549" s="118"/>
      <c r="GJ549" s="118"/>
      <c r="GT549" s="118"/>
      <c r="HD549" s="118"/>
      <c r="HN549" s="118"/>
      <c r="HX549" s="118"/>
      <c r="IH549" s="118"/>
    </row>
    <row xmlns:x14ac="http://schemas.microsoft.com/office/spreadsheetml/2009/9/ac" r="550" s="3" customFormat="true" x14ac:dyDescent="0.25">
      <c r="A550" s="397"/>
      <c r="B550" s="118"/>
      <c r="L550" s="118"/>
      <c r="V550" s="118"/>
      <c r="AF550" s="118"/>
      <c r="AP550" s="118"/>
      <c r="AZ550" s="118"/>
      <c r="BJ550" s="118"/>
      <c r="BK550" s="118"/>
      <c r="BT550" s="118"/>
      <c r="CD550" s="118"/>
      <c r="CN550" s="118"/>
      <c r="CX550" s="118"/>
      <c r="DH550" s="118"/>
      <c r="DR550" s="118"/>
      <c r="EB550" s="118"/>
      <c r="EL550" s="118"/>
      <c r="EV550" s="118"/>
      <c r="FF550" s="118"/>
      <c r="FP550" s="118"/>
      <c r="FZ550" s="118"/>
      <c r="GJ550" s="118"/>
      <c r="GT550" s="118"/>
      <c r="HD550" s="118"/>
      <c r="HN550" s="118"/>
      <c r="HX550" s="118"/>
      <c r="IH550" s="118"/>
    </row>
    <row xmlns:x14ac="http://schemas.microsoft.com/office/spreadsheetml/2009/9/ac" r="551" s="3" customFormat="true" x14ac:dyDescent="0.25">
      <c r="A551" s="397"/>
      <c r="B551" s="118"/>
      <c r="L551" s="118"/>
      <c r="V551" s="118"/>
      <c r="AF551" s="118"/>
      <c r="AP551" s="118"/>
      <c r="AZ551" s="118"/>
      <c r="BJ551" s="118"/>
      <c r="BK551" s="118"/>
      <c r="BT551" s="118"/>
      <c r="CD551" s="118"/>
      <c r="CN551" s="118"/>
      <c r="CX551" s="118"/>
      <c r="DH551" s="118"/>
      <c r="DR551" s="118"/>
      <c r="EB551" s="118"/>
      <c r="EL551" s="118"/>
      <c r="EV551" s="118"/>
      <c r="FF551" s="118"/>
      <c r="FP551" s="118"/>
      <c r="FZ551" s="118"/>
      <c r="GJ551" s="118"/>
      <c r="GT551" s="118"/>
      <c r="HD551" s="118"/>
      <c r="HN551" s="118"/>
      <c r="HX551" s="118"/>
      <c r="IH551" s="118"/>
    </row>
    <row xmlns:x14ac="http://schemas.microsoft.com/office/spreadsheetml/2009/9/ac" r="552" s="3" customFormat="true" x14ac:dyDescent="0.25">
      <c r="A552" s="397"/>
      <c r="B552" s="118"/>
      <c r="L552" s="118"/>
      <c r="V552" s="118"/>
      <c r="AF552" s="118"/>
      <c r="AP552" s="118"/>
      <c r="AZ552" s="118"/>
      <c r="BJ552" s="118"/>
      <c r="BK552" s="118"/>
      <c r="BT552" s="118"/>
      <c r="CD552" s="118"/>
      <c r="CN552" s="118"/>
      <c r="CX552" s="118"/>
      <c r="DH552" s="118"/>
      <c r="DR552" s="118"/>
      <c r="EB552" s="118"/>
      <c r="EL552" s="118"/>
      <c r="EV552" s="118"/>
      <c r="FF552" s="118"/>
      <c r="FP552" s="118"/>
      <c r="FZ552" s="118"/>
      <c r="GJ552" s="118"/>
      <c r="GT552" s="118"/>
      <c r="HD552" s="118"/>
      <c r="HN552" s="118"/>
      <c r="HX552" s="118"/>
      <c r="IH552" s="118"/>
    </row>
    <row xmlns:x14ac="http://schemas.microsoft.com/office/spreadsheetml/2009/9/ac" r="553" s="3" customFormat="true" x14ac:dyDescent="0.25">
      <c r="A553" s="397"/>
      <c r="B553" s="118"/>
      <c r="L553" s="118"/>
      <c r="V553" s="118"/>
      <c r="AF553" s="118"/>
      <c r="AP553" s="118"/>
      <c r="AZ553" s="118"/>
      <c r="BJ553" s="118"/>
      <c r="BK553" s="118"/>
      <c r="BT553" s="118"/>
      <c r="CD553" s="118"/>
      <c r="CN553" s="118"/>
      <c r="CX553" s="118"/>
      <c r="DH553" s="118"/>
      <c r="DR553" s="118"/>
      <c r="EB553" s="118"/>
      <c r="EL553" s="118"/>
      <c r="EV553" s="118"/>
      <c r="FF553" s="118"/>
      <c r="FP553" s="118"/>
      <c r="FZ553" s="118"/>
      <c r="GJ553" s="118"/>
      <c r="GT553" s="118"/>
      <c r="HD553" s="118"/>
      <c r="HN553" s="118"/>
      <c r="HX553" s="118"/>
      <c r="IH553" s="118"/>
    </row>
    <row xmlns:x14ac="http://schemas.microsoft.com/office/spreadsheetml/2009/9/ac" r="554" s="3" customFormat="true" x14ac:dyDescent="0.25">
      <c r="A554" s="397"/>
      <c r="B554" s="118"/>
      <c r="L554" s="118"/>
      <c r="V554" s="118"/>
      <c r="AF554" s="118"/>
      <c r="AP554" s="118"/>
      <c r="AZ554" s="118"/>
      <c r="BJ554" s="118"/>
      <c r="BK554" s="118"/>
      <c r="BT554" s="118"/>
      <c r="CD554" s="118"/>
      <c r="CN554" s="118"/>
      <c r="CX554" s="118"/>
      <c r="DH554" s="118"/>
      <c r="DR554" s="118"/>
      <c r="EB554" s="118"/>
      <c r="EL554" s="118"/>
      <c r="EV554" s="118"/>
      <c r="FF554" s="118"/>
      <c r="FP554" s="118"/>
      <c r="FZ554" s="118"/>
      <c r="GJ554" s="118"/>
      <c r="GT554" s="118"/>
      <c r="HD554" s="118"/>
      <c r="HN554" s="118"/>
      <c r="HX554" s="118"/>
      <c r="IH554" s="118"/>
    </row>
    <row xmlns:x14ac="http://schemas.microsoft.com/office/spreadsheetml/2009/9/ac" r="555" s="3" customFormat="true" x14ac:dyDescent="0.25">
      <c r="A555" s="397"/>
      <c r="B555" s="118"/>
      <c r="L555" s="118"/>
      <c r="V555" s="118"/>
      <c r="AF555" s="118"/>
      <c r="AP555" s="118"/>
      <c r="AZ555" s="118"/>
      <c r="BJ555" s="118"/>
      <c r="BK555" s="118"/>
      <c r="BT555" s="118"/>
      <c r="CD555" s="118"/>
      <c r="CN555" s="118"/>
      <c r="CX555" s="118"/>
      <c r="DH555" s="118"/>
      <c r="DR555" s="118"/>
      <c r="EB555" s="118"/>
      <c r="EL555" s="118"/>
      <c r="EV555" s="118"/>
      <c r="FF555" s="118"/>
      <c r="FP555" s="118"/>
      <c r="FZ555" s="118"/>
      <c r="GJ555" s="118"/>
      <c r="GT555" s="118"/>
      <c r="HD555" s="118"/>
      <c r="HN555" s="118"/>
      <c r="HX555" s="118"/>
      <c r="IH555" s="118"/>
    </row>
    <row xmlns:x14ac="http://schemas.microsoft.com/office/spreadsheetml/2009/9/ac" r="556" s="3" customFormat="true" x14ac:dyDescent="0.25">
      <c r="A556" s="397"/>
      <c r="B556" s="118"/>
      <c r="L556" s="118"/>
      <c r="V556" s="118"/>
      <c r="AF556" s="118"/>
      <c r="AP556" s="118"/>
      <c r="AZ556" s="118"/>
      <c r="BJ556" s="118"/>
      <c r="BK556" s="118"/>
      <c r="BT556" s="118"/>
      <c r="CD556" s="118"/>
      <c r="CN556" s="118"/>
      <c r="CX556" s="118"/>
      <c r="DH556" s="118"/>
      <c r="DR556" s="118"/>
      <c r="EB556" s="118"/>
      <c r="EL556" s="118"/>
      <c r="EV556" s="118"/>
      <c r="FF556" s="118"/>
      <c r="FP556" s="118"/>
      <c r="FZ556" s="118"/>
      <c r="GJ556" s="118"/>
      <c r="GT556" s="118"/>
      <c r="HD556" s="118"/>
      <c r="HN556" s="118"/>
      <c r="HX556" s="118"/>
      <c r="IH556" s="118"/>
    </row>
    <row xmlns:x14ac="http://schemas.microsoft.com/office/spreadsheetml/2009/9/ac" r="557" s="3" customFormat="true" x14ac:dyDescent="0.25">
      <c r="A557" s="397"/>
      <c r="B557" s="118"/>
      <c r="L557" s="118"/>
      <c r="V557" s="118"/>
      <c r="AF557" s="118"/>
      <c r="AP557" s="118"/>
      <c r="AZ557" s="118"/>
      <c r="BJ557" s="118"/>
      <c r="BK557" s="118"/>
      <c r="BT557" s="118"/>
      <c r="CD557" s="118"/>
      <c r="CN557" s="118"/>
      <c r="CX557" s="118"/>
      <c r="DH557" s="118"/>
      <c r="DR557" s="118"/>
      <c r="EB557" s="118"/>
      <c r="EL557" s="118"/>
      <c r="EV557" s="118"/>
      <c r="FF557" s="118"/>
      <c r="FP557" s="118"/>
      <c r="FZ557" s="118"/>
      <c r="GJ557" s="118"/>
      <c r="GT557" s="118"/>
      <c r="HD557" s="118"/>
      <c r="HN557" s="118"/>
      <c r="HX557" s="118"/>
      <c r="IH557" s="118"/>
    </row>
    <row xmlns:x14ac="http://schemas.microsoft.com/office/spreadsheetml/2009/9/ac" r="558" s="3" customFormat="true" x14ac:dyDescent="0.25">
      <c r="A558" s="397"/>
      <c r="B558" s="118"/>
      <c r="L558" s="118"/>
      <c r="V558" s="118"/>
      <c r="AF558" s="118"/>
      <c r="AP558" s="118"/>
      <c r="AZ558" s="118"/>
      <c r="BJ558" s="118"/>
      <c r="BK558" s="118"/>
      <c r="BT558" s="118"/>
      <c r="CD558" s="118"/>
      <c r="CN558" s="118"/>
      <c r="CX558" s="118"/>
      <c r="DH558" s="118"/>
      <c r="DR558" s="118"/>
      <c r="EB558" s="118"/>
      <c r="EL558" s="118"/>
      <c r="EV558" s="118"/>
      <c r="FF558" s="118"/>
      <c r="FP558" s="118"/>
      <c r="FZ558" s="118"/>
      <c r="GJ558" s="118"/>
      <c r="GT558" s="118"/>
      <c r="HD558" s="118"/>
      <c r="HN558" s="118"/>
      <c r="HX558" s="118"/>
      <c r="IH558" s="118"/>
    </row>
    <row xmlns:x14ac="http://schemas.microsoft.com/office/spreadsheetml/2009/9/ac" r="559" s="3" customFormat="true" x14ac:dyDescent="0.25">
      <c r="A559" s="397"/>
      <c r="B559" s="118"/>
      <c r="L559" s="118"/>
      <c r="V559" s="118"/>
      <c r="AF559" s="118"/>
      <c r="AP559" s="118"/>
      <c r="AZ559" s="118"/>
      <c r="BJ559" s="118"/>
      <c r="BK559" s="118"/>
      <c r="BT559" s="118"/>
      <c r="CD559" s="118"/>
      <c r="CN559" s="118"/>
      <c r="CX559" s="118"/>
      <c r="DH559" s="118"/>
      <c r="DR559" s="118"/>
      <c r="EB559" s="118"/>
      <c r="EL559" s="118"/>
      <c r="EV559" s="118"/>
      <c r="FF559" s="118"/>
      <c r="FP559" s="118"/>
      <c r="FZ559" s="118"/>
      <c r="GJ559" s="118"/>
      <c r="GT559" s="118"/>
      <c r="HD559" s="118"/>
      <c r="HN559" s="118"/>
      <c r="HX559" s="118"/>
      <c r="IH559" s="118"/>
    </row>
    <row xmlns:x14ac="http://schemas.microsoft.com/office/spreadsheetml/2009/9/ac" r="560" s="3" customFormat="true" x14ac:dyDescent="0.25">
      <c r="A560" s="397"/>
      <c r="B560" s="118"/>
      <c r="L560" s="118"/>
      <c r="V560" s="118"/>
      <c r="AF560" s="118"/>
      <c r="AP560" s="118"/>
      <c r="AZ560" s="118"/>
      <c r="BJ560" s="118"/>
      <c r="BK560" s="118"/>
      <c r="BT560" s="118"/>
      <c r="CD560" s="118"/>
      <c r="CN560" s="118"/>
      <c r="CX560" s="118"/>
      <c r="DH560" s="118"/>
      <c r="DR560" s="118"/>
      <c r="EB560" s="118"/>
      <c r="EL560" s="118"/>
      <c r="EV560" s="118"/>
      <c r="FF560" s="118"/>
      <c r="FP560" s="118"/>
      <c r="FZ560" s="118"/>
      <c r="GJ560" s="118"/>
      <c r="GT560" s="118"/>
      <c r="HD560" s="118"/>
      <c r="HN560" s="118"/>
      <c r="HX560" s="118"/>
      <c r="IH560" s="118"/>
    </row>
    <row xmlns:x14ac="http://schemas.microsoft.com/office/spreadsheetml/2009/9/ac" r="561" s="3" customFormat="true" x14ac:dyDescent="0.25">
      <c r="A561" s="397"/>
      <c r="B561" s="118"/>
      <c r="L561" s="118"/>
      <c r="V561" s="118"/>
      <c r="AF561" s="118"/>
      <c r="AP561" s="118"/>
      <c r="AZ561" s="118"/>
      <c r="BJ561" s="118"/>
      <c r="BK561" s="118"/>
      <c r="BT561" s="118"/>
      <c r="CD561" s="118"/>
      <c r="CN561" s="118"/>
      <c r="CX561" s="118"/>
      <c r="DH561" s="118"/>
      <c r="DR561" s="118"/>
      <c r="EB561" s="118"/>
      <c r="EL561" s="118"/>
      <c r="EV561" s="118"/>
      <c r="FF561" s="118"/>
      <c r="FP561" s="118"/>
      <c r="FZ561" s="118"/>
      <c r="GJ561" s="118"/>
      <c r="GT561" s="118"/>
      <c r="HD561" s="118"/>
      <c r="HN561" s="118"/>
      <c r="HX561" s="118"/>
      <c r="IH561" s="118"/>
    </row>
    <row xmlns:x14ac="http://schemas.microsoft.com/office/spreadsheetml/2009/9/ac" r="562" s="3" customFormat="true" x14ac:dyDescent="0.25">
      <c r="A562" s="397"/>
      <c r="B562" s="118"/>
      <c r="L562" s="118"/>
      <c r="V562" s="118"/>
      <c r="AF562" s="118"/>
      <c r="AP562" s="118"/>
      <c r="AZ562" s="118"/>
      <c r="BJ562" s="118"/>
      <c r="BK562" s="118"/>
      <c r="BT562" s="118"/>
      <c r="CD562" s="118"/>
      <c r="CN562" s="118"/>
      <c r="CX562" s="118"/>
      <c r="DH562" s="118"/>
      <c r="DR562" s="118"/>
      <c r="EB562" s="118"/>
      <c r="EL562" s="118"/>
      <c r="EV562" s="118"/>
      <c r="FF562" s="118"/>
      <c r="FP562" s="118"/>
      <c r="FZ562" s="118"/>
      <c r="GJ562" s="118"/>
      <c r="GT562" s="118"/>
      <c r="HD562" s="118"/>
      <c r="HN562" s="118"/>
      <c r="HX562" s="118"/>
      <c r="IH562" s="118"/>
    </row>
    <row xmlns:x14ac="http://schemas.microsoft.com/office/spreadsheetml/2009/9/ac" r="563" s="3" customFormat="true" x14ac:dyDescent="0.25">
      <c r="A563" s="397"/>
      <c r="B563" s="118"/>
      <c r="L563" s="118"/>
      <c r="V563" s="118"/>
      <c r="AF563" s="118"/>
      <c r="AP563" s="118"/>
      <c r="AZ563" s="118"/>
      <c r="BJ563" s="118"/>
      <c r="BK563" s="118"/>
      <c r="BT563" s="118"/>
      <c r="CD563" s="118"/>
      <c r="CN563" s="118"/>
      <c r="CX563" s="118"/>
      <c r="DH563" s="118"/>
      <c r="DR563" s="118"/>
      <c r="EB563" s="118"/>
      <c r="EL563" s="118"/>
      <c r="EV563" s="118"/>
      <c r="FF563" s="118"/>
      <c r="FP563" s="118"/>
      <c r="FZ563" s="118"/>
      <c r="GJ563" s="118"/>
      <c r="GT563" s="118"/>
      <c r="HD563" s="118"/>
      <c r="HN563" s="118"/>
      <c r="HX563" s="118"/>
      <c r="IH563" s="118"/>
    </row>
    <row xmlns:x14ac="http://schemas.microsoft.com/office/spreadsheetml/2009/9/ac" r="564" s="3" customFormat="true" x14ac:dyDescent="0.25">
      <c r="A564" s="397"/>
      <c r="B564" s="118"/>
      <c r="L564" s="118"/>
      <c r="V564" s="118"/>
      <c r="AF564" s="118"/>
      <c r="AP564" s="118"/>
      <c r="AZ564" s="118"/>
      <c r="BJ564" s="118"/>
      <c r="BK564" s="118"/>
      <c r="BT564" s="118"/>
      <c r="CD564" s="118"/>
      <c r="CN564" s="118"/>
      <c r="CX564" s="118"/>
      <c r="DH564" s="118"/>
      <c r="DR564" s="118"/>
      <c r="EB564" s="118"/>
      <c r="EL564" s="118"/>
      <c r="EV564" s="118"/>
      <c r="FF564" s="118"/>
      <c r="FP564" s="118"/>
      <c r="FZ564" s="118"/>
      <c r="GJ564" s="118"/>
      <c r="GT564" s="118"/>
      <c r="HD564" s="118"/>
      <c r="HN564" s="118"/>
      <c r="HX564" s="118"/>
      <c r="IH564" s="118"/>
    </row>
    <row xmlns:x14ac="http://schemas.microsoft.com/office/spreadsheetml/2009/9/ac" r="565" s="3" customFormat="true" x14ac:dyDescent="0.25">
      <c r="A565" s="397"/>
      <c r="B565" s="118"/>
      <c r="L565" s="118"/>
      <c r="V565" s="118"/>
      <c r="AF565" s="118"/>
      <c r="AP565" s="118"/>
      <c r="AZ565" s="118"/>
      <c r="BJ565" s="118"/>
      <c r="BK565" s="118"/>
      <c r="BT565" s="118"/>
      <c r="CD565" s="118"/>
      <c r="CN565" s="118"/>
      <c r="CX565" s="118"/>
      <c r="DH565" s="118"/>
      <c r="DR565" s="118"/>
      <c r="EB565" s="118"/>
      <c r="EL565" s="118"/>
      <c r="EV565" s="118"/>
      <c r="FF565" s="118"/>
      <c r="FP565" s="118"/>
      <c r="FZ565" s="118"/>
      <c r="GJ565" s="118"/>
      <c r="GT565" s="118"/>
      <c r="HD565" s="118"/>
      <c r="HN565" s="118"/>
      <c r="HX565" s="118"/>
      <c r="IH565" s="118"/>
    </row>
    <row xmlns:x14ac="http://schemas.microsoft.com/office/spreadsheetml/2009/9/ac" r="566" s="3" customFormat="true" x14ac:dyDescent="0.25">
      <c r="A566" s="397"/>
      <c r="B566" s="118"/>
      <c r="L566" s="118"/>
      <c r="V566" s="118"/>
      <c r="AF566" s="118"/>
      <c r="AP566" s="118"/>
      <c r="AZ566" s="118"/>
      <c r="BJ566" s="118"/>
      <c r="BK566" s="118"/>
      <c r="BT566" s="118"/>
      <c r="CD566" s="118"/>
      <c r="CN566" s="118"/>
      <c r="CX566" s="118"/>
      <c r="DH566" s="118"/>
      <c r="DR566" s="118"/>
      <c r="EB566" s="118"/>
      <c r="EL566" s="118"/>
      <c r="EV566" s="118"/>
      <c r="FF566" s="118"/>
      <c r="FP566" s="118"/>
      <c r="FZ566" s="118"/>
      <c r="GJ566" s="118"/>
      <c r="GT566" s="118"/>
      <c r="HD566" s="118"/>
      <c r="HN566" s="118"/>
      <c r="HX566" s="118"/>
      <c r="IH566" s="118"/>
    </row>
    <row xmlns:x14ac="http://schemas.microsoft.com/office/spreadsheetml/2009/9/ac" r="567" s="3" customFormat="true" x14ac:dyDescent="0.25">
      <c r="A567" s="397"/>
      <c r="B567" s="118"/>
      <c r="L567" s="118"/>
      <c r="V567" s="118"/>
      <c r="AF567" s="118"/>
      <c r="AP567" s="118"/>
      <c r="AZ567" s="118"/>
      <c r="BJ567" s="118"/>
      <c r="BK567" s="118"/>
      <c r="BT567" s="118"/>
      <c r="CD567" s="118"/>
      <c r="CN567" s="118"/>
      <c r="CX567" s="118"/>
      <c r="DH567" s="118"/>
      <c r="DR567" s="118"/>
      <c r="EB567" s="118"/>
      <c r="EL567" s="118"/>
      <c r="EV567" s="118"/>
      <c r="FF567" s="118"/>
      <c r="FP567" s="118"/>
      <c r="FZ567" s="118"/>
      <c r="GJ567" s="118"/>
      <c r="GT567" s="118"/>
      <c r="HD567" s="118"/>
      <c r="HN567" s="118"/>
      <c r="HX567" s="118"/>
      <c r="IH567" s="118"/>
    </row>
    <row xmlns:x14ac="http://schemas.microsoft.com/office/spreadsheetml/2009/9/ac" r="568" s="3" customFormat="true" x14ac:dyDescent="0.25">
      <c r="A568" s="397"/>
      <c r="B568" s="118"/>
      <c r="L568" s="118"/>
      <c r="V568" s="118"/>
      <c r="AF568" s="118"/>
      <c r="AP568" s="118"/>
      <c r="AZ568" s="118"/>
      <c r="BJ568" s="118"/>
      <c r="BK568" s="118"/>
      <c r="BT568" s="118"/>
      <c r="CD568" s="118"/>
      <c r="CN568" s="118"/>
      <c r="CX568" s="118"/>
      <c r="DH568" s="118"/>
      <c r="DR568" s="118"/>
      <c r="EB568" s="118"/>
      <c r="EL568" s="118"/>
      <c r="EV568" s="118"/>
      <c r="FF568" s="118"/>
      <c r="FP568" s="118"/>
      <c r="FZ568" s="118"/>
      <c r="GJ568" s="118"/>
      <c r="GT568" s="118"/>
      <c r="HD568" s="118"/>
      <c r="HN568" s="118"/>
      <c r="HX568" s="118"/>
      <c r="IH568" s="118"/>
    </row>
    <row xmlns:x14ac="http://schemas.microsoft.com/office/spreadsheetml/2009/9/ac" r="569" s="3" customFormat="true" x14ac:dyDescent="0.25">
      <c r="A569" s="397"/>
      <c r="B569" s="118"/>
      <c r="L569" s="118"/>
      <c r="V569" s="118"/>
      <c r="AF569" s="118"/>
      <c r="AP569" s="118"/>
      <c r="AZ569" s="118"/>
      <c r="BJ569" s="118"/>
      <c r="BK569" s="118"/>
      <c r="BT569" s="118"/>
      <c r="CD569" s="118"/>
      <c r="CN569" s="118"/>
      <c r="CX569" s="118"/>
      <c r="DH569" s="118"/>
      <c r="DR569" s="118"/>
      <c r="EB569" s="118"/>
      <c r="EL569" s="118"/>
      <c r="EV569" s="118"/>
      <c r="FF569" s="118"/>
      <c r="FP569" s="118"/>
      <c r="FZ569" s="118"/>
      <c r="GJ569" s="118"/>
      <c r="GT569" s="118"/>
      <c r="HD569" s="118"/>
      <c r="HN569" s="118"/>
      <c r="HX569" s="118"/>
      <c r="IH569" s="118"/>
    </row>
    <row xmlns:x14ac="http://schemas.microsoft.com/office/spreadsheetml/2009/9/ac" r="570" s="3" customFormat="true" x14ac:dyDescent="0.25">
      <c r="A570" s="397"/>
      <c r="B570" s="118"/>
      <c r="L570" s="118"/>
      <c r="V570" s="118"/>
      <c r="AF570" s="118"/>
      <c r="AP570" s="118"/>
      <c r="AZ570" s="118"/>
      <c r="BJ570" s="118"/>
      <c r="BK570" s="118"/>
      <c r="BT570" s="118"/>
      <c r="CD570" s="118"/>
      <c r="CN570" s="118"/>
      <c r="CX570" s="118"/>
      <c r="DH570" s="118"/>
      <c r="DR570" s="118"/>
      <c r="EB570" s="118"/>
      <c r="EL570" s="118"/>
      <c r="EV570" s="118"/>
      <c r="FF570" s="118"/>
      <c r="FP570" s="118"/>
      <c r="FZ570" s="118"/>
      <c r="GJ570" s="118"/>
      <c r="GT570" s="118"/>
      <c r="HD570" s="118"/>
      <c r="HN570" s="118"/>
      <c r="HX570" s="118"/>
      <c r="IH570" s="118"/>
    </row>
    <row xmlns:x14ac="http://schemas.microsoft.com/office/spreadsheetml/2009/9/ac" r="571" s="3" customFormat="true" x14ac:dyDescent="0.25">
      <c r="A571" s="397"/>
      <c r="B571" s="118"/>
      <c r="L571" s="118"/>
      <c r="V571" s="118"/>
      <c r="AF571" s="118"/>
      <c r="AP571" s="118"/>
      <c r="AZ571" s="118"/>
      <c r="BJ571" s="118"/>
      <c r="BK571" s="118"/>
      <c r="BT571" s="118"/>
      <c r="CD571" s="118"/>
      <c r="CN571" s="118"/>
      <c r="CX571" s="118"/>
      <c r="DH571" s="118"/>
      <c r="DR571" s="118"/>
      <c r="EB571" s="118"/>
      <c r="EL571" s="118"/>
      <c r="EV571" s="118"/>
      <c r="FF571" s="118"/>
      <c r="FP571" s="118"/>
      <c r="FZ571" s="118"/>
      <c r="GJ571" s="118"/>
      <c r="GT571" s="118"/>
      <c r="HD571" s="118"/>
      <c r="HN571" s="118"/>
      <c r="HX571" s="118"/>
      <c r="IH571" s="118"/>
    </row>
    <row xmlns:x14ac="http://schemas.microsoft.com/office/spreadsheetml/2009/9/ac" r="572" s="3" customFormat="true" x14ac:dyDescent="0.25">
      <c r="A572" s="397"/>
      <c r="B572" s="118"/>
      <c r="L572" s="118"/>
      <c r="V572" s="118"/>
      <c r="AF572" s="118"/>
      <c r="AP572" s="118"/>
      <c r="AZ572" s="118"/>
      <c r="BJ572" s="118"/>
      <c r="BK572" s="118"/>
      <c r="BT572" s="118"/>
      <c r="CD572" s="118"/>
      <c r="CN572" s="118"/>
      <c r="CX572" s="118"/>
      <c r="DH572" s="118"/>
      <c r="DR572" s="118"/>
      <c r="EB572" s="118"/>
      <c r="EL572" s="118"/>
      <c r="EV572" s="118"/>
      <c r="FF572" s="118"/>
      <c r="FP572" s="118"/>
      <c r="FZ572" s="118"/>
      <c r="GJ572" s="118"/>
      <c r="GT572" s="118"/>
      <c r="HD572" s="118"/>
      <c r="HN572" s="118"/>
      <c r="HX572" s="118"/>
      <c r="IH572" s="118"/>
    </row>
    <row xmlns:x14ac="http://schemas.microsoft.com/office/spreadsheetml/2009/9/ac" r="573" s="3" customFormat="true" x14ac:dyDescent="0.25">
      <c r="A573" s="397"/>
      <c r="B573" s="118"/>
      <c r="L573" s="118"/>
      <c r="V573" s="118"/>
      <c r="AF573" s="118"/>
      <c r="AP573" s="118"/>
      <c r="AZ573" s="118"/>
      <c r="BJ573" s="118"/>
      <c r="BK573" s="118"/>
      <c r="BT573" s="118"/>
      <c r="CD573" s="118"/>
      <c r="CN573" s="118"/>
      <c r="CX573" s="118"/>
      <c r="DH573" s="118"/>
      <c r="DR573" s="118"/>
      <c r="EB573" s="118"/>
      <c r="EL573" s="118"/>
      <c r="EV573" s="118"/>
      <c r="FF573" s="118"/>
      <c r="FP573" s="118"/>
      <c r="FZ573" s="118"/>
      <c r="GJ573" s="118"/>
      <c r="GT573" s="118"/>
      <c r="HD573" s="118"/>
      <c r="HN573" s="118"/>
      <c r="HX573" s="118"/>
      <c r="IH573" s="118"/>
    </row>
    <row xmlns:x14ac="http://schemas.microsoft.com/office/spreadsheetml/2009/9/ac" r="574" s="3" customFormat="true" x14ac:dyDescent="0.25">
      <c r="A574" s="397"/>
      <c r="B574" s="118"/>
      <c r="L574" s="118"/>
      <c r="V574" s="118"/>
      <c r="AF574" s="118"/>
      <c r="AP574" s="118"/>
      <c r="AZ574" s="118"/>
      <c r="BJ574" s="118"/>
      <c r="BK574" s="118"/>
      <c r="BT574" s="118"/>
      <c r="CD574" s="118"/>
      <c r="CN574" s="118"/>
      <c r="CX574" s="118"/>
      <c r="DH574" s="118"/>
      <c r="DR574" s="118"/>
      <c r="EB574" s="118"/>
      <c r="EL574" s="118"/>
      <c r="EV574" s="118"/>
      <c r="FF574" s="118"/>
      <c r="FP574" s="118"/>
      <c r="FZ574" s="118"/>
      <c r="GJ574" s="118"/>
      <c r="GT574" s="118"/>
      <c r="HD574" s="118"/>
      <c r="HN574" s="118"/>
      <c r="HX574" s="118"/>
      <c r="IH574" s="118"/>
    </row>
    <row xmlns:x14ac="http://schemas.microsoft.com/office/spreadsheetml/2009/9/ac" r="575" s="3" customFormat="true" x14ac:dyDescent="0.25">
      <c r="A575" s="397"/>
      <c r="B575" s="118"/>
      <c r="L575" s="118"/>
      <c r="V575" s="118"/>
      <c r="AF575" s="118"/>
      <c r="AP575" s="118"/>
      <c r="AZ575" s="118"/>
      <c r="BJ575" s="118"/>
      <c r="BK575" s="118"/>
      <c r="BT575" s="118"/>
      <c r="CD575" s="118"/>
      <c r="CN575" s="118"/>
      <c r="CX575" s="118"/>
      <c r="DH575" s="118"/>
      <c r="DR575" s="118"/>
      <c r="EB575" s="118"/>
      <c r="EL575" s="118"/>
      <c r="EV575" s="118"/>
      <c r="FF575" s="118"/>
      <c r="FP575" s="118"/>
      <c r="FZ575" s="118"/>
      <c r="GJ575" s="118"/>
      <c r="GT575" s="118"/>
      <c r="HD575" s="118"/>
      <c r="HN575" s="118"/>
      <c r="HX575" s="118"/>
      <c r="IH575" s="118"/>
    </row>
    <row xmlns:x14ac="http://schemas.microsoft.com/office/spreadsheetml/2009/9/ac" r="576" s="3" customFormat="true" x14ac:dyDescent="0.25">
      <c r="A576" s="397"/>
      <c r="B576" s="118"/>
      <c r="L576" s="118"/>
      <c r="V576" s="118"/>
      <c r="AF576" s="118"/>
      <c r="AP576" s="118"/>
      <c r="AZ576" s="118"/>
      <c r="BJ576" s="118"/>
      <c r="BK576" s="118"/>
      <c r="BT576" s="118"/>
      <c r="CD576" s="118"/>
      <c r="CN576" s="118"/>
      <c r="CX576" s="118"/>
      <c r="DH576" s="118"/>
      <c r="DR576" s="118"/>
      <c r="EB576" s="118"/>
      <c r="EL576" s="118"/>
      <c r="EV576" s="118"/>
      <c r="FF576" s="118"/>
      <c r="FP576" s="118"/>
      <c r="FZ576" s="118"/>
      <c r="GJ576" s="118"/>
      <c r="GT576" s="118"/>
      <c r="HD576" s="118"/>
      <c r="HN576" s="118"/>
      <c r="HX576" s="118"/>
      <c r="IH576" s="118"/>
    </row>
    <row xmlns:x14ac="http://schemas.microsoft.com/office/spreadsheetml/2009/9/ac" r="577" s="3" customFormat="true" x14ac:dyDescent="0.25">
      <c r="A577" s="397"/>
      <c r="B577" s="118"/>
      <c r="L577" s="118"/>
      <c r="V577" s="118"/>
      <c r="AF577" s="118"/>
      <c r="AP577" s="118"/>
      <c r="AZ577" s="118"/>
      <c r="BJ577" s="118"/>
      <c r="BK577" s="118"/>
      <c r="BT577" s="118"/>
      <c r="CD577" s="118"/>
      <c r="CN577" s="118"/>
      <c r="CX577" s="118"/>
      <c r="DH577" s="118"/>
      <c r="DR577" s="118"/>
      <c r="EB577" s="118"/>
      <c r="EL577" s="118"/>
      <c r="EV577" s="118"/>
      <c r="FF577" s="118"/>
      <c r="FP577" s="118"/>
      <c r="FZ577" s="118"/>
      <c r="GJ577" s="118"/>
      <c r="GT577" s="118"/>
      <c r="HD577" s="118"/>
      <c r="HN577" s="118"/>
      <c r="HX577" s="118"/>
      <c r="IH577" s="118"/>
    </row>
    <row xmlns:x14ac="http://schemas.microsoft.com/office/spreadsheetml/2009/9/ac" r="578" s="3" customFormat="true" x14ac:dyDescent="0.25">
      <c r="A578" s="397"/>
      <c r="B578" s="118"/>
      <c r="L578" s="118"/>
      <c r="V578" s="118"/>
      <c r="AF578" s="118"/>
      <c r="AP578" s="118"/>
      <c r="AZ578" s="118"/>
      <c r="BJ578" s="118"/>
      <c r="BK578" s="118"/>
      <c r="BT578" s="118"/>
      <c r="CD578" s="118"/>
      <c r="CN578" s="118"/>
      <c r="CX578" s="118"/>
      <c r="DH578" s="118"/>
      <c r="DR578" s="118"/>
      <c r="EB578" s="118"/>
      <c r="EL578" s="118"/>
      <c r="EV578" s="118"/>
      <c r="FF578" s="118"/>
      <c r="FP578" s="118"/>
      <c r="FZ578" s="118"/>
      <c r="GJ578" s="118"/>
      <c r="GT578" s="118"/>
      <c r="HD578" s="118"/>
      <c r="HN578" s="118"/>
      <c r="HX578" s="118"/>
      <c r="IH578" s="118"/>
    </row>
    <row xmlns:x14ac="http://schemas.microsoft.com/office/spreadsheetml/2009/9/ac" r="579" s="3" customFormat="true" x14ac:dyDescent="0.25">
      <c r="A579" s="397"/>
      <c r="B579" s="118"/>
      <c r="L579" s="118"/>
      <c r="V579" s="118"/>
      <c r="AF579" s="118"/>
      <c r="AP579" s="118"/>
      <c r="AZ579" s="118"/>
      <c r="BJ579" s="118"/>
      <c r="BK579" s="118"/>
      <c r="BT579" s="118"/>
      <c r="CD579" s="118"/>
      <c r="CN579" s="118"/>
      <c r="CX579" s="118"/>
      <c r="DH579" s="118"/>
      <c r="DR579" s="118"/>
      <c r="EB579" s="118"/>
      <c r="EL579" s="118"/>
      <c r="EV579" s="118"/>
      <c r="FF579" s="118"/>
      <c r="FP579" s="118"/>
      <c r="FZ579" s="118"/>
      <c r="GJ579" s="118"/>
      <c r="GT579" s="118"/>
      <c r="HD579" s="118"/>
      <c r="HN579" s="118"/>
      <c r="HX579" s="118"/>
      <c r="IH579" s="118"/>
    </row>
    <row xmlns:x14ac="http://schemas.microsoft.com/office/spreadsheetml/2009/9/ac" r="580" s="3" customFormat="true" x14ac:dyDescent="0.25">
      <c r="A580" s="397"/>
      <c r="B580" s="118"/>
      <c r="L580" s="118"/>
      <c r="V580" s="118"/>
      <c r="AF580" s="118"/>
      <c r="AP580" s="118"/>
      <c r="AZ580" s="118"/>
      <c r="BJ580" s="118"/>
      <c r="BK580" s="118"/>
      <c r="BT580" s="118"/>
      <c r="CD580" s="118"/>
      <c r="CN580" s="118"/>
      <c r="CX580" s="118"/>
      <c r="DH580" s="118"/>
      <c r="DR580" s="118"/>
      <c r="EB580" s="118"/>
      <c r="EL580" s="118"/>
      <c r="EV580" s="118"/>
      <c r="FF580" s="118"/>
      <c r="FP580" s="118"/>
      <c r="FZ580" s="118"/>
      <c r="GJ580" s="118"/>
      <c r="GT580" s="118"/>
      <c r="HD580" s="118"/>
      <c r="HN580" s="118"/>
      <c r="HX580" s="118"/>
      <c r="IH580" s="118"/>
    </row>
    <row xmlns:x14ac="http://schemas.microsoft.com/office/spreadsheetml/2009/9/ac" r="581" s="3" customFormat="true" x14ac:dyDescent="0.25">
      <c r="A581" s="397"/>
      <c r="B581" s="118"/>
      <c r="L581" s="118"/>
      <c r="V581" s="118"/>
      <c r="AF581" s="118"/>
      <c r="AP581" s="118"/>
      <c r="AZ581" s="118"/>
      <c r="BJ581" s="118"/>
      <c r="BK581" s="118"/>
      <c r="BT581" s="118"/>
      <c r="CD581" s="118"/>
      <c r="CN581" s="118"/>
      <c r="CX581" s="118"/>
      <c r="DH581" s="118"/>
      <c r="DR581" s="118"/>
      <c r="EB581" s="118"/>
      <c r="EL581" s="118"/>
      <c r="EV581" s="118"/>
      <c r="FF581" s="118"/>
      <c r="FP581" s="118"/>
      <c r="FZ581" s="118"/>
      <c r="GJ581" s="118"/>
      <c r="GT581" s="118"/>
      <c r="HD581" s="118"/>
      <c r="HN581" s="118"/>
      <c r="HX581" s="118"/>
      <c r="IH581" s="118"/>
    </row>
    <row xmlns:x14ac="http://schemas.microsoft.com/office/spreadsheetml/2009/9/ac" r="582" s="3" customFormat="true" x14ac:dyDescent="0.25">
      <c r="A582" s="397"/>
      <c r="B582" s="118"/>
      <c r="L582" s="118"/>
      <c r="V582" s="118"/>
      <c r="AF582" s="118"/>
      <c r="AP582" s="118"/>
      <c r="AZ582" s="118"/>
      <c r="BJ582" s="118"/>
      <c r="BK582" s="118"/>
      <c r="BT582" s="118"/>
      <c r="CD582" s="118"/>
      <c r="CN582" s="118"/>
      <c r="CX582" s="118"/>
      <c r="DH582" s="118"/>
      <c r="DR582" s="118"/>
      <c r="EB582" s="118"/>
      <c r="EL582" s="118"/>
      <c r="EV582" s="118"/>
      <c r="FF582" s="118"/>
      <c r="FP582" s="118"/>
      <c r="FZ582" s="118"/>
      <c r="GJ582" s="118"/>
      <c r="GT582" s="118"/>
      <c r="HD582" s="118"/>
      <c r="HN582" s="118"/>
      <c r="HX582" s="118"/>
      <c r="IH582" s="118"/>
    </row>
    <row xmlns:x14ac="http://schemas.microsoft.com/office/spreadsheetml/2009/9/ac" r="583" s="3" customFormat="true" x14ac:dyDescent="0.25">
      <c r="A583" s="397"/>
      <c r="B583" s="118"/>
      <c r="L583" s="118"/>
      <c r="V583" s="118"/>
      <c r="AF583" s="118"/>
      <c r="AP583" s="118"/>
      <c r="AZ583" s="118"/>
      <c r="BJ583" s="118"/>
      <c r="BK583" s="118"/>
      <c r="BT583" s="118"/>
      <c r="CD583" s="118"/>
      <c r="CN583" s="118"/>
      <c r="CX583" s="118"/>
      <c r="DH583" s="118"/>
      <c r="DR583" s="118"/>
      <c r="EB583" s="118"/>
      <c r="EL583" s="118"/>
      <c r="EV583" s="118"/>
      <c r="FF583" s="118"/>
      <c r="FP583" s="118"/>
      <c r="FZ583" s="118"/>
      <c r="GJ583" s="118"/>
      <c r="GT583" s="118"/>
      <c r="HD583" s="118"/>
      <c r="HN583" s="118"/>
      <c r="HX583" s="118"/>
      <c r="IH583" s="118"/>
    </row>
    <row xmlns:x14ac="http://schemas.microsoft.com/office/spreadsheetml/2009/9/ac" r="584" s="3" customFormat="true" x14ac:dyDescent="0.25">
      <c r="A584" s="397"/>
      <c r="B584" s="118"/>
      <c r="L584" s="118"/>
      <c r="V584" s="118"/>
      <c r="AF584" s="118"/>
      <c r="AP584" s="118"/>
      <c r="AZ584" s="118"/>
      <c r="BJ584" s="118"/>
      <c r="BK584" s="118"/>
      <c r="BT584" s="118"/>
      <c r="CD584" s="118"/>
      <c r="CN584" s="118"/>
      <c r="CX584" s="118"/>
      <c r="DH584" s="118"/>
      <c r="DR584" s="118"/>
      <c r="EB584" s="118"/>
      <c r="EL584" s="118"/>
      <c r="EV584" s="118"/>
      <c r="FF584" s="118"/>
      <c r="FP584" s="118"/>
      <c r="FZ584" s="118"/>
      <c r="GJ584" s="118"/>
      <c r="GT584" s="118"/>
      <c r="HD584" s="118"/>
      <c r="HN584" s="118"/>
      <c r="HX584" s="118"/>
      <c r="IH584" s="118"/>
    </row>
    <row xmlns:x14ac="http://schemas.microsoft.com/office/spreadsheetml/2009/9/ac" r="585" s="3" customFormat="true" x14ac:dyDescent="0.25">
      <c r="A585" s="397"/>
      <c r="B585" s="118"/>
      <c r="L585" s="118"/>
      <c r="V585" s="118"/>
      <c r="AF585" s="118"/>
      <c r="AP585" s="118"/>
      <c r="AZ585" s="118"/>
      <c r="BJ585" s="118"/>
      <c r="BK585" s="118"/>
      <c r="BT585" s="118"/>
      <c r="CD585" s="118"/>
      <c r="CN585" s="118"/>
      <c r="CX585" s="118"/>
      <c r="DH585" s="118"/>
      <c r="DR585" s="118"/>
      <c r="EB585" s="118"/>
      <c r="EL585" s="118"/>
      <c r="EV585" s="118"/>
      <c r="FF585" s="118"/>
      <c r="FP585" s="118"/>
      <c r="FZ585" s="118"/>
      <c r="GJ585" s="118"/>
      <c r="GT585" s="118"/>
      <c r="HD585" s="118"/>
      <c r="HN585" s="118"/>
      <c r="HX585" s="118"/>
      <c r="IH585" s="118"/>
    </row>
    <row xmlns:x14ac="http://schemas.microsoft.com/office/spreadsheetml/2009/9/ac" r="586" s="3" customFormat="true" x14ac:dyDescent="0.25">
      <c r="A586" s="397"/>
      <c r="B586" s="118"/>
      <c r="L586" s="118"/>
      <c r="V586" s="118"/>
      <c r="AF586" s="118"/>
      <c r="AP586" s="118"/>
      <c r="AZ586" s="118"/>
      <c r="BJ586" s="118"/>
      <c r="BK586" s="118"/>
      <c r="BT586" s="118"/>
      <c r="CD586" s="118"/>
      <c r="CN586" s="118"/>
      <c r="CX586" s="118"/>
      <c r="DH586" s="118"/>
      <c r="DR586" s="118"/>
      <c r="EB586" s="118"/>
      <c r="EL586" s="118"/>
      <c r="EV586" s="118"/>
      <c r="FF586" s="118"/>
      <c r="FP586" s="118"/>
      <c r="FZ586" s="118"/>
      <c r="GJ586" s="118"/>
      <c r="GT586" s="118"/>
      <c r="HD586" s="118"/>
      <c r="HN586" s="118"/>
      <c r="HX586" s="118"/>
      <c r="IH586" s="118"/>
    </row>
    <row xmlns:x14ac="http://schemas.microsoft.com/office/spreadsheetml/2009/9/ac" r="587" s="3" customFormat="true" x14ac:dyDescent="0.25">
      <c r="A587" s="397"/>
      <c r="B587" s="118"/>
      <c r="L587" s="118"/>
      <c r="V587" s="118"/>
      <c r="AF587" s="118"/>
      <c r="AP587" s="118"/>
      <c r="AZ587" s="118"/>
      <c r="BJ587" s="118"/>
      <c r="BK587" s="118"/>
      <c r="BT587" s="118"/>
      <c r="CD587" s="118"/>
      <c r="CN587" s="118"/>
      <c r="CX587" s="118"/>
      <c r="DH587" s="118"/>
      <c r="DR587" s="118"/>
      <c r="EB587" s="118"/>
      <c r="EL587" s="118"/>
      <c r="EV587" s="118"/>
      <c r="FF587" s="118"/>
      <c r="FP587" s="118"/>
      <c r="FZ587" s="118"/>
      <c r="GJ587" s="118"/>
      <c r="GT587" s="118"/>
      <c r="HD587" s="118"/>
      <c r="HN587" s="118"/>
      <c r="HX587" s="118"/>
      <c r="IH587" s="118"/>
    </row>
    <row xmlns:x14ac="http://schemas.microsoft.com/office/spreadsheetml/2009/9/ac" r="588" s="3" customFormat="true" x14ac:dyDescent="0.25">
      <c r="A588" s="397"/>
      <c r="B588" s="118"/>
      <c r="L588" s="118"/>
      <c r="V588" s="118"/>
      <c r="AF588" s="118"/>
      <c r="AP588" s="118"/>
      <c r="AZ588" s="118"/>
      <c r="BJ588" s="118"/>
      <c r="BK588" s="118"/>
      <c r="BT588" s="118"/>
      <c r="CD588" s="118"/>
      <c r="CN588" s="118"/>
      <c r="CX588" s="118"/>
      <c r="DH588" s="118"/>
      <c r="DR588" s="118"/>
      <c r="EB588" s="118"/>
      <c r="EL588" s="118"/>
      <c r="EV588" s="118"/>
      <c r="FF588" s="118"/>
      <c r="FP588" s="118"/>
      <c r="FZ588" s="118"/>
      <c r="GJ588" s="118"/>
      <c r="GT588" s="118"/>
      <c r="HD588" s="118"/>
      <c r="HN588" s="118"/>
      <c r="HX588" s="118"/>
      <c r="IH588" s="118"/>
    </row>
    <row xmlns:x14ac="http://schemas.microsoft.com/office/spreadsheetml/2009/9/ac" r="589" s="3" customFormat="true" x14ac:dyDescent="0.25">
      <c r="A589" s="397"/>
      <c r="B589" s="118"/>
      <c r="L589" s="118"/>
      <c r="V589" s="118"/>
      <c r="AF589" s="118"/>
      <c r="AP589" s="118"/>
      <c r="AZ589" s="118"/>
      <c r="BJ589" s="118"/>
      <c r="BK589" s="118"/>
      <c r="BT589" s="118"/>
      <c r="CD589" s="118"/>
      <c r="CN589" s="118"/>
      <c r="CX589" s="118"/>
      <c r="DH589" s="118"/>
      <c r="DR589" s="118"/>
      <c r="EB589" s="118"/>
      <c r="EL589" s="118"/>
      <c r="EV589" s="118"/>
      <c r="FF589" s="118"/>
      <c r="FP589" s="118"/>
      <c r="FZ589" s="118"/>
      <c r="GJ589" s="118"/>
      <c r="GT589" s="118"/>
      <c r="HD589" s="118"/>
      <c r="HN589" s="118"/>
      <c r="HX589" s="118"/>
      <c r="IH589" s="118"/>
    </row>
    <row xmlns:x14ac="http://schemas.microsoft.com/office/spreadsheetml/2009/9/ac" r="590" s="3" customFormat="true" x14ac:dyDescent="0.25">
      <c r="A590" s="397"/>
      <c r="B590" s="118"/>
      <c r="L590" s="118"/>
      <c r="V590" s="118"/>
      <c r="AF590" s="118"/>
      <c r="AP590" s="118"/>
      <c r="AZ590" s="118"/>
      <c r="BJ590" s="118"/>
      <c r="BK590" s="118"/>
      <c r="BT590" s="118"/>
      <c r="CD590" s="118"/>
      <c r="CN590" s="118"/>
      <c r="CX590" s="118"/>
      <c r="DH590" s="118"/>
      <c r="DR590" s="118"/>
      <c r="EB590" s="118"/>
      <c r="EL590" s="118"/>
      <c r="EV590" s="118"/>
      <c r="FF590" s="118"/>
      <c r="FP590" s="118"/>
      <c r="FZ590" s="118"/>
      <c r="GJ590" s="118"/>
      <c r="GT590" s="118"/>
      <c r="HD590" s="118"/>
      <c r="HN590" s="118"/>
      <c r="HX590" s="118"/>
      <c r="IH590" s="118"/>
    </row>
    <row xmlns:x14ac="http://schemas.microsoft.com/office/spreadsheetml/2009/9/ac" r="591" s="3" customFormat="true" x14ac:dyDescent="0.25">
      <c r="A591" s="397"/>
      <c r="B591" s="118"/>
      <c r="L591" s="118"/>
      <c r="V591" s="118"/>
      <c r="AF591" s="118"/>
      <c r="AP591" s="118"/>
      <c r="AZ591" s="118"/>
      <c r="BJ591" s="118"/>
      <c r="BK591" s="118"/>
      <c r="BT591" s="118"/>
      <c r="CD591" s="118"/>
      <c r="CN591" s="118"/>
      <c r="CX591" s="118"/>
      <c r="DH591" s="118"/>
      <c r="DR591" s="118"/>
      <c r="EB591" s="118"/>
      <c r="EL591" s="118"/>
      <c r="EV591" s="118"/>
      <c r="FF591" s="118"/>
      <c r="FP591" s="118"/>
      <c r="FZ591" s="118"/>
      <c r="GJ591" s="118"/>
      <c r="GT591" s="118"/>
      <c r="HD591" s="118"/>
      <c r="HN591" s="118"/>
      <c r="HX591" s="118"/>
      <c r="IH591" s="118"/>
    </row>
    <row xmlns:x14ac="http://schemas.microsoft.com/office/spreadsheetml/2009/9/ac" r="592" s="3" customFormat="true" x14ac:dyDescent="0.25">
      <c r="A592" s="397"/>
      <c r="B592" s="118"/>
      <c r="L592" s="118"/>
      <c r="V592" s="118"/>
      <c r="AF592" s="118"/>
      <c r="AP592" s="118"/>
      <c r="AZ592" s="118"/>
      <c r="BJ592" s="118"/>
      <c r="BK592" s="118"/>
      <c r="BT592" s="118"/>
      <c r="CD592" s="118"/>
      <c r="CN592" s="118"/>
      <c r="CX592" s="118"/>
      <c r="DH592" s="118"/>
      <c r="DR592" s="118"/>
      <c r="EB592" s="118"/>
      <c r="EL592" s="118"/>
      <c r="EV592" s="118"/>
      <c r="FF592" s="118"/>
      <c r="FP592" s="118"/>
      <c r="FZ592" s="118"/>
      <c r="GJ592" s="118"/>
      <c r="GT592" s="118"/>
      <c r="HD592" s="118"/>
      <c r="HN592" s="118"/>
      <c r="HX592" s="118"/>
      <c r="IH592" s="118"/>
    </row>
    <row xmlns:x14ac="http://schemas.microsoft.com/office/spreadsheetml/2009/9/ac" r="593" s="3" customFormat="true" x14ac:dyDescent="0.25">
      <c r="A593" s="397"/>
      <c r="B593" s="118"/>
      <c r="L593" s="118"/>
      <c r="V593" s="118"/>
      <c r="AF593" s="118"/>
      <c r="AP593" s="118"/>
      <c r="AZ593" s="118"/>
      <c r="BJ593" s="118"/>
      <c r="BK593" s="118"/>
      <c r="BT593" s="118"/>
      <c r="CD593" s="118"/>
      <c r="CN593" s="118"/>
      <c r="CX593" s="118"/>
      <c r="DH593" s="118"/>
      <c r="DR593" s="118"/>
      <c r="EB593" s="118"/>
      <c r="EL593" s="118"/>
      <c r="EV593" s="118"/>
      <c r="FF593" s="118"/>
      <c r="FP593" s="118"/>
      <c r="FZ593" s="118"/>
      <c r="GJ593" s="118"/>
      <c r="GT593" s="118"/>
      <c r="HD593" s="118"/>
      <c r="HN593" s="118"/>
      <c r="HX593" s="118"/>
      <c r="IH593" s="118"/>
    </row>
    <row xmlns:x14ac="http://schemas.microsoft.com/office/spreadsheetml/2009/9/ac" r="594" s="3" customFormat="true" x14ac:dyDescent="0.25">
      <c r="A594" s="397"/>
      <c r="B594" s="118"/>
      <c r="L594" s="118"/>
      <c r="V594" s="118"/>
      <c r="AF594" s="118"/>
      <c r="AP594" s="118"/>
      <c r="AZ594" s="118"/>
      <c r="BJ594" s="118"/>
      <c r="BK594" s="118"/>
      <c r="BT594" s="118"/>
      <c r="CD594" s="118"/>
      <c r="CN594" s="118"/>
      <c r="CX594" s="118"/>
      <c r="DH594" s="118"/>
      <c r="DR594" s="118"/>
      <c r="EB594" s="118"/>
      <c r="EL594" s="118"/>
      <c r="EV594" s="118"/>
      <c r="FF594" s="118"/>
      <c r="FP594" s="118"/>
      <c r="FZ594" s="118"/>
      <c r="GJ594" s="118"/>
      <c r="GT594" s="118"/>
      <c r="HD594" s="118"/>
      <c r="HN594" s="118"/>
      <c r="HX594" s="118"/>
      <c r="IH594" s="118"/>
    </row>
    <row xmlns:x14ac="http://schemas.microsoft.com/office/spreadsheetml/2009/9/ac" r="595" s="3" customFormat="true" x14ac:dyDescent="0.25">
      <c r="A595" s="397"/>
      <c r="B595" s="118"/>
      <c r="L595" s="118"/>
      <c r="V595" s="118"/>
      <c r="AF595" s="118"/>
      <c r="AP595" s="118"/>
      <c r="AZ595" s="118"/>
      <c r="BJ595" s="118"/>
      <c r="BK595" s="118"/>
      <c r="BT595" s="118"/>
      <c r="CD595" s="118"/>
      <c r="CN595" s="118"/>
      <c r="CX595" s="118"/>
      <c r="DH595" s="118"/>
      <c r="DR595" s="118"/>
      <c r="EB595" s="118"/>
      <c r="EL595" s="118"/>
      <c r="EV595" s="118"/>
      <c r="FF595" s="118"/>
      <c r="FP595" s="118"/>
      <c r="FZ595" s="118"/>
      <c r="GJ595" s="118"/>
      <c r="GT595" s="118"/>
      <c r="HD595" s="118"/>
      <c r="HN595" s="118"/>
      <c r="HX595" s="118"/>
      <c r="IH595" s="118"/>
    </row>
    <row xmlns:x14ac="http://schemas.microsoft.com/office/spreadsheetml/2009/9/ac" r="596" s="3" customFormat="true" x14ac:dyDescent="0.25">
      <c r="A596" s="397"/>
      <c r="B596" s="118"/>
      <c r="L596" s="118"/>
      <c r="V596" s="118"/>
      <c r="AF596" s="118"/>
      <c r="AP596" s="118"/>
      <c r="AZ596" s="118"/>
      <c r="BJ596" s="118"/>
      <c r="BK596" s="118"/>
      <c r="BT596" s="118"/>
      <c r="CD596" s="118"/>
      <c r="CN596" s="118"/>
      <c r="CX596" s="118"/>
      <c r="DH596" s="118"/>
      <c r="DR596" s="118"/>
      <c r="EB596" s="118"/>
      <c r="EL596" s="118"/>
      <c r="EV596" s="118"/>
      <c r="FF596" s="118"/>
      <c r="FP596" s="118"/>
      <c r="FZ596" s="118"/>
      <c r="GJ596" s="118"/>
      <c r="GT596" s="118"/>
      <c r="HD596" s="118"/>
      <c r="HN596" s="118"/>
      <c r="HX596" s="118"/>
      <c r="IH596" s="118"/>
    </row>
    <row xmlns:x14ac="http://schemas.microsoft.com/office/spreadsheetml/2009/9/ac" r="597" s="3" customFormat="true" x14ac:dyDescent="0.25">
      <c r="A597" s="397"/>
      <c r="B597" s="118"/>
      <c r="L597" s="118"/>
      <c r="V597" s="118"/>
      <c r="AF597" s="118"/>
      <c r="AP597" s="118"/>
      <c r="AZ597" s="118"/>
      <c r="BJ597" s="118"/>
      <c r="BK597" s="118"/>
      <c r="BT597" s="118"/>
      <c r="CD597" s="118"/>
      <c r="CN597" s="118"/>
      <c r="CX597" s="118"/>
      <c r="DH597" s="118"/>
      <c r="DR597" s="118"/>
      <c r="EB597" s="118"/>
      <c r="EL597" s="118"/>
      <c r="EV597" s="118"/>
      <c r="FF597" s="118"/>
      <c r="FP597" s="118"/>
      <c r="FZ597" s="118"/>
      <c r="GJ597" s="118"/>
      <c r="GT597" s="118"/>
      <c r="HD597" s="118"/>
      <c r="HN597" s="118"/>
      <c r="HX597" s="118"/>
      <c r="IH597" s="118"/>
    </row>
    <row xmlns:x14ac="http://schemas.microsoft.com/office/spreadsheetml/2009/9/ac" r="598" s="3" customFormat="true" x14ac:dyDescent="0.25">
      <c r="A598" s="397"/>
      <c r="B598" s="118"/>
      <c r="L598" s="118"/>
      <c r="V598" s="118"/>
      <c r="AF598" s="118"/>
      <c r="AP598" s="118"/>
      <c r="AZ598" s="118"/>
      <c r="BJ598" s="118"/>
      <c r="BK598" s="118"/>
      <c r="BT598" s="118"/>
      <c r="CD598" s="118"/>
      <c r="CN598" s="118"/>
      <c r="CX598" s="118"/>
      <c r="DH598" s="118"/>
      <c r="DR598" s="118"/>
      <c r="EB598" s="118"/>
      <c r="EL598" s="118"/>
      <c r="EV598" s="118"/>
      <c r="FF598" s="118"/>
      <c r="FP598" s="118"/>
      <c r="FZ598" s="118"/>
      <c r="GJ598" s="118"/>
      <c r="GT598" s="118"/>
      <c r="HD598" s="118"/>
      <c r="HN598" s="118"/>
      <c r="HX598" s="118"/>
      <c r="IH598" s="118"/>
    </row>
    <row xmlns:x14ac="http://schemas.microsoft.com/office/spreadsheetml/2009/9/ac" r="599" s="3" customFormat="true" x14ac:dyDescent="0.25">
      <c r="A599" s="397"/>
      <c r="B599" s="118"/>
      <c r="L599" s="118"/>
      <c r="V599" s="118"/>
      <c r="AF599" s="118"/>
      <c r="AP599" s="118"/>
      <c r="AZ599" s="118"/>
      <c r="BJ599" s="118"/>
      <c r="BK599" s="118"/>
      <c r="BT599" s="118"/>
      <c r="CD599" s="118"/>
      <c r="CN599" s="118"/>
      <c r="CX599" s="118"/>
      <c r="DH599" s="118"/>
      <c r="DR599" s="118"/>
      <c r="EB599" s="118"/>
      <c r="EL599" s="118"/>
      <c r="EV599" s="118"/>
      <c r="FF599" s="118"/>
      <c r="FP599" s="118"/>
      <c r="FZ599" s="118"/>
      <c r="GJ599" s="118"/>
      <c r="GT599" s="118"/>
      <c r="HD599" s="118"/>
      <c r="HN599" s="118"/>
      <c r="HX599" s="118"/>
      <c r="IH599" s="118"/>
    </row>
    <row xmlns:x14ac="http://schemas.microsoft.com/office/spreadsheetml/2009/9/ac" r="600" s="3" customFormat="true" x14ac:dyDescent="0.25">
      <c r="A600" s="397"/>
      <c r="B600" s="118"/>
      <c r="L600" s="118"/>
      <c r="V600" s="118"/>
      <c r="AF600" s="118"/>
      <c r="AP600" s="118"/>
      <c r="AZ600" s="118"/>
      <c r="BJ600" s="118"/>
      <c r="BK600" s="118"/>
      <c r="BT600" s="118"/>
      <c r="CD600" s="118"/>
      <c r="CN600" s="118"/>
      <c r="CX600" s="118"/>
      <c r="DH600" s="118"/>
      <c r="DR600" s="118"/>
      <c r="EB600" s="118"/>
      <c r="EL600" s="118"/>
      <c r="EV600" s="118"/>
      <c r="FF600" s="118"/>
      <c r="FP600" s="118"/>
      <c r="FZ600" s="118"/>
      <c r="GJ600" s="118"/>
      <c r="GT600" s="118"/>
      <c r="HD600" s="118"/>
      <c r="HN600" s="118"/>
      <c r="HX600" s="118"/>
      <c r="IH600" s="118"/>
    </row>
    <row xmlns:x14ac="http://schemas.microsoft.com/office/spreadsheetml/2009/9/ac" r="601" s="3" customFormat="true" x14ac:dyDescent="0.25">
      <c r="A601" s="397"/>
      <c r="B601" s="118"/>
      <c r="L601" s="118"/>
      <c r="V601" s="118"/>
      <c r="AF601" s="118"/>
      <c r="AP601" s="118"/>
      <c r="AZ601" s="118"/>
      <c r="BJ601" s="118"/>
      <c r="BK601" s="118"/>
      <c r="BT601" s="118"/>
      <c r="CD601" s="118"/>
      <c r="CN601" s="118"/>
      <c r="CX601" s="118"/>
      <c r="DH601" s="118"/>
      <c r="DR601" s="118"/>
      <c r="EB601" s="118"/>
      <c r="EL601" s="118"/>
      <c r="EV601" s="118"/>
      <c r="FF601" s="118"/>
      <c r="FP601" s="118"/>
      <c r="FZ601" s="118"/>
      <c r="GJ601" s="118"/>
      <c r="GT601" s="118"/>
      <c r="HD601" s="118"/>
      <c r="HN601" s="118"/>
      <c r="HX601" s="118"/>
      <c r="IH601" s="118"/>
    </row>
    <row xmlns:x14ac="http://schemas.microsoft.com/office/spreadsheetml/2009/9/ac" r="602" s="3" customFormat="true" x14ac:dyDescent="0.25">
      <c r="A602" s="397"/>
      <c r="B602" s="118"/>
      <c r="L602" s="118"/>
      <c r="V602" s="118"/>
      <c r="AF602" s="118"/>
      <c r="AP602" s="118"/>
      <c r="AZ602" s="118"/>
      <c r="BJ602" s="118"/>
      <c r="BK602" s="118"/>
      <c r="BT602" s="118"/>
      <c r="CD602" s="118"/>
      <c r="CN602" s="118"/>
      <c r="CX602" s="118"/>
      <c r="DH602" s="118"/>
      <c r="DR602" s="118"/>
      <c r="EB602" s="118"/>
      <c r="EL602" s="118"/>
      <c r="EV602" s="118"/>
      <c r="FF602" s="118"/>
      <c r="FP602" s="118"/>
      <c r="FZ602" s="118"/>
      <c r="GJ602" s="118"/>
      <c r="GT602" s="118"/>
      <c r="HD602" s="118"/>
      <c r="HN602" s="118"/>
      <c r="HX602" s="118"/>
      <c r="IH602" s="118"/>
    </row>
    <row xmlns:x14ac="http://schemas.microsoft.com/office/spreadsheetml/2009/9/ac" r="603" s="3" customFormat="true" x14ac:dyDescent="0.25">
      <c r="A603" s="397"/>
      <c r="B603" s="118"/>
      <c r="L603" s="118"/>
      <c r="V603" s="118"/>
      <c r="AF603" s="118"/>
      <c r="AP603" s="118"/>
      <c r="AZ603" s="118"/>
      <c r="BJ603" s="118"/>
      <c r="BK603" s="118"/>
      <c r="BT603" s="118"/>
      <c r="CD603" s="118"/>
      <c r="CN603" s="118"/>
      <c r="CX603" s="118"/>
      <c r="DH603" s="118"/>
      <c r="DR603" s="118"/>
      <c r="EB603" s="118"/>
      <c r="EL603" s="118"/>
      <c r="EV603" s="118"/>
      <c r="FF603" s="118"/>
      <c r="FP603" s="118"/>
      <c r="FZ603" s="118"/>
      <c r="GJ603" s="118"/>
      <c r="GT603" s="118"/>
      <c r="HD603" s="118"/>
      <c r="HN603" s="118"/>
      <c r="HX603" s="118"/>
      <c r="IH603" s="118"/>
    </row>
    <row xmlns:x14ac="http://schemas.microsoft.com/office/spreadsheetml/2009/9/ac" r="604" s="3" customFormat="true" x14ac:dyDescent="0.25">
      <c r="A604" s="397"/>
      <c r="B604" s="118"/>
      <c r="L604" s="118"/>
      <c r="V604" s="118"/>
      <c r="AF604" s="118"/>
      <c r="AP604" s="118"/>
      <c r="AZ604" s="118"/>
      <c r="BJ604" s="118"/>
      <c r="BK604" s="118"/>
      <c r="BT604" s="118"/>
      <c r="CD604" s="118"/>
      <c r="CN604" s="118"/>
      <c r="CX604" s="118"/>
      <c r="DH604" s="118"/>
      <c r="DR604" s="118"/>
      <c r="EB604" s="118"/>
      <c r="EL604" s="118"/>
      <c r="EV604" s="118"/>
      <c r="FF604" s="118"/>
      <c r="FP604" s="118"/>
      <c r="FZ604" s="118"/>
      <c r="GJ604" s="118"/>
      <c r="GT604" s="118"/>
      <c r="HD604" s="118"/>
      <c r="HN604" s="118"/>
      <c r="HX604" s="118"/>
      <c r="IH604" s="118"/>
    </row>
    <row xmlns:x14ac="http://schemas.microsoft.com/office/spreadsheetml/2009/9/ac" r="605" s="3" customFormat="true" x14ac:dyDescent="0.25">
      <c r="A605" s="397"/>
      <c r="B605" s="118"/>
      <c r="L605" s="118"/>
      <c r="V605" s="118"/>
      <c r="AF605" s="118"/>
      <c r="AP605" s="118"/>
      <c r="AZ605" s="118"/>
      <c r="BJ605" s="118"/>
      <c r="BK605" s="118"/>
      <c r="BT605" s="118"/>
      <c r="CD605" s="118"/>
      <c r="CN605" s="118"/>
      <c r="CX605" s="118"/>
      <c r="DH605" s="118"/>
      <c r="DR605" s="118"/>
      <c r="EB605" s="118"/>
      <c r="EL605" s="118"/>
      <c r="EV605" s="118"/>
      <c r="FF605" s="118"/>
      <c r="FP605" s="118"/>
      <c r="FZ605" s="118"/>
      <c r="GJ605" s="118"/>
      <c r="GT605" s="118"/>
      <c r="HD605" s="118"/>
      <c r="HN605" s="118"/>
      <c r="HX605" s="118"/>
      <c r="IH605" s="118"/>
    </row>
    <row xmlns:x14ac="http://schemas.microsoft.com/office/spreadsheetml/2009/9/ac" r="606" s="3" customFormat="true" x14ac:dyDescent="0.25">
      <c r="A606" s="397"/>
      <c r="B606" s="118"/>
      <c r="L606" s="118"/>
      <c r="V606" s="118"/>
      <c r="AF606" s="118"/>
      <c r="AP606" s="118"/>
      <c r="AZ606" s="118"/>
      <c r="BJ606" s="118"/>
      <c r="BK606" s="118"/>
      <c r="BT606" s="118"/>
      <c r="CD606" s="118"/>
      <c r="CN606" s="118"/>
      <c r="CX606" s="118"/>
      <c r="DH606" s="118"/>
      <c r="DR606" s="118"/>
      <c r="EB606" s="118"/>
      <c r="EL606" s="118"/>
      <c r="EV606" s="118"/>
      <c r="FF606" s="118"/>
      <c r="FP606" s="118"/>
      <c r="FZ606" s="118"/>
      <c r="GJ606" s="118"/>
      <c r="GT606" s="118"/>
      <c r="HD606" s="118"/>
      <c r="HN606" s="118"/>
      <c r="HX606" s="118"/>
      <c r="IH606" s="118"/>
    </row>
    <row xmlns:x14ac="http://schemas.microsoft.com/office/spreadsheetml/2009/9/ac" r="607" s="3" customFormat="true" x14ac:dyDescent="0.25">
      <c r="A607" s="397"/>
      <c r="B607" s="118"/>
      <c r="L607" s="118"/>
      <c r="V607" s="118"/>
      <c r="AF607" s="118"/>
      <c r="AP607" s="118"/>
      <c r="AZ607" s="118"/>
      <c r="BJ607" s="118"/>
      <c r="BK607" s="118"/>
      <c r="BT607" s="118"/>
      <c r="CD607" s="118"/>
      <c r="CN607" s="118"/>
      <c r="CX607" s="118"/>
      <c r="DH607" s="118"/>
      <c r="DR607" s="118"/>
      <c r="EB607" s="118"/>
      <c r="EL607" s="118"/>
      <c r="EV607" s="118"/>
      <c r="FF607" s="118"/>
      <c r="FP607" s="118"/>
      <c r="FZ607" s="118"/>
      <c r="GJ607" s="118"/>
      <c r="GT607" s="118"/>
      <c r="HD607" s="118"/>
      <c r="HN607" s="118"/>
      <c r="HX607" s="118"/>
      <c r="IH607" s="118"/>
    </row>
    <row xmlns:x14ac="http://schemas.microsoft.com/office/spreadsheetml/2009/9/ac" r="608" s="3" customFormat="true" x14ac:dyDescent="0.25">
      <c r="A608" s="397"/>
      <c r="B608" s="118"/>
      <c r="L608" s="118"/>
      <c r="V608" s="118"/>
      <c r="AF608" s="118"/>
      <c r="AP608" s="118"/>
      <c r="AZ608" s="118"/>
      <c r="BJ608" s="118"/>
      <c r="BK608" s="118"/>
      <c r="BT608" s="118"/>
      <c r="CD608" s="118"/>
      <c r="CN608" s="118"/>
      <c r="CX608" s="118"/>
      <c r="DH608" s="118"/>
      <c r="DR608" s="118"/>
      <c r="EB608" s="118"/>
      <c r="EL608" s="118"/>
      <c r="EV608" s="118"/>
      <c r="FF608" s="118"/>
      <c r="FP608" s="118"/>
      <c r="FZ608" s="118"/>
      <c r="GJ608" s="118"/>
      <c r="GT608" s="118"/>
      <c r="HD608" s="118"/>
      <c r="HN608" s="118"/>
      <c r="HX608" s="118"/>
      <c r="IH608" s="118"/>
    </row>
    <row xmlns:x14ac="http://schemas.microsoft.com/office/spreadsheetml/2009/9/ac" r="609" s="3" customFormat="true" x14ac:dyDescent="0.25">
      <c r="A609" s="397"/>
      <c r="B609" s="118"/>
      <c r="L609" s="118"/>
      <c r="V609" s="118"/>
      <c r="AF609" s="118"/>
      <c r="AP609" s="118"/>
      <c r="AZ609" s="118"/>
      <c r="BJ609" s="118"/>
      <c r="BK609" s="118"/>
      <c r="BT609" s="118"/>
      <c r="CD609" s="118"/>
      <c r="CN609" s="118"/>
      <c r="CX609" s="118"/>
      <c r="DH609" s="118"/>
      <c r="DR609" s="118"/>
      <c r="EB609" s="118"/>
      <c r="EL609" s="118"/>
      <c r="EV609" s="118"/>
      <c r="FF609" s="118"/>
      <c r="FP609" s="118"/>
      <c r="FZ609" s="118"/>
      <c r="GJ609" s="118"/>
      <c r="GT609" s="118"/>
      <c r="HD609" s="118"/>
      <c r="HN609" s="118"/>
      <c r="HX609" s="118"/>
      <c r="IH609" s="118"/>
    </row>
    <row xmlns:x14ac="http://schemas.microsoft.com/office/spreadsheetml/2009/9/ac" r="610" s="3" customFormat="true" x14ac:dyDescent="0.25">
      <c r="A610" s="397"/>
      <c r="B610" s="118"/>
      <c r="L610" s="118"/>
      <c r="V610" s="118"/>
      <c r="AF610" s="118"/>
      <c r="AP610" s="118"/>
      <c r="AZ610" s="118"/>
      <c r="BJ610" s="118"/>
      <c r="BK610" s="118"/>
      <c r="BT610" s="118"/>
      <c r="CD610" s="118"/>
      <c r="CN610" s="118"/>
      <c r="CX610" s="118"/>
      <c r="DH610" s="118"/>
      <c r="DR610" s="118"/>
      <c r="EB610" s="118"/>
      <c r="EL610" s="118"/>
      <c r="EV610" s="118"/>
      <c r="FF610" s="118"/>
      <c r="FP610" s="118"/>
      <c r="FZ610" s="118"/>
      <c r="GJ610" s="118"/>
      <c r="GT610" s="118"/>
      <c r="HD610" s="118"/>
      <c r="HN610" s="118"/>
      <c r="HX610" s="118"/>
      <c r="IH610" s="118"/>
    </row>
    <row xmlns:x14ac="http://schemas.microsoft.com/office/spreadsheetml/2009/9/ac" r="611" s="3" customFormat="true" x14ac:dyDescent="0.25">
      <c r="A611" s="397"/>
      <c r="B611" s="118"/>
      <c r="L611" s="118"/>
      <c r="V611" s="118"/>
      <c r="AF611" s="118"/>
      <c r="AP611" s="118"/>
      <c r="AZ611" s="118"/>
      <c r="BJ611" s="118"/>
      <c r="BK611" s="118"/>
      <c r="BT611" s="118"/>
      <c r="CD611" s="118"/>
      <c r="CN611" s="118"/>
      <c r="CX611" s="118"/>
      <c r="DH611" s="118"/>
      <c r="DR611" s="118"/>
      <c r="EB611" s="118"/>
      <c r="EL611" s="118"/>
      <c r="EV611" s="118"/>
      <c r="FF611" s="118"/>
      <c r="FP611" s="118"/>
      <c r="FZ611" s="118"/>
      <c r="GJ611" s="118"/>
      <c r="GT611" s="118"/>
      <c r="HD611" s="118"/>
      <c r="HN611" s="118"/>
      <c r="HX611" s="118"/>
      <c r="IH611" s="118"/>
    </row>
    <row xmlns:x14ac="http://schemas.microsoft.com/office/spreadsheetml/2009/9/ac" r="612" s="3" customFormat="true" x14ac:dyDescent="0.25">
      <c r="A612" s="397"/>
      <c r="B612" s="118"/>
      <c r="L612" s="118"/>
      <c r="V612" s="118"/>
      <c r="AF612" s="118"/>
      <c r="AP612" s="118"/>
      <c r="AZ612" s="118"/>
      <c r="BJ612" s="118"/>
      <c r="BK612" s="118"/>
      <c r="BT612" s="118"/>
      <c r="CD612" s="118"/>
      <c r="CN612" s="118"/>
      <c r="CX612" s="118"/>
      <c r="DH612" s="118"/>
      <c r="DR612" s="118"/>
      <c r="EB612" s="118"/>
      <c r="EL612" s="118"/>
      <c r="EV612" s="118"/>
      <c r="FF612" s="118"/>
      <c r="FP612" s="118"/>
      <c r="FZ612" s="118"/>
      <c r="GJ612" s="118"/>
      <c r="GT612" s="118"/>
      <c r="HD612" s="118"/>
      <c r="HN612" s="118"/>
      <c r="HX612" s="118"/>
      <c r="IH612" s="118"/>
    </row>
    <row xmlns:x14ac="http://schemas.microsoft.com/office/spreadsheetml/2009/9/ac" r="613" s="3" customFormat="true" x14ac:dyDescent="0.25">
      <c r="A613" s="397"/>
      <c r="B613" s="118"/>
      <c r="L613" s="118"/>
      <c r="V613" s="118"/>
      <c r="AF613" s="118"/>
      <c r="AP613" s="118"/>
      <c r="AZ613" s="118"/>
      <c r="BJ613" s="118"/>
      <c r="BK613" s="118"/>
      <c r="BT613" s="118"/>
      <c r="CD613" s="118"/>
      <c r="CN613" s="118"/>
      <c r="CX613" s="118"/>
      <c r="DH613" s="118"/>
      <c r="DR613" s="118"/>
      <c r="EB613" s="118"/>
      <c r="EL613" s="118"/>
      <c r="EV613" s="118"/>
      <c r="FF613" s="118"/>
      <c r="FP613" s="118"/>
      <c r="FZ613" s="118"/>
      <c r="GJ613" s="118"/>
      <c r="GT613" s="118"/>
      <c r="HD613" s="118"/>
      <c r="HN613" s="118"/>
      <c r="HX613" s="118"/>
      <c r="IH613" s="118"/>
    </row>
    <row xmlns:x14ac="http://schemas.microsoft.com/office/spreadsheetml/2009/9/ac" r="614" s="3" customFormat="true" x14ac:dyDescent="0.25">
      <c r="A614" s="397"/>
      <c r="B614" s="118"/>
      <c r="L614" s="118"/>
      <c r="V614" s="118"/>
      <c r="AF614" s="118"/>
      <c r="AP614" s="118"/>
      <c r="AZ614" s="118"/>
      <c r="BJ614" s="118"/>
      <c r="BK614" s="118"/>
      <c r="BT614" s="118"/>
      <c r="CD614" s="118"/>
      <c r="CN614" s="118"/>
      <c r="CX614" s="118"/>
      <c r="DH614" s="118"/>
      <c r="DR614" s="118"/>
      <c r="EB614" s="118"/>
      <c r="EL614" s="118"/>
      <c r="EV614" s="118"/>
      <c r="FF614" s="118"/>
      <c r="FP614" s="118"/>
      <c r="FZ614" s="118"/>
      <c r="GJ614" s="118"/>
      <c r="GT614" s="118"/>
      <c r="HD614" s="118"/>
      <c r="HN614" s="118"/>
      <c r="HX614" s="118"/>
      <c r="IH614" s="118"/>
    </row>
    <row xmlns:x14ac="http://schemas.microsoft.com/office/spreadsheetml/2009/9/ac" r="615" s="3" customFormat="true" x14ac:dyDescent="0.25">
      <c r="A615" s="397"/>
      <c r="B615" s="118"/>
      <c r="L615" s="118"/>
      <c r="V615" s="118"/>
      <c r="AF615" s="118"/>
      <c r="AP615" s="118"/>
      <c r="AZ615" s="118"/>
      <c r="BJ615" s="118"/>
      <c r="BK615" s="118"/>
      <c r="BT615" s="118"/>
      <c r="CD615" s="118"/>
      <c r="CN615" s="118"/>
      <c r="CX615" s="118"/>
      <c r="DH615" s="118"/>
      <c r="DR615" s="118"/>
      <c r="EB615" s="118"/>
      <c r="EL615" s="118"/>
      <c r="EV615" s="118"/>
      <c r="FF615" s="118"/>
      <c r="FP615" s="118"/>
      <c r="FZ615" s="118"/>
      <c r="GJ615" s="118"/>
      <c r="GT615" s="118"/>
      <c r="HD615" s="118"/>
      <c r="HN615" s="118"/>
      <c r="HX615" s="118"/>
      <c r="IH615" s="118"/>
    </row>
    <row xmlns:x14ac="http://schemas.microsoft.com/office/spreadsheetml/2009/9/ac" r="616" s="3" customFormat="true" x14ac:dyDescent="0.25">
      <c r="A616" s="397"/>
      <c r="B616" s="118"/>
      <c r="L616" s="118"/>
      <c r="V616" s="118"/>
      <c r="AF616" s="118"/>
      <c r="AP616" s="118"/>
      <c r="AZ616" s="118"/>
      <c r="BJ616" s="118"/>
      <c r="BK616" s="118"/>
      <c r="BT616" s="118"/>
      <c r="CD616" s="118"/>
      <c r="CN616" s="118"/>
      <c r="CX616" s="118"/>
      <c r="DH616" s="118"/>
      <c r="DR616" s="118"/>
      <c r="EB616" s="118"/>
      <c r="EL616" s="118"/>
      <c r="EV616" s="118"/>
      <c r="FF616" s="118"/>
      <c r="FP616" s="118"/>
      <c r="FZ616" s="118"/>
      <c r="GJ616" s="118"/>
      <c r="GT616" s="118"/>
      <c r="HD616" s="118"/>
      <c r="HN616" s="118"/>
      <c r="HX616" s="118"/>
      <c r="IH616" s="118"/>
    </row>
    <row xmlns:x14ac="http://schemas.microsoft.com/office/spreadsheetml/2009/9/ac" r="617" s="3" customFormat="true" x14ac:dyDescent="0.25">
      <c r="A617" s="397"/>
      <c r="B617" s="118"/>
      <c r="L617" s="118"/>
      <c r="V617" s="118"/>
      <c r="AF617" s="118"/>
      <c r="AP617" s="118"/>
      <c r="AZ617" s="118"/>
      <c r="BJ617" s="118"/>
      <c r="BK617" s="118"/>
      <c r="BT617" s="118"/>
      <c r="CD617" s="118"/>
      <c r="CN617" s="118"/>
      <c r="CX617" s="118"/>
      <c r="DH617" s="118"/>
      <c r="DR617" s="118"/>
      <c r="EB617" s="118"/>
      <c r="EL617" s="118"/>
      <c r="EV617" s="118"/>
      <c r="FF617" s="118"/>
      <c r="FP617" s="118"/>
      <c r="FZ617" s="118"/>
      <c r="GJ617" s="118"/>
      <c r="GT617" s="118"/>
      <c r="HD617" s="118"/>
      <c r="HN617" s="118"/>
      <c r="HX617" s="118"/>
      <c r="IH617" s="118"/>
    </row>
    <row xmlns:x14ac="http://schemas.microsoft.com/office/spreadsheetml/2009/9/ac" r="618" s="3" customFormat="true" x14ac:dyDescent="0.25">
      <c r="A618" s="397"/>
      <c r="B618" s="118"/>
      <c r="L618" s="118"/>
      <c r="V618" s="118"/>
      <c r="AF618" s="118"/>
      <c r="AP618" s="118"/>
      <c r="AZ618" s="118"/>
      <c r="BJ618" s="118"/>
      <c r="BK618" s="118"/>
      <c r="BT618" s="118"/>
      <c r="CD618" s="118"/>
      <c r="CN618" s="118"/>
      <c r="CX618" s="118"/>
      <c r="DH618" s="118"/>
      <c r="DR618" s="118"/>
      <c r="EB618" s="118"/>
      <c r="EL618" s="118"/>
      <c r="EV618" s="118"/>
      <c r="FF618" s="118"/>
      <c r="FP618" s="118"/>
      <c r="FZ618" s="118"/>
      <c r="GJ618" s="118"/>
      <c r="GT618" s="118"/>
      <c r="HD618" s="118"/>
      <c r="HN618" s="118"/>
      <c r="HX618" s="118"/>
      <c r="IH618" s="118"/>
    </row>
    <row xmlns:x14ac="http://schemas.microsoft.com/office/spreadsheetml/2009/9/ac" r="619" s="3" customFormat="true" x14ac:dyDescent="0.25">
      <c r="A619" s="397"/>
      <c r="B619" s="118"/>
      <c r="L619" s="118"/>
      <c r="V619" s="118"/>
      <c r="AF619" s="118"/>
      <c r="AP619" s="118"/>
      <c r="AZ619" s="118"/>
      <c r="BJ619" s="118"/>
      <c r="BK619" s="118"/>
      <c r="BT619" s="118"/>
      <c r="CD619" s="118"/>
      <c r="CN619" s="118"/>
      <c r="CX619" s="118"/>
      <c r="DH619" s="118"/>
      <c r="DR619" s="118"/>
      <c r="EB619" s="118"/>
      <c r="EL619" s="118"/>
      <c r="EV619" s="118"/>
      <c r="FF619" s="118"/>
      <c r="FP619" s="118"/>
      <c r="FZ619" s="118"/>
      <c r="GJ619" s="118"/>
      <c r="GT619" s="118"/>
      <c r="HD619" s="118"/>
      <c r="HN619" s="118"/>
      <c r="HX619" s="118"/>
      <c r="IH619" s="118"/>
    </row>
    <row xmlns:x14ac="http://schemas.microsoft.com/office/spreadsheetml/2009/9/ac" r="620" s="3" customFormat="true" x14ac:dyDescent="0.25">
      <c r="A620" s="397"/>
      <c r="B620" s="118"/>
      <c r="L620" s="118"/>
      <c r="V620" s="118"/>
      <c r="AF620" s="118"/>
      <c r="AP620" s="118"/>
      <c r="AZ620" s="118"/>
      <c r="BJ620" s="118"/>
      <c r="BK620" s="118"/>
      <c r="BT620" s="118"/>
      <c r="CD620" s="118"/>
      <c r="CN620" s="118"/>
      <c r="CX620" s="118"/>
      <c r="DH620" s="118"/>
      <c r="DR620" s="118"/>
      <c r="EB620" s="118"/>
      <c r="EL620" s="118"/>
      <c r="EV620" s="118"/>
      <c r="FF620" s="118"/>
      <c r="FP620" s="118"/>
      <c r="FZ620" s="118"/>
      <c r="GJ620" s="118"/>
      <c r="GT620" s="118"/>
      <c r="HD620" s="118"/>
      <c r="HN620" s="118"/>
      <c r="HX620" s="118"/>
      <c r="IH620" s="118"/>
    </row>
    <row xmlns:x14ac="http://schemas.microsoft.com/office/spreadsheetml/2009/9/ac" r="621" s="3" customFormat="true" x14ac:dyDescent="0.25">
      <c r="A621" s="397"/>
      <c r="B621" s="118"/>
      <c r="L621" s="118"/>
      <c r="V621" s="118"/>
      <c r="AF621" s="118"/>
      <c r="AP621" s="118"/>
      <c r="AZ621" s="118"/>
      <c r="BJ621" s="118"/>
      <c r="BK621" s="118"/>
      <c r="BT621" s="118"/>
      <c r="CD621" s="118"/>
      <c r="CN621" s="118"/>
      <c r="CX621" s="118"/>
      <c r="DH621" s="118"/>
      <c r="DR621" s="118"/>
      <c r="EB621" s="118"/>
      <c r="EL621" s="118"/>
      <c r="EV621" s="118"/>
      <c r="FF621" s="118"/>
      <c r="FP621" s="118"/>
      <c r="FZ621" s="118"/>
      <c r="GJ621" s="118"/>
      <c r="GT621" s="118"/>
      <c r="HD621" s="118"/>
      <c r="HN621" s="118"/>
      <c r="HX621" s="118"/>
      <c r="IH621" s="118"/>
    </row>
    <row xmlns:x14ac="http://schemas.microsoft.com/office/spreadsheetml/2009/9/ac" r="622" s="3" customFormat="true" x14ac:dyDescent="0.25">
      <c r="A622" s="397"/>
      <c r="B622" s="118"/>
      <c r="L622" s="118"/>
      <c r="V622" s="118"/>
      <c r="AF622" s="118"/>
      <c r="AP622" s="118"/>
      <c r="AZ622" s="118"/>
      <c r="BJ622" s="118"/>
      <c r="BK622" s="118"/>
      <c r="BT622" s="118"/>
      <c r="CD622" s="118"/>
      <c r="CN622" s="118"/>
      <c r="CX622" s="118"/>
      <c r="DH622" s="118"/>
      <c r="DR622" s="118"/>
      <c r="EB622" s="118"/>
      <c r="EL622" s="118"/>
      <c r="EV622" s="118"/>
      <c r="FF622" s="118"/>
      <c r="FP622" s="118"/>
      <c r="FZ622" s="118"/>
      <c r="GJ622" s="118"/>
      <c r="GT622" s="118"/>
      <c r="HD622" s="118"/>
      <c r="HN622" s="118"/>
      <c r="HX622" s="118"/>
      <c r="IH622" s="118"/>
    </row>
  </sheetData>
  <mergeCells count="10">
    <mergeCell ref="A2:A3"/>
    <mergeCell ref="BU10:CA10"/>
    <mergeCell ref="CE10:CK10"/>
    <mergeCell ref="C10:I10"/>
    <mergeCell ref="BK10:BQ10"/>
    <mergeCell ref="M10:S10"/>
    <mergeCell ref="W10:AC10"/>
    <mergeCell ref="AG10:AM10"/>
    <mergeCell ref="AQ10:AW10"/>
    <mergeCell ref="BA10:BG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6"/>
    <col min="3" max="7" width="11.75" style="106" customWidth="true"/>
    <col min="8" max="16384" width="9" style="106"/>
  </cols>
  <sheetData>
    <row xmlns:x14ac="http://schemas.microsoft.com/office/spreadsheetml/2009/9/ac" r="2" ht="20.25" x14ac:dyDescent="0.2">
      <c r="B2" s="102" t="str">
        <f>+Introduction!C7</f>
        <v>Kyrgyzstan</v>
      </c>
      <c r="C2" s="103"/>
      <c r="D2" s="104"/>
      <c r="E2" s="104"/>
      <c r="F2" s="104"/>
      <c r="G2" s="105"/>
    </row>
    <row xmlns:x14ac="http://schemas.microsoft.com/office/spreadsheetml/2009/9/ac" r="3" x14ac:dyDescent="0.2">
      <c r="B3" s="586" t="s">
        <v>198</v>
      </c>
      <c r="C3" s="586"/>
      <c r="D3" s="586"/>
      <c r="E3" s="586"/>
      <c r="F3" s="586"/>
      <c r="G3" s="587"/>
    </row>
    <row xmlns:x14ac="http://schemas.microsoft.com/office/spreadsheetml/2009/9/ac" r="4" ht="13.5" x14ac:dyDescent="0.2">
      <c r="B4" s="107" t="s">
        <v>4</v>
      </c>
      <c r="C4" s="107" t="s">
        <v>60</v>
      </c>
      <c r="D4" s="107" t="s">
        <v>64</v>
      </c>
      <c r="E4" s="107" t="s">
        <v>61</v>
      </c>
      <c r="F4" s="107" t="s">
        <v>62</v>
      </c>
      <c r="G4" s="107" t="s">
        <v>63</v>
      </c>
    </row>
    <row xmlns:x14ac="http://schemas.microsoft.com/office/spreadsheetml/2009/9/ac" r="5" x14ac:dyDescent="0.2">
      <c r="B5" s="793">
        <v>2000</v>
      </c>
      <c r="C5" s="937">
        <v>1781301</v>
      </c>
      <c r="D5" s="938">
        <v>35.298000335693359</v>
      </c>
      <c r="E5" s="939">
        <v>466195</v>
      </c>
      <c r="F5" s="940">
        <v>505107</v>
      </c>
      <c r="G5" s="941">
        <v>809999</v>
      </c>
    </row>
    <row xmlns:x14ac="http://schemas.microsoft.com/office/spreadsheetml/2009/9/ac" r="6" x14ac:dyDescent="0.2">
      <c r="B6" s="799">
        <v>2001</v>
      </c>
      <c r="C6" s="942">
        <v>1785067</v>
      </c>
      <c r="D6" s="943">
        <v>35.295997619628906</v>
      </c>
      <c r="E6" s="944">
        <v>452212</v>
      </c>
      <c r="F6" s="945">
        <v>496472</v>
      </c>
      <c r="G6" s="946">
        <v>836383</v>
      </c>
    </row>
    <row xmlns:x14ac="http://schemas.microsoft.com/office/spreadsheetml/2009/9/ac" r="7" x14ac:dyDescent="0.2">
      <c r="B7" s="805">
        <v>2002</v>
      </c>
      <c r="C7" s="947">
        <v>1782025</v>
      </c>
      <c r="D7" s="948">
        <v>35.295001983642578</v>
      </c>
      <c r="E7" s="949">
        <v>439055</v>
      </c>
      <c r="F7" s="950">
        <v>484984</v>
      </c>
      <c r="G7" s="951">
        <v>857986</v>
      </c>
    </row>
    <row xmlns:x14ac="http://schemas.microsoft.com/office/spreadsheetml/2009/9/ac" r="8" x14ac:dyDescent="0.2">
      <c r="B8" s="811">
        <v>2003</v>
      </c>
      <c r="C8" s="952">
        <v>1770455</v>
      </c>
      <c r="D8" s="953">
        <v>35.292999267578125</v>
      </c>
      <c r="E8" s="954">
        <v>422899</v>
      </c>
      <c r="F8" s="955">
        <v>475377</v>
      </c>
      <c r="G8" s="956">
        <v>872179</v>
      </c>
    </row>
    <row xmlns:x14ac="http://schemas.microsoft.com/office/spreadsheetml/2009/9/ac" r="9" x14ac:dyDescent="0.2">
      <c r="B9" s="817">
        <v>2004</v>
      </c>
      <c r="C9" s="957">
        <v>1752867</v>
      </c>
      <c r="D9" s="958">
        <v>35.291999816894531</v>
      </c>
      <c r="E9" s="959">
        <v>410915</v>
      </c>
      <c r="F9" s="960">
        <v>461642</v>
      </c>
      <c r="G9" s="961">
        <v>880310</v>
      </c>
    </row>
    <row xmlns:x14ac="http://schemas.microsoft.com/office/spreadsheetml/2009/9/ac" r="10" x14ac:dyDescent="0.2">
      <c r="B10" s="823">
        <v>2005</v>
      </c>
      <c r="C10" s="962">
        <v>1729973</v>
      </c>
      <c r="D10" s="963">
        <v>35.290000915527344</v>
      </c>
      <c r="E10" s="964">
        <v>405245</v>
      </c>
      <c r="F10" s="965">
        <v>447708</v>
      </c>
      <c r="G10" s="966">
        <v>877020</v>
      </c>
    </row>
    <row xmlns:x14ac="http://schemas.microsoft.com/office/spreadsheetml/2009/9/ac" r="11" x14ac:dyDescent="0.2">
      <c r="B11" s="829">
        <v>2006</v>
      </c>
      <c r="C11" s="967">
        <v>1705607</v>
      </c>
      <c r="D11" s="968">
        <v>35.28900146484375</v>
      </c>
      <c r="E11" s="969">
        <v>402970</v>
      </c>
      <c r="F11" s="970">
        <v>434886</v>
      </c>
      <c r="G11" s="971">
        <v>867751</v>
      </c>
    </row>
    <row xmlns:x14ac="http://schemas.microsoft.com/office/spreadsheetml/2009/9/ac" r="12" x14ac:dyDescent="0.2">
      <c r="B12" s="835">
        <v>2007</v>
      </c>
      <c r="C12" s="972">
        <v>1683589</v>
      </c>
      <c r="D12" s="973">
        <v>35.286998748779297</v>
      </c>
      <c r="E12" s="974">
        <v>404100</v>
      </c>
      <c r="F12" s="975">
        <v>419096</v>
      </c>
      <c r="G12" s="976">
        <v>860393</v>
      </c>
    </row>
    <row xmlns:x14ac="http://schemas.microsoft.com/office/spreadsheetml/2009/9/ac" r="13" x14ac:dyDescent="0.2">
      <c r="B13" s="841">
        <v>2008</v>
      </c>
      <c r="C13" s="977">
        <v>1662192</v>
      </c>
      <c r="D13" s="978">
        <v>35.284999847412109</v>
      </c>
      <c r="E13" s="979">
        <v>410434</v>
      </c>
      <c r="F13" s="980">
        <v>406231</v>
      </c>
      <c r="G13" s="981">
        <v>845527</v>
      </c>
    </row>
    <row xmlns:x14ac="http://schemas.microsoft.com/office/spreadsheetml/2009/9/ac" r="14" x14ac:dyDescent="0.2">
      <c r="B14" s="847">
        <v>2009</v>
      </c>
      <c r="C14" s="982">
        <v>1644174</v>
      </c>
      <c r="D14" s="983">
        <v>35.284000396728516</v>
      </c>
      <c r="E14" s="984">
        <v>420373</v>
      </c>
      <c r="F14" s="985">
        <v>399210</v>
      </c>
      <c r="G14" s="986">
        <v>824591</v>
      </c>
    </row>
    <row xmlns:x14ac="http://schemas.microsoft.com/office/spreadsheetml/2009/9/ac" r="15" x14ac:dyDescent="0.2">
      <c r="B15" s="853">
        <v>2010</v>
      </c>
      <c r="C15" s="987">
        <v>1633333</v>
      </c>
      <c r="D15" s="988">
        <v>35.305999755859375</v>
      </c>
      <c r="E15" s="989">
        <v>436020</v>
      </c>
      <c r="F15" s="990">
        <v>396140</v>
      </c>
      <c r="G15" s="991">
        <v>801173</v>
      </c>
    </row>
    <row xmlns:x14ac="http://schemas.microsoft.com/office/spreadsheetml/2009/9/ac" r="16" x14ac:dyDescent="0.2">
      <c r="B16" s="859">
        <v>2011</v>
      </c>
      <c r="C16" s="992">
        <v>1629647</v>
      </c>
      <c r="D16" s="993">
        <v>35.352001190185547</v>
      </c>
      <c r="E16" s="994">
        <v>454064</v>
      </c>
      <c r="F16" s="995">
        <v>396536</v>
      </c>
      <c r="G16" s="996">
        <v>779047</v>
      </c>
    </row>
    <row xmlns:x14ac="http://schemas.microsoft.com/office/spreadsheetml/2009/9/ac" r="17" x14ac:dyDescent="0.2">
      <c r="B17" s="865">
        <v>2012</v>
      </c>
      <c r="C17" s="997">
        <v>1636968</v>
      </c>
      <c r="D17" s="998">
        <v>35.423000335693359</v>
      </c>
      <c r="E17" s="999">
        <v>474474</v>
      </c>
      <c r="F17" s="1000">
        <v>403642</v>
      </c>
      <c r="G17" s="1001">
        <v>758852</v>
      </c>
    </row>
    <row xmlns:x14ac="http://schemas.microsoft.com/office/spreadsheetml/2009/9/ac" r="18" x14ac:dyDescent="0.2">
      <c r="B18" s="871">
        <v>2013</v>
      </c>
      <c r="C18" s="1002">
        <v>1656120</v>
      </c>
      <c r="D18" s="1003">
        <v>35.517002105712891</v>
      </c>
      <c r="E18" s="1004">
        <v>501019</v>
      </c>
      <c r="F18" s="1005">
        <v>413260</v>
      </c>
      <c r="G18" s="1006">
        <v>741841</v>
      </c>
    </row>
    <row xmlns:x14ac="http://schemas.microsoft.com/office/spreadsheetml/2009/9/ac" r="19" x14ac:dyDescent="0.2">
      <c r="B19" s="877">
        <v>2014</v>
      </c>
      <c r="C19" s="1007">
        <v>1681955</v>
      </c>
      <c r="D19" s="1008">
        <v>35.635002136230469</v>
      </c>
      <c r="E19" s="1009">
        <v>529680</v>
      </c>
      <c r="F19" s="1010">
        <v>427733</v>
      </c>
      <c r="G19" s="1011">
        <v>724542</v>
      </c>
    </row>
    <row xmlns:x14ac="http://schemas.microsoft.com/office/spreadsheetml/2009/9/ac" r="20" x14ac:dyDescent="0.2">
      <c r="B20" s="883">
        <v>2015</v>
      </c>
      <c r="C20" s="1012">
        <v>1720674</v>
      </c>
      <c r="D20" s="1013">
        <v>35.777000427246094</v>
      </c>
      <c r="E20" s="1014">
        <v>559650</v>
      </c>
      <c r="F20" s="1015">
        <v>446660</v>
      </c>
      <c r="G20" s="1016">
        <v>714364</v>
      </c>
    </row>
    <row xmlns:x14ac="http://schemas.microsoft.com/office/spreadsheetml/2009/9/ac" r="21" x14ac:dyDescent="0.2">
      <c r="B21" s="889">
        <v>2016</v>
      </c>
      <c r="C21" s="1017">
        <v>1769219</v>
      </c>
      <c r="D21" s="1018">
        <v>35.944000244140625</v>
      </c>
      <c r="E21" s="1019">
        <v>587789</v>
      </c>
      <c r="F21" s="1020">
        <v>467844</v>
      </c>
      <c r="G21" s="1021">
        <v>713586</v>
      </c>
    </row>
    <row xmlns:x14ac="http://schemas.microsoft.com/office/spreadsheetml/2009/9/ac" r="22" x14ac:dyDescent="0.2">
      <c r="B22" s="895">
        <v>2017</v>
      </c>
      <c r="C22" s="1022">
        <v>1822948</v>
      </c>
      <c r="D22" s="1023">
        <v>36.134998321533203</v>
      </c>
      <c r="E22" s="1024">
        <v>610050</v>
      </c>
      <c r="F22" s="1025">
        <v>495063</v>
      </c>
      <c r="G22" s="1026">
        <v>717835</v>
      </c>
    </row>
    <row xmlns:x14ac="http://schemas.microsoft.com/office/spreadsheetml/2009/9/ac" r="23" x14ac:dyDescent="0.2">
      <c r="B23" s="901">
        <v>2018</v>
      </c>
      <c r="C23" s="1027">
        <v>1881353</v>
      </c>
      <c r="D23" s="1028">
        <v>36.351001739501953</v>
      </c>
      <c r="E23" s="1029">
        <v>626559</v>
      </c>
      <c r="F23" s="1030">
        <v>524318</v>
      </c>
      <c r="G23" s="1031">
        <v>730476</v>
      </c>
    </row>
    <row xmlns:x14ac="http://schemas.microsoft.com/office/spreadsheetml/2009/9/ac" r="24" x14ac:dyDescent="0.2">
      <c r="B24" s="907">
        <v>2019</v>
      </c>
      <c r="C24" s="1032">
        <v>1943083</v>
      </c>
      <c r="D24" s="1033">
        <v>36.590999603271484</v>
      </c>
      <c r="E24" s="1034">
        <v>635997</v>
      </c>
      <c r="F24" s="1035">
        <v>554665</v>
      </c>
      <c r="G24" s="1036">
        <v>752421</v>
      </c>
    </row>
    <row xmlns:x14ac="http://schemas.microsoft.com/office/spreadsheetml/2009/9/ac" r="25" x14ac:dyDescent="0.2">
      <c r="B25" s="913">
        <v>2020</v>
      </c>
      <c r="C25" s="1037">
        <v>2002288</v>
      </c>
      <c r="D25" s="1038">
        <v>36.855998992919922</v>
      </c>
      <c r="E25" s="1039">
        <v>638701</v>
      </c>
      <c r="F25" s="1040">
        <v>582882</v>
      </c>
      <c r="G25" s="1041">
        <v>780705</v>
      </c>
    </row>
    <row xmlns:x14ac="http://schemas.microsoft.com/office/spreadsheetml/2009/9/ac" r="26" x14ac:dyDescent="0.2">
      <c r="B26" s="919">
        <v>2021</v>
      </c>
      <c r="C26" s="1042">
        <v>2060469</v>
      </c>
      <c r="D26" s="1043">
        <v>37.145999908447266</v>
      </c>
      <c r="E26" s="1044">
        <v>640486</v>
      </c>
      <c r="F26" s="1045">
        <v>604859</v>
      </c>
      <c r="G26" s="1046">
        <v>815124</v>
      </c>
    </row>
    <row xmlns:x14ac="http://schemas.microsoft.com/office/spreadsheetml/2009/9/ac" r="27" x14ac:dyDescent="0.2">
      <c r="B27" s="925">
        <v>2022</v>
      </c>
      <c r="C27" s="926">
        <v>2122592</v>
      </c>
      <c r="D27" s="927">
        <v>37.461002349853516</v>
      </c>
      <c r="E27" s="928">
        <v>644647</v>
      </c>
      <c r="F27" s="929">
        <v>621524</v>
      </c>
      <c r="G27" s="930">
        <v>856421</v>
      </c>
    </row>
    <row xmlns:x14ac="http://schemas.microsoft.com/office/spreadsheetml/2009/9/ac" r="28" x14ac:dyDescent="0.2">
      <c r="B28" s="931">
        <v>2023</v>
      </c>
      <c r="C28" s="1047">
        <v>1917325</v>
      </c>
      <c r="D28" s="933">
        <v>37.800998687744141</v>
      </c>
      <c r="E28" s="1048">
        <v>647736</v>
      </c>
      <c r="F28" s="1049">
        <v>531454</v>
      </c>
      <c r="G28" s="1050">
        <v>738135</v>
      </c>
    </row>
    <row xmlns:x14ac="http://schemas.microsoft.com/office/spreadsheetml/2009/9/ac" r="29" x14ac:dyDescent="0.2">
      <c r="B29" s="187">
        <v>2024</v>
      </c>
      <c r="C29" s="349"/>
      <c r="D29" s="350"/>
      <c r="E29" s="351"/>
      <c r="F29" s="352"/>
      <c r="G29" s="353"/>
    </row>
    <row xmlns:x14ac="http://schemas.microsoft.com/office/spreadsheetml/2009/9/ac" r="30" x14ac:dyDescent="0.2">
      <c r="B30" s="186">
        <v>2025</v>
      </c>
      <c r="C30" s="349"/>
      <c r="D30" s="350"/>
      <c r="E30" s="351"/>
      <c r="F30" s="352"/>
      <c r="G30" s="353"/>
    </row>
    <row xmlns:x14ac="http://schemas.microsoft.com/office/spreadsheetml/2009/9/ac" r="31" x14ac:dyDescent="0.2">
      <c r="B31" s="187">
        <v>2026</v>
      </c>
      <c r="C31" s="349"/>
      <c r="D31" s="350"/>
      <c r="E31" s="351"/>
      <c r="F31" s="352"/>
      <c r="G31" s="353"/>
    </row>
    <row xmlns:x14ac="http://schemas.microsoft.com/office/spreadsheetml/2009/9/ac" r="32" x14ac:dyDescent="0.2">
      <c r="B32" s="186">
        <v>2027</v>
      </c>
      <c r="C32" s="349"/>
      <c r="D32" s="350"/>
      <c r="E32" s="351"/>
      <c r="F32" s="352"/>
      <c r="G32" s="353"/>
    </row>
    <row xmlns:x14ac="http://schemas.microsoft.com/office/spreadsheetml/2009/9/ac" r="33" x14ac:dyDescent="0.2">
      <c r="B33" s="187">
        <v>2028</v>
      </c>
      <c r="C33" s="349"/>
      <c r="D33" s="350"/>
      <c r="E33" s="351"/>
      <c r="F33" s="352"/>
      <c r="G33" s="353"/>
    </row>
    <row xmlns:x14ac="http://schemas.microsoft.com/office/spreadsheetml/2009/9/ac" r="34" x14ac:dyDescent="0.2">
      <c r="B34" s="186">
        <v>2029</v>
      </c>
      <c r="C34" s="349"/>
      <c r="D34" s="350"/>
      <c r="E34" s="351"/>
      <c r="F34" s="352"/>
      <c r="G34" s="353"/>
    </row>
    <row xmlns:x14ac="http://schemas.microsoft.com/office/spreadsheetml/2009/9/ac" r="35" x14ac:dyDescent="0.2">
      <c r="B35" s="187">
        <v>2030</v>
      </c>
      <c r="C35" s="191"/>
      <c r="D35" s="188"/>
      <c r="E35" s="192"/>
      <c r="F35" s="189"/>
      <c r="G35" s="190"/>
    </row>
    <row xmlns:x14ac="http://schemas.microsoft.com/office/spreadsheetml/2009/9/ac" r="36" ht="14.25" x14ac:dyDescent="0.2">
      <c r="B36" s="110" t="s">
        <v>201</v>
      </c>
      <c r="G36" s="108"/>
    </row>
    <row xmlns:x14ac="http://schemas.microsoft.com/office/spreadsheetml/2009/9/ac" r="37" ht="14.25" x14ac:dyDescent="0.2">
      <c r="B37" s="110" t="s">
        <v>226</v>
      </c>
    </row>
    <row xmlns:x14ac="http://schemas.microsoft.com/office/spreadsheetml/2009/9/ac" r="38" ht="14.25" x14ac:dyDescent="0.2">
      <c r="B38" s="110" t="s">
        <v>275</v>
      </c>
    </row>
    <row xmlns:x14ac="http://schemas.microsoft.com/office/spreadsheetml/2009/9/ac" r="39" x14ac:dyDescent="0.2">
      <c r="B39" s="1052" t="s">
        <v>227</v>
      </c>
    </row>
    <row xmlns:x14ac="http://schemas.microsoft.com/office/spreadsheetml/2009/9/ac" r="41" x14ac:dyDescent="0.2">
      <c r="B41" s="10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C5DA-67B7-410F-A9D8-C2A9473AE408}">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4" customWidth="true"/>
  </cols>
  <sheetData>
    <row xmlns:x14ac="http://schemas.microsoft.com/office/spreadsheetml/2009/9/ac" r="2" ht="33" customHeight="true" x14ac:dyDescent="0.25">
      <c r="B2" s="588" t="s">
        <v>237</v>
      </c>
      <c r="C2" s="588"/>
    </row>
    <row xmlns:x14ac="http://schemas.microsoft.com/office/spreadsheetml/2009/9/ac" r="3" ht="6" customHeight="true" x14ac:dyDescent="0.25">
      <c r="B3" s="363"/>
    </row>
    <row xmlns:x14ac="http://schemas.microsoft.com/office/spreadsheetml/2009/9/ac" r="4" ht="30" customHeight="true" x14ac:dyDescent="0.25">
      <c r="B4" s="365" t="s">
        <v>238</v>
      </c>
      <c r="C4" s="366" t="s">
        <v>239</v>
      </c>
    </row>
    <row xmlns:x14ac="http://schemas.microsoft.com/office/spreadsheetml/2009/9/ac" r="5" ht="30" customHeight="true" x14ac:dyDescent="0.25">
      <c r="B5" s="365" t="s">
        <v>48</v>
      </c>
      <c r="C5" s="366" t="s">
        <v>240</v>
      </c>
    </row>
    <row xmlns:x14ac="http://schemas.microsoft.com/office/spreadsheetml/2009/9/ac" r="6" ht="30" customHeight="true" x14ac:dyDescent="0.25">
      <c r="B6" s="365" t="s">
        <v>241</v>
      </c>
      <c r="C6" s="366" t="s">
        <v>242</v>
      </c>
    </row>
    <row xmlns:x14ac="http://schemas.microsoft.com/office/spreadsheetml/2009/9/ac" r="7" ht="30" customHeight="true" x14ac:dyDescent="0.25">
      <c r="B7" s="365" t="s">
        <v>243</v>
      </c>
      <c r="C7" s="366" t="s">
        <v>244</v>
      </c>
    </row>
    <row xmlns:x14ac="http://schemas.microsoft.com/office/spreadsheetml/2009/9/ac" r="8" ht="30" customHeight="true" x14ac:dyDescent="0.25">
      <c r="B8" s="365" t="s">
        <v>146</v>
      </c>
      <c r="C8" s="366" t="s">
        <v>245</v>
      </c>
    </row>
    <row xmlns:x14ac="http://schemas.microsoft.com/office/spreadsheetml/2009/9/ac" r="9" ht="30" customHeight="true" x14ac:dyDescent="0.25">
      <c r="B9" s="365" t="s">
        <v>246</v>
      </c>
      <c r="C9" s="366" t="s">
        <v>247</v>
      </c>
    </row>
    <row xmlns:x14ac="http://schemas.microsoft.com/office/spreadsheetml/2009/9/ac" r="10" ht="30" customHeight="true" x14ac:dyDescent="0.25">
      <c r="B10" s="365" t="s">
        <v>150</v>
      </c>
      <c r="C10" s="366" t="s">
        <v>248</v>
      </c>
    </row>
    <row xmlns:x14ac="http://schemas.microsoft.com/office/spreadsheetml/2009/9/ac" r="11" s="369" customFormat="true" ht="6.75" customHeight="true" x14ac:dyDescent="0.25">
      <c r="B11" s="367"/>
      <c r="C11" s="368"/>
    </row>
    <row xmlns:x14ac="http://schemas.microsoft.com/office/spreadsheetml/2009/9/ac" r="12" s="371" customFormat="true" ht="11.25" x14ac:dyDescent="0.2">
      <c r="B12" s="370" t="s">
        <v>249</v>
      </c>
    </row>
    <row xmlns:x14ac="http://schemas.microsoft.com/office/spreadsheetml/2009/9/ac" r="13" x14ac:dyDescent="0.25">
      <c r="B13" s="370" t="s">
        <v>270</v>
      </c>
    </row>
    <row xmlns:x14ac="http://schemas.microsoft.com/office/spreadsheetml/2009/9/ac" r="14" x14ac:dyDescent="0.25">
      <c r="B14" s="372" t="s">
        <v>250</v>
      </c>
    </row>
    <row xmlns:x14ac="http://schemas.microsoft.com/office/spreadsheetml/2009/9/ac" r="15" ht="76.5" customHeight="true" x14ac:dyDescent="0.25">
      <c r="B15" s="589" t="s">
        <v>251</v>
      </c>
      <c r="C15" s="589"/>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CACB4-7A3D-4202-B5AF-3870A5FDF93A}">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91" customWidth="true"/>
    <col min="2" max="2" width="12.375" style="591" customWidth="true"/>
    <col min="3" max="8" width="9" style="591" customWidth="true"/>
    <col min="9" max="9" width="12.375" style="591" customWidth="true"/>
    <col min="10" max="15" width="9" style="591" customWidth="true"/>
    <col min="16" max="16" width="12.375" style="591" customWidth="true"/>
    <col min="17" max="22" width="9" style="591" customWidth="true"/>
    <col min="23" max="38" width="9" style="591"/>
    <col min="39" max="16384" width="9" style="599"/>
  </cols>
  <sheetData>
    <row xmlns:x14ac="http://schemas.microsoft.com/office/spreadsheetml/2009/9/ac" r="1" s="591" customFormat="true" x14ac:dyDescent="0.2">
      <c r="A1" s="590" t="s">
        <v>152</v>
      </c>
      <c r="B1" s="590"/>
      <c r="C1" s="590"/>
      <c r="D1" s="590"/>
      <c r="E1" s="590"/>
      <c r="F1" s="590"/>
      <c r="G1" s="590"/>
      <c r="H1" s="590"/>
      <c r="I1" s="590"/>
      <c r="J1" s="590"/>
      <c r="K1" s="590"/>
      <c r="L1" s="590"/>
      <c r="M1" s="590"/>
      <c r="N1" s="590"/>
      <c r="O1" s="590"/>
      <c r="P1" s="590"/>
      <c r="Q1" s="590"/>
      <c r="R1" s="590"/>
      <c r="S1" s="590"/>
      <c r="T1" s="590"/>
      <c r="U1" s="590"/>
      <c r="V1" s="590"/>
    </row>
    <row xmlns:x14ac="http://schemas.microsoft.com/office/spreadsheetml/2009/9/ac" r="2" s="591" customFormat="true" x14ac:dyDescent="0.2">
      <c r="A2" s="590"/>
      <c r="B2" s="590"/>
      <c r="C2" s="590"/>
      <c r="D2" s="590"/>
      <c r="E2" s="590"/>
      <c r="F2" s="590"/>
      <c r="G2" s="590"/>
      <c r="H2" s="590"/>
      <c r="I2" s="590"/>
      <c r="J2" s="590"/>
      <c r="K2" s="590"/>
      <c r="L2" s="590"/>
      <c r="M2" s="590"/>
      <c r="N2" s="590"/>
      <c r="O2" s="590"/>
      <c r="P2" s="590"/>
      <c r="Q2" s="590"/>
      <c r="R2" s="590"/>
      <c r="S2" s="590"/>
      <c r="T2" s="590"/>
      <c r="U2" s="590"/>
      <c r="V2" s="590"/>
    </row>
    <row xmlns:x14ac="http://schemas.microsoft.com/office/spreadsheetml/2009/9/ac" r="3" s="591" customFormat="true" ht="18" x14ac:dyDescent="0.2">
      <c r="A3" s="592"/>
      <c r="B3" s="592"/>
      <c r="C3" s="592"/>
      <c r="D3" s="592"/>
      <c r="E3" s="592"/>
      <c r="F3" s="592"/>
      <c r="G3" s="592"/>
      <c r="H3" s="592"/>
      <c r="I3" s="592"/>
      <c r="J3" s="592"/>
      <c r="K3" s="592"/>
      <c r="L3" s="592"/>
      <c r="M3" s="592"/>
      <c r="N3" s="592"/>
      <c r="O3" s="592"/>
      <c r="P3" s="592"/>
      <c r="Q3" s="592"/>
      <c r="R3" s="592"/>
      <c r="S3" s="592"/>
      <c r="T3" s="592"/>
      <c r="U3" s="592"/>
      <c r="V3" s="592"/>
    </row>
    <row xmlns:x14ac="http://schemas.microsoft.com/office/spreadsheetml/2009/9/ac" r="4" ht="15.75" x14ac:dyDescent="0.25">
      <c r="B4" s="593" t="s">
        <v>13</v>
      </c>
      <c r="E4" s="594"/>
      <c r="I4" s="595" t="s">
        <v>14</v>
      </c>
      <c r="P4" s="596" t="s">
        <v>15</v>
      </c>
    </row>
    <row xmlns:x14ac="http://schemas.microsoft.com/office/spreadsheetml/2009/9/ac" r="6" x14ac:dyDescent="0.2">
      <c r="G6" s="597"/>
      <c r="H6" s="597"/>
      <c r="I6" s="597"/>
      <c r="K6" s="597"/>
      <c r="L6" s="597"/>
    </row>
    <row xmlns:x14ac="http://schemas.microsoft.com/office/spreadsheetml/2009/9/ac" r="7" ht="15.75" x14ac:dyDescent="0.2">
      <c r="G7" s="597"/>
      <c r="H7" s="597"/>
      <c r="I7" s="597"/>
      <c r="K7" s="598"/>
      <c r="L7" s="597"/>
    </row>
    <row xmlns:x14ac="http://schemas.microsoft.com/office/spreadsheetml/2009/9/ac" r="8" x14ac:dyDescent="0.2">
      <c r="G8" s="597"/>
      <c r="H8" s="597"/>
      <c r="I8" s="597"/>
      <c r="K8" s="597"/>
      <c r="L8" s="597"/>
    </row>
    <row xmlns:x14ac="http://schemas.microsoft.com/office/spreadsheetml/2009/9/ac" r="9" x14ac:dyDescent="0.2">
      <c r="G9" s="597"/>
      <c r="H9" s="597"/>
      <c r="I9" s="597"/>
      <c r="K9" s="597"/>
      <c r="L9" s="597"/>
    </row>
    <row xmlns:x14ac="http://schemas.microsoft.com/office/spreadsheetml/2009/9/ac" r="10" x14ac:dyDescent="0.2">
      <c r="G10" s="597"/>
      <c r="H10" s="597"/>
      <c r="I10" s="597"/>
      <c r="K10" s="597"/>
      <c r="L10" s="597"/>
    </row>
    <row xmlns:x14ac="http://schemas.microsoft.com/office/spreadsheetml/2009/9/ac" r="11" x14ac:dyDescent="0.2">
      <c r="G11" s="597"/>
      <c r="H11" s="597"/>
      <c r="I11" s="597"/>
      <c r="K11" s="597"/>
      <c r="L11" s="597"/>
    </row>
    <row xmlns:x14ac="http://schemas.microsoft.com/office/spreadsheetml/2009/9/ac" r="12" x14ac:dyDescent="0.2">
      <c r="G12" s="597"/>
      <c r="H12" s="597"/>
      <c r="I12" s="597"/>
      <c r="K12" s="597"/>
      <c r="L12" s="597"/>
    </row>
    <row xmlns:x14ac="http://schemas.microsoft.com/office/spreadsheetml/2009/9/ac" r="13" x14ac:dyDescent="0.2">
      <c r="G13" s="597"/>
      <c r="H13" s="597"/>
      <c r="I13" s="597"/>
      <c r="K13" s="597"/>
      <c r="L13" s="597"/>
    </row>
    <row xmlns:x14ac="http://schemas.microsoft.com/office/spreadsheetml/2009/9/ac" r="14" x14ac:dyDescent="0.2">
      <c r="G14" s="597"/>
      <c r="H14" s="597"/>
      <c r="I14" s="597"/>
      <c r="K14" s="597"/>
      <c r="L14" s="597"/>
    </row>
    <row xmlns:x14ac="http://schemas.microsoft.com/office/spreadsheetml/2009/9/ac" r="15" x14ac:dyDescent="0.2">
      <c r="G15" s="597"/>
      <c r="H15" s="597"/>
      <c r="I15" s="597"/>
      <c r="K15" s="597"/>
      <c r="L15" s="597"/>
    </row>
    <row xmlns:x14ac="http://schemas.microsoft.com/office/spreadsheetml/2009/9/ac" r="16" x14ac:dyDescent="0.2">
      <c r="G16" s="597"/>
      <c r="H16" s="597"/>
      <c r="I16" s="597"/>
      <c r="K16" s="597"/>
      <c r="L16" s="597"/>
    </row>
    <row xmlns:x14ac="http://schemas.microsoft.com/office/spreadsheetml/2009/9/ac" r="17" x14ac:dyDescent="0.2">
      <c r="G17" s="597"/>
      <c r="H17" s="597"/>
      <c r="I17" s="597"/>
      <c r="K17" s="597"/>
      <c r="L17" s="597"/>
    </row>
    <row xmlns:x14ac="http://schemas.microsoft.com/office/spreadsheetml/2009/9/ac" r="18" x14ac:dyDescent="0.2">
      <c r="G18" s="597"/>
      <c r="H18" s="597"/>
      <c r="I18" s="597"/>
      <c r="K18" s="597"/>
      <c r="L18" s="597"/>
    </row>
    <row xmlns:x14ac="http://schemas.microsoft.com/office/spreadsheetml/2009/9/ac" r="19" x14ac:dyDescent="0.2">
      <c r="G19" s="597"/>
      <c r="H19" s="597"/>
      <c r="I19" s="597"/>
      <c r="K19" s="597"/>
      <c r="L19" s="597"/>
    </row>
    <row xmlns:x14ac="http://schemas.microsoft.com/office/spreadsheetml/2009/9/ac" r="20" x14ac:dyDescent="0.2">
      <c r="G20" s="597"/>
      <c r="H20" s="597"/>
      <c r="I20" s="597"/>
      <c r="K20" s="597"/>
      <c r="L20" s="597"/>
    </row>
    <row xmlns:x14ac="http://schemas.microsoft.com/office/spreadsheetml/2009/9/ac" r="21" x14ac:dyDescent="0.2">
      <c r="G21" s="597"/>
      <c r="H21" s="597"/>
      <c r="I21" s="597"/>
      <c r="K21" s="597"/>
      <c r="L21" s="597"/>
    </row>
    <row xmlns:x14ac="http://schemas.microsoft.com/office/spreadsheetml/2009/9/ac" r="23" x14ac:dyDescent="0.2">
      <c r="B23" s="600"/>
    </row>
    <row xmlns:x14ac="http://schemas.microsoft.com/office/spreadsheetml/2009/9/ac" r="25" x14ac:dyDescent="0.2">
      <c r="B25" s="601"/>
      <c r="C25" s="601" t="str">
        <f>+IF(OR((C28="National*"),(D28="Urban*"),(E28="Rural*"),(F28="Pre-primary*"),(G28="Primary*"),(H28="Secondary^"),(C28="National*^"),(D28="Urban*^"),(E28="Rural*^"),(F28="Pre-primary*^"),(G28="Primary*^"),(H28="Secondary*^")),"*No basic service estimate available","")</f>
        <v>*No basic service estimate available</v>
      </c>
      <c r="J25" s="601" t="str">
        <f>+IF(OR((J28="National*"),(K28="Urban*"),(L28="Rural*"),(M28="Pre-primary*"),(N28="Primary*"),(O28="Secondary^"),(J28="National*^"),(K28="Urban*^"),(L28="Rural*^"),(M28="Pre-primary*^"),(N28="Primary*^"),(O28="Secondary*^")),"*No basic service estimate available","")</f>
        <v>*No basic service estimate available</v>
      </c>
      <c r="Q25" s="601"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00"/>
      <c r="C26" s="601" t="str">
        <f>+IF(OR((C28="National*^"),(D28="Urban*^"),(E28="Rural*^"),(F28="Pre-primary*^"),(G28="Primary*^"),(H28="Secondary*^")),"^Facilities that cannot be classified as improved or unimproved are treated as limited","")</f>
        <v/>
      </c>
      <c r="J26" s="601" t="str">
        <f>+IF(OR((J28="National*^"),(K28="Urban*^"),(L28="Rural*^"),(M28="Pre-primary*^"),(N28="Primary*^"),(O28="Secondary*^")),"^Facilities that cannot be classified as improved or unimproved are treated as limited","")</f>
        <v/>
      </c>
      <c r="Q26" s="601" t="str">
        <f>+IF(OR((Q28="National*^"),(R28="Urban*^"),(S28="Rural*^"),(T28="Pre-primary*^"),(U28="Primary*^"),(V28="Secondary*^")),"^Facilities that cannot be classified as having water or not are treated as limited","")</f>
        <v/>
      </c>
    </row>
    <row xmlns:x14ac="http://schemas.microsoft.com/office/spreadsheetml/2009/9/ac" r="27" x14ac:dyDescent="0.2">
      <c r="B27" s="602" t="str">
        <f>+Introduction!C7</f>
        <v>Kyrgyzstan</v>
      </c>
      <c r="C27" s="603" t="s">
        <v>220</v>
      </c>
      <c r="D27" s="603"/>
      <c r="E27" s="603"/>
      <c r="F27" s="603"/>
      <c r="G27" s="603"/>
      <c r="H27" s="603"/>
      <c r="I27" s="604" t="str">
        <f>+B27</f>
        <v>Kyrgyzstan</v>
      </c>
      <c r="J27" s="605" t="s">
        <v>14</v>
      </c>
      <c r="K27" s="606"/>
      <c r="L27" s="606"/>
      <c r="M27" s="606"/>
      <c r="N27" s="606"/>
      <c r="O27" s="606"/>
      <c r="P27" s="607" t="str">
        <f>+B27</f>
        <v>Kyrgyzstan</v>
      </c>
      <c r="Q27" s="608" t="s">
        <v>15</v>
      </c>
      <c r="R27" s="608"/>
      <c r="S27" s="608"/>
      <c r="T27" s="608"/>
      <c r="U27" s="608"/>
      <c r="V27" s="609"/>
      <c r="AM27" s="591"/>
      <c r="AN27" s="591"/>
      <c r="AO27" s="591"/>
      <c r="AP27" s="591"/>
      <c r="AQ27" s="591"/>
      <c r="AR27" s="591"/>
      <c r="AS27" s="591"/>
      <c r="AT27" s="591"/>
      <c r="AU27" s="591"/>
    </row>
    <row xmlns:x14ac="http://schemas.microsoft.com/office/spreadsheetml/2009/9/ac" r="28" x14ac:dyDescent="0.2">
      <c r="B28" s="610"/>
      <c r="C28" s="611" t="str">
        <f>IF(AND(C30=0.0000000001,C31=0.0000000001,C32=0.0000000001), "National*",IF(AND(C30=0.0000000001,ISNUMBER(C32)),"National*", "National"))</f>
        <v>National*</v>
      </c>
      <c r="D28" s="612" t="str">
        <f>IF(AND(D30=0.0000000001,D31=0.0000000001,D32=0.0000000001), "Urban*",IF(AND(D30=0.0000000001,ISNUMBER(D32)),"Urban*", "Urban"))</f>
        <v>Urban*</v>
      </c>
      <c r="E28" s="612" t="str">
        <f>IF(AND(E30=0.0000000001,E31=0.0000000001,E32=0.0000000001), "Rural*",IF(AND(E30=0.0000000001,ISNUMBER(E32)),"Rural*", "Rural"))</f>
        <v>Rural</v>
      </c>
      <c r="F28" s="612" t="str">
        <f>IF(AND(F30=0.0000000001,F31=0.0000000001,F32=0.0000000001), "Pre-primary*",IF(AND(F30=0.0000000001,ISNUMBER(F32)),"Pre-primary*", "Pre-primary"))</f>
        <v>Pre-primary*</v>
      </c>
      <c r="G28" s="612" t="str">
        <f>IF(AND(G30=0.0000000001,G31=0.0000000001,G32=0.0000000001), "Primary*",IF(AND(G30=0.0000000001,ISNUMBER(G32)),"Primary*", "Primary"))</f>
        <v>Primary*</v>
      </c>
      <c r="H28" s="612" t="str">
        <f>IF(AND(H30=0.0000000001,H31=0.0000000001,H32=0.0000000001), "Secondary*",IF(AND(H30=0.0000000001,ISNUMBER(H32)),"Secondary*", "Secondary"))</f>
        <v>Secondary*</v>
      </c>
      <c r="I28" s="610"/>
      <c r="J28" s="613" t="str">
        <f>IF(AND(J30=0.0000000001,J31=0.0000000001,J32=0.0000000001), "National*",IF(AND(J30=0.0000000001,ISNUMBER(J32)),"National*", "National"))</f>
        <v>National*</v>
      </c>
      <c r="K28" s="612" t="str">
        <f>IF(AND(K30=0.0000000001,K31=0.0000000001,K32=0.0000000001), "Urban*",IF(AND(K30=0.0000000001,ISNUMBER(K32)),"Urban*", "Urban"))</f>
        <v>Urban*</v>
      </c>
      <c r="L28" s="612" t="str">
        <f>IF(AND(L30=0.0000000001,L31=0.0000000001,L32=0.0000000001), "Rural*",IF(AND(L30=0.0000000001,ISNUMBER(L32)),"Rural*", "Rural"))</f>
        <v>Rural*</v>
      </c>
      <c r="M28" s="612" t="str">
        <f>IF(AND(M30=0.0000000001,M31=0.0000000001,M32=0.0000000001), "Pre-primary*",IF(AND(M30=0.0000000001,ISNUMBER(M32)),"Pre-primary*", "Pre-primary"))</f>
        <v>Pre-primary*</v>
      </c>
      <c r="N28" s="612" t="str">
        <f>IF(AND(N30=0.0000000001,N31=0.0000000001,N32=0.0000000001), "Primary*",IF(AND(N30=0.0000000001,ISNUMBER(N32)),"Primary*", "Primary"))</f>
        <v>Primary*</v>
      </c>
      <c r="O28" s="612" t="str">
        <f>IF(AND(O30=0.0000000001,O31=0.0000000001,O32=0.0000000001), "Secondary*",IF(AND(O30=0.0000000001,ISNUMBER(O32)),"Secondary*", "Secondary"))</f>
        <v>Secondary*</v>
      </c>
      <c r="P28" s="614"/>
      <c r="Q28" s="615" t="str">
        <f>IF(AND(Q30=0.0000000001,Q31=0.0000000001,Q32=0.0000000001), "National*",IF(AND(Q30=0.0000000001,ISNUMBER(Q32)),"National*", "National"))</f>
        <v>National*</v>
      </c>
      <c r="R28" s="612" t="str">
        <f>IF(AND(R30=0.0000000001,R31=0.0000000001,R32=0.0000000001), "Urban*",IF(AND(R30=0.0000000001,ISNUMBER(R32)),"Urban*", "Urban"))</f>
        <v>Urban*</v>
      </c>
      <c r="S28" s="612" t="str">
        <f>IF(AND(S30=0.0000000001,S31=0.0000000001,S32=0.0000000001), "Rural*",IF(AND(S30=0.0000000001,ISNUMBER(S32)),"Rural*", "Rural"))</f>
        <v>Rural</v>
      </c>
      <c r="T28" s="612" t="str">
        <f>IF(AND(T30=0.0000000001,T31=0.0000000001,T32=0.0000000001), "Pre-primary*",IF(AND(T30=0.0000000001,ISNUMBER(T32)),"Pre-primary*", "Pre-primary"))</f>
        <v>Pre-primary*</v>
      </c>
      <c r="U28" s="612" t="str">
        <f>IF(AND(U30=0.0000000001,U31=0.0000000001,U32=0.0000000001), "Primary*",IF(AND(U30=0.0000000001,ISNUMBER(U32)),"Primary*", "Primary"))</f>
        <v>Primary*</v>
      </c>
      <c r="V28" s="616" t="str">
        <f>IF(AND(V30=0.0000000001,V31=0.0000000001,V32=0.0000000001), "Secondary*",IF(AND(V30=0.0000000001,ISNUMBER(V32)),"Secondary*", "Secondary"))</f>
        <v>Secondary*</v>
      </c>
      <c r="AM28" s="591"/>
      <c r="AN28" s="591"/>
      <c r="AO28" s="591"/>
      <c r="AP28" s="591"/>
      <c r="AQ28" s="591"/>
      <c r="AR28" s="591"/>
      <c r="AS28" s="591"/>
      <c r="AT28" s="591"/>
      <c r="AU28" s="591"/>
    </row>
    <row xmlns:x14ac="http://schemas.microsoft.com/office/spreadsheetml/2009/9/ac" r="29" ht="15.75" thickBot="true" x14ac:dyDescent="0.25">
      <c r="B29" s="610"/>
      <c r="C29" s="617">
        <f>IF(ISNUMBER(Regressions!B4), Regressions!B4, "-")</f>
        <v>2023</v>
      </c>
      <c r="D29" s="618">
        <f>C29</f>
        <v>2023</v>
      </c>
      <c r="E29" s="618">
        <f>D29</f>
        <v>2023</v>
      </c>
      <c r="F29" s="618">
        <f>E29</f>
        <v>2023</v>
      </c>
      <c r="G29" s="618">
        <f>F29</f>
        <v>2023</v>
      </c>
      <c r="H29" s="618">
        <f>F29</f>
        <v>2023</v>
      </c>
      <c r="I29" s="610"/>
      <c r="J29" s="619">
        <f>IF(ISNUMBER(Regressions!K4), Regressions!K4, "-")</f>
        <v>2023</v>
      </c>
      <c r="K29" s="620">
        <f>J29</f>
        <v>2023</v>
      </c>
      <c r="L29" s="620">
        <f>K29</f>
        <v>2023</v>
      </c>
      <c r="M29" s="620">
        <f>L29</f>
        <v>2023</v>
      </c>
      <c r="N29" s="620">
        <f>M29</f>
        <v>2023</v>
      </c>
      <c r="O29" s="620">
        <f>M29</f>
        <v>2023</v>
      </c>
      <c r="P29" s="614"/>
      <c r="Q29" s="621">
        <f>IF(ISNUMBER(Regressions!T4), Regressions!T4, "-")</f>
        <v>2023</v>
      </c>
      <c r="R29" s="622">
        <f>Q29</f>
        <v>2023</v>
      </c>
      <c r="S29" s="622">
        <f>R29</f>
        <v>2023</v>
      </c>
      <c r="T29" s="622">
        <f>S29</f>
        <v>2023</v>
      </c>
      <c r="U29" s="622">
        <f>T29</f>
        <v>2023</v>
      </c>
      <c r="V29" s="623">
        <f>T29</f>
        <v>2023</v>
      </c>
      <c r="AM29" s="591"/>
      <c r="AN29" s="591"/>
      <c r="AO29" s="591"/>
      <c r="AP29" s="591"/>
      <c r="AQ29" s="591"/>
      <c r="AR29" s="591"/>
      <c r="AS29" s="591"/>
      <c r="AT29" s="591"/>
      <c r="AU29" s="591"/>
    </row>
    <row xmlns:x14ac="http://schemas.microsoft.com/office/spreadsheetml/2009/9/ac" r="30" x14ac:dyDescent="0.2">
      <c r="B30" s="624" t="s">
        <v>155</v>
      </c>
      <c r="C30" s="625">
        <f>IF(ISNUMBER(Regressions!C4), Regressions!C4, 0.0000000001)</f>
        <v>1E-10</v>
      </c>
      <c r="D30" s="625">
        <f>IF(ISNUMBER(Regressions!D4), Regressions!D4, 0.0000000001)</f>
        <v>1E-10</v>
      </c>
      <c r="E30" s="625">
        <f>IF(ISNUMBER(Regressions!E4), Regressions!E4, 0.0000000001)</f>
        <v>58.856376990000001</v>
      </c>
      <c r="F30" s="625">
        <f>IF(ISNUMBER(Regressions!F4), Regressions!F4, 0.0000000001)</f>
        <v>1E-10</v>
      </c>
      <c r="G30" s="625">
        <f>IF(ISNUMBER(Regressions!G4), Regressions!G4, 0.0000000001)</f>
        <v>1E-10</v>
      </c>
      <c r="H30" s="625">
        <f>IF(ISNUMBER(Regressions!H4), Regressions!H4, 0.0000000001)</f>
        <v>1E-10</v>
      </c>
      <c r="I30" s="626" t="s">
        <v>155</v>
      </c>
      <c r="J30" s="625">
        <f>IF(ISNUMBER(Regressions!L4), Regressions!L4,0.0000000001)</f>
        <v>1E-10</v>
      </c>
      <c r="K30" s="625">
        <f>IF(ISNUMBER(Regressions!M4), Regressions!M4,0.0000000001)</f>
        <v>1E-10</v>
      </c>
      <c r="L30" s="625">
        <f>IF(ISNUMBER(Regressions!N4), Regressions!N4,0.0000000001)</f>
        <v>1E-10</v>
      </c>
      <c r="M30" s="625">
        <f>IF(ISNUMBER(Regressions!O4), Regressions!O4,0.0000000001)</f>
        <v>1E-10</v>
      </c>
      <c r="N30" s="625">
        <f>IF(ISNUMBER(Regressions!P4), Regressions!P4,0.0000000001)</f>
        <v>1E-10</v>
      </c>
      <c r="O30" s="625">
        <f>IF(ISNUMBER(Regressions!Q4), Regressions!Q4,0.0000000001)</f>
        <v>1E-10</v>
      </c>
      <c r="P30" s="627" t="s">
        <v>155</v>
      </c>
      <c r="Q30" s="625">
        <f>IF(ISNUMBER(Regressions!U4), Regressions!U4,0.0000000001)</f>
        <v>1E-10</v>
      </c>
      <c r="R30" s="625">
        <f>IF(ISNUMBER(Regressions!V4), Regressions!V4,0.0000000001)</f>
        <v>1E-10</v>
      </c>
      <c r="S30" s="625">
        <f>IF(ISNUMBER(Regressions!W4), Regressions!W4,0.0000000001)</f>
        <v>8.6394143020000005</v>
      </c>
      <c r="T30" s="625">
        <f>IF(ISNUMBER(Regressions!X4), Regressions!X4,0.0000000001)</f>
        <v>1E-10</v>
      </c>
      <c r="U30" s="625">
        <f>IF(ISNUMBER(Regressions!Y4), Regressions!Y4,0.0000000001)</f>
        <v>1E-10</v>
      </c>
      <c r="V30" s="628">
        <f>IF(ISNUMBER(Regressions!Z4), Regressions!Z4,0.0000000001)</f>
        <v>1E-10</v>
      </c>
      <c r="AM30" s="591"/>
      <c r="AN30" s="591"/>
      <c r="AO30" s="591"/>
      <c r="AP30" s="591"/>
      <c r="AQ30" s="591"/>
      <c r="AR30" s="591"/>
      <c r="AS30" s="591"/>
      <c r="AT30" s="591"/>
      <c r="AU30" s="591"/>
    </row>
    <row xmlns:x14ac="http://schemas.microsoft.com/office/spreadsheetml/2009/9/ac" r="31" x14ac:dyDescent="0.2">
      <c r="B31" s="629" t="s">
        <v>156</v>
      </c>
      <c r="C31" s="625">
        <f>IF(ISNUMBER(Regressions!C5), Regressions!C5, 0.0000000001)</f>
        <v>1E-10</v>
      </c>
      <c r="D31" s="625">
        <f>IF(ISNUMBER(Regressions!D5), Regressions!D5, 0.0000000001)</f>
        <v>1E-10</v>
      </c>
      <c r="E31" s="625">
        <f>IF(ISNUMBER(Regressions!E5), Regressions!E5, 0.0000000001)</f>
        <v>9.0550911299999995E-2</v>
      </c>
      <c r="F31" s="625">
        <f>IF(ISNUMBER(Regressions!F5), Regressions!F5, 0.0000000001)</f>
        <v>1E-10</v>
      </c>
      <c r="G31" s="625">
        <f>IF(ISNUMBER(Regressions!G5), Regressions!G5, 0.0000000001)</f>
        <v>1E-10</v>
      </c>
      <c r="H31" s="625">
        <f>IF(ISNUMBER(Regressions!H5), Regressions!H5, 0.0000000001)</f>
        <v>1E-10</v>
      </c>
      <c r="I31" s="630" t="s">
        <v>156</v>
      </c>
      <c r="J31" s="625">
        <f>IF(ISNUMBER(Regressions!L5), Regressions!L5,0.0000000001)</f>
        <v>1E-10</v>
      </c>
      <c r="K31" s="625">
        <f>IF(ISNUMBER(Regressions!M5), Regressions!M5,0.0000000001)</f>
        <v>1E-10</v>
      </c>
      <c r="L31" s="625">
        <f>IF(ISNUMBER(Regressions!N5), Regressions!N5,0.0000000001)</f>
        <v>1E-10</v>
      </c>
      <c r="M31" s="625">
        <f>IF(ISNUMBER(Regressions!O5), Regressions!O5,0.0000000001)</f>
        <v>1E-10</v>
      </c>
      <c r="N31" s="625">
        <f>IF(ISNUMBER(Regressions!P5), Regressions!P5,0.0000000001)</f>
        <v>1E-10</v>
      </c>
      <c r="O31" s="625">
        <f>IF(ISNUMBER(Regressions!Q5), Regressions!Q5,0.0000000001)</f>
        <v>1E-10</v>
      </c>
      <c r="P31" s="631" t="s">
        <v>156</v>
      </c>
      <c r="Q31" s="625">
        <f>IF(ISNUMBER(Regressions!U5), Regressions!U5,0.0000000001)</f>
        <v>1E-10</v>
      </c>
      <c r="R31" s="625">
        <f>IF(ISNUMBER(Regressions!V5), Regressions!V5,0.0000000001)</f>
        <v>1E-10</v>
      </c>
      <c r="S31" s="625">
        <f>IF(ISNUMBER(Regressions!W5), Regressions!W5,0.0000000001)</f>
        <v>1E-10</v>
      </c>
      <c r="T31" s="625">
        <f>IF(ISNUMBER(Regressions!X5), Regressions!X5,0.0000000001)</f>
        <v>1E-10</v>
      </c>
      <c r="U31" s="625">
        <f>IF(ISNUMBER(Regressions!Y5), Regressions!Y5,0.0000000001)</f>
        <v>1E-10</v>
      </c>
      <c r="V31" s="628">
        <f>IF(ISNUMBER(Regressions!Z5), Regressions!Z5,0.0000000001)</f>
        <v>1E-10</v>
      </c>
      <c r="AM31" s="591"/>
      <c r="AN31" s="591"/>
      <c r="AO31" s="591"/>
      <c r="AP31" s="591"/>
      <c r="AQ31" s="591"/>
      <c r="AR31" s="591"/>
      <c r="AS31" s="591"/>
      <c r="AT31" s="591"/>
      <c r="AU31" s="591"/>
    </row>
    <row xmlns:x14ac="http://schemas.microsoft.com/office/spreadsheetml/2009/9/ac" r="32" x14ac:dyDescent="0.2">
      <c r="B32" s="629" t="s">
        <v>154</v>
      </c>
      <c r="C32" s="625">
        <f>IF(ISNUMBER(Regressions!C6), Regressions!C6, 0.0000000001)</f>
        <v>1E-10</v>
      </c>
      <c r="D32" s="625">
        <f>IF(ISNUMBER(Regressions!D6), Regressions!D6, 0.0000000001)</f>
        <v>1E-10</v>
      </c>
      <c r="E32" s="625">
        <f>IF(ISNUMBER(Regressions!E6), Regressions!E6, 0.0000000001)</f>
        <v>41.053072090000001</v>
      </c>
      <c r="F32" s="625">
        <f>IF(ISNUMBER(Regressions!F6), Regressions!F6, 0.0000000001)</f>
        <v>1E-10</v>
      </c>
      <c r="G32" s="625">
        <f>IF(ISNUMBER(Regressions!G6), Regressions!G6, 0.0000000001)</f>
        <v>1E-10</v>
      </c>
      <c r="H32" s="625">
        <f>IF(ISNUMBER(Regressions!H6), Regressions!H6, 0.0000000001)</f>
        <v>1E-10</v>
      </c>
      <c r="I32" s="632" t="s">
        <v>154</v>
      </c>
      <c r="J32" s="625">
        <f>IF(ISNUMBER(Regressions!L6), Regressions!L6,0.0000000001)</f>
        <v>1E-10</v>
      </c>
      <c r="K32" s="625">
        <f>IF(ISNUMBER(Regressions!M6), Regressions!M6,0.0000000001)</f>
        <v>1E-10</v>
      </c>
      <c r="L32" s="625">
        <f>IF(ISNUMBER(Regressions!N6), Regressions!N6,0.0000000001)</f>
        <v>21.67364456</v>
      </c>
      <c r="M32" s="625">
        <f>IF(ISNUMBER(Regressions!O6), Regressions!O6,0.0000000001)</f>
        <v>1E-10</v>
      </c>
      <c r="N32" s="625">
        <f>IF(ISNUMBER(Regressions!P6), Regressions!P6,0.0000000001)</f>
        <v>1E-10</v>
      </c>
      <c r="O32" s="625">
        <f>IF(ISNUMBER(Regressions!Q6), Regressions!Q6,0.0000000001)</f>
        <v>1E-10</v>
      </c>
      <c r="P32" s="633" t="s">
        <v>154</v>
      </c>
      <c r="Q32" s="625">
        <f>IF(ISNUMBER(Regressions!U6), Regressions!U6,0.0000000001)</f>
        <v>1E-10</v>
      </c>
      <c r="R32" s="625">
        <f>IF(ISNUMBER(Regressions!V6), Regressions!V6,0.0000000001)</f>
        <v>1E-10</v>
      </c>
      <c r="S32" s="625">
        <f>IF(ISNUMBER(Regressions!W6), Regressions!W6,0.0000000001)</f>
        <v>1E-10</v>
      </c>
      <c r="T32" s="625">
        <f>IF(ISNUMBER(Regressions!X6), Regressions!X6,0.0000000001)</f>
        <v>1E-10</v>
      </c>
      <c r="U32" s="625">
        <f>IF(ISNUMBER(Regressions!Y6), Regressions!Y6,0.0000000001)</f>
        <v>1E-10</v>
      </c>
      <c r="V32" s="628">
        <f>IF(ISNUMBER(Regressions!Z6), Regressions!Z6,0.0000000001)</f>
        <v>1E-10</v>
      </c>
      <c r="AM32" s="591"/>
      <c r="AN32" s="591"/>
      <c r="AO32" s="591"/>
      <c r="AP32" s="591"/>
      <c r="AQ32" s="591"/>
      <c r="AR32" s="591"/>
      <c r="AS32" s="591"/>
      <c r="AT32" s="591"/>
      <c r="AU32" s="591"/>
    </row>
    <row xmlns:x14ac="http://schemas.microsoft.com/office/spreadsheetml/2009/9/ac" r="33" ht="15.75" thickBot="true" x14ac:dyDescent="0.25">
      <c r="B33" s="634" t="s">
        <v>221</v>
      </c>
      <c r="C33" s="635">
        <f>IF(ISNUMBER(Regressions!C7), Regressions!C7, 0.0000000001)</f>
        <v>100</v>
      </c>
      <c r="D33" s="635">
        <f>IF(ISNUMBER(Regressions!D7), Regressions!D7, 0.0000000001)</f>
        <v>100</v>
      </c>
      <c r="E33" s="635">
        <f>IF(ISNUMBER(Regressions!E7), Regressions!E7, 0.0000000001)</f>
        <v>0</v>
      </c>
      <c r="F33" s="635">
        <f>IF(ISNUMBER(Regressions!F7), Regressions!F7, 0.0000000001)</f>
        <v>100</v>
      </c>
      <c r="G33" s="635">
        <f>IF(ISNUMBER(Regressions!G7), Regressions!G7, 0.0000000001)</f>
        <v>100</v>
      </c>
      <c r="H33" s="635">
        <f>IF(ISNUMBER(Regressions!H7), Regressions!H7, 0.0000000001)</f>
        <v>100</v>
      </c>
      <c r="I33" s="636" t="s">
        <v>221</v>
      </c>
      <c r="J33" s="637">
        <f>IF(ISNUMBER(Regressions!L7), Regressions!L7,0.0000000001)</f>
        <v>100</v>
      </c>
      <c r="K33" s="635">
        <f>IF(ISNUMBER(Regressions!M7), Regressions!M7,0.0000000001)</f>
        <v>100</v>
      </c>
      <c r="L33" s="635">
        <f>IF(ISNUMBER(Regressions!N7), Regressions!N7,0.0000000001)</f>
        <v>78.32635544</v>
      </c>
      <c r="M33" s="635">
        <f>IF(ISNUMBER(Regressions!O7), Regressions!O7,0.0000000001)</f>
        <v>100</v>
      </c>
      <c r="N33" s="635">
        <f>IF(ISNUMBER(Regressions!P7), Regressions!P7,0.0000000001)</f>
        <v>100</v>
      </c>
      <c r="O33" s="635">
        <f>IF(ISNUMBER(Regressions!Q7), Regressions!Q7,0.0000000001)</f>
        <v>100</v>
      </c>
      <c r="P33" s="638" t="s">
        <v>221</v>
      </c>
      <c r="Q33" s="637">
        <f>IF(ISNUMBER(Regressions!U7), Regressions!U7,0.0000000001)</f>
        <v>100</v>
      </c>
      <c r="R33" s="637">
        <f>IF(ISNUMBER(Regressions!V7), Regressions!V7,0.0000000001)</f>
        <v>100</v>
      </c>
      <c r="S33" s="635">
        <f>IF(ISNUMBER(Regressions!W7), Regressions!W7,0.0000000001)</f>
        <v>91.360585700000001</v>
      </c>
      <c r="T33" s="635">
        <f>IF(ISNUMBER(Regressions!X7), Regressions!X7,0.0000000001)</f>
        <v>100</v>
      </c>
      <c r="U33" s="635">
        <f>IF(ISNUMBER(Regressions!Y7), Regressions!Y7,0.0000000001)</f>
        <v>100</v>
      </c>
      <c r="V33" s="639">
        <f>IF(ISNUMBER(Regressions!Z7), Regressions!Z7,0.0000000001)</f>
        <v>100</v>
      </c>
    </row>
    <row xmlns:x14ac="http://schemas.microsoft.com/office/spreadsheetml/2009/9/ac" r="34" x14ac:dyDescent="0.2">
      <c r="B34" s="640" t="s">
        <v>273</v>
      </c>
    </row>
    <row xmlns:x14ac="http://schemas.microsoft.com/office/spreadsheetml/2009/9/ac" r="35" ht="6" customHeight="true" x14ac:dyDescent="0.2"/>
    <row xmlns:x14ac="http://schemas.microsoft.com/office/spreadsheetml/2009/9/ac" r="36" s="591" customFormat="true" ht="50.1" customHeight="true" x14ac:dyDescent="0.2">
      <c r="B36" s="641" t="s">
        <v>34</v>
      </c>
      <c r="C36" s="642" t="s">
        <v>277</v>
      </c>
      <c r="D36" s="642"/>
      <c r="E36" s="642"/>
      <c r="F36" s="642"/>
      <c r="G36" s="642"/>
      <c r="H36" s="642"/>
      <c r="I36" s="641" t="s">
        <v>34</v>
      </c>
      <c r="J36" s="643" t="s">
        <v>278</v>
      </c>
      <c r="K36" s="644"/>
      <c r="L36" s="644"/>
      <c r="M36" s="644"/>
      <c r="N36" s="644"/>
      <c r="O36" s="644"/>
      <c r="P36" s="641" t="s">
        <v>34</v>
      </c>
      <c r="Q36" s="645" t="s">
        <v>279</v>
      </c>
      <c r="R36" s="645"/>
      <c r="S36" s="645"/>
      <c r="T36" s="645"/>
      <c r="U36" s="645"/>
      <c r="V36" s="645"/>
    </row>
    <row xmlns:x14ac="http://schemas.microsoft.com/office/spreadsheetml/2009/9/ac" r="37" ht="50.1" customHeight="true" x14ac:dyDescent="0.2">
      <c r="B37" s="641" t="s">
        <v>35</v>
      </c>
      <c r="C37" s="646" t="s">
        <v>280</v>
      </c>
      <c r="D37" s="646"/>
      <c r="E37" s="646"/>
      <c r="F37" s="646"/>
      <c r="G37" s="646"/>
      <c r="H37" s="646"/>
      <c r="I37" s="641" t="s">
        <v>35</v>
      </c>
      <c r="J37" s="646" t="s">
        <v>281</v>
      </c>
      <c r="K37" s="646"/>
      <c r="L37" s="646"/>
      <c r="M37" s="646"/>
      <c r="N37" s="646"/>
      <c r="O37" s="646"/>
      <c r="P37" s="641" t="s">
        <v>35</v>
      </c>
      <c r="Q37" s="646" t="s">
        <v>282</v>
      </c>
      <c r="R37" s="646"/>
      <c r="S37" s="646"/>
      <c r="T37" s="646"/>
      <c r="U37" s="646"/>
      <c r="V37" s="646"/>
    </row>
    <row xmlns:x14ac="http://schemas.microsoft.com/office/spreadsheetml/2009/9/ac" r="38" ht="50.1" customHeight="true" x14ac:dyDescent="0.2">
      <c r="B38" s="641" t="s">
        <v>36</v>
      </c>
      <c r="C38" s="647" t="s">
        <v>283</v>
      </c>
      <c r="D38" s="647"/>
      <c r="E38" s="647"/>
      <c r="F38" s="647"/>
      <c r="G38" s="647"/>
      <c r="H38" s="647"/>
      <c r="I38" s="641" t="s">
        <v>36</v>
      </c>
      <c r="J38" s="647" t="s">
        <v>284</v>
      </c>
      <c r="K38" s="647"/>
      <c r="L38" s="647"/>
      <c r="M38" s="647"/>
      <c r="N38" s="647"/>
      <c r="O38" s="647"/>
      <c r="P38" s="641" t="s">
        <v>36</v>
      </c>
      <c r="Q38" s="647" t="s">
        <v>285</v>
      </c>
      <c r="R38" s="647"/>
      <c r="S38" s="647"/>
      <c r="T38" s="647"/>
      <c r="U38" s="647"/>
      <c r="V38" s="647"/>
    </row>
    <row xmlns:x14ac="http://schemas.microsoft.com/office/spreadsheetml/2009/9/ac" r="39" ht="50.1" customHeight="true" x14ac:dyDescent="0.2">
      <c r="B39" s="641" t="s">
        <v>221</v>
      </c>
      <c r="C39" s="648" t="s">
        <v>286</v>
      </c>
      <c r="D39" s="648"/>
      <c r="E39" s="648"/>
      <c r="F39" s="648"/>
      <c r="G39" s="648"/>
      <c r="H39" s="648"/>
      <c r="I39" s="641" t="s">
        <v>221</v>
      </c>
      <c r="J39" s="648" t="s">
        <v>286</v>
      </c>
      <c r="K39" s="648"/>
      <c r="L39" s="648"/>
      <c r="M39" s="648"/>
      <c r="N39" s="648"/>
      <c r="O39" s="648"/>
      <c r="P39" s="641" t="s">
        <v>221</v>
      </c>
      <c r="Q39" s="648" t="s">
        <v>286</v>
      </c>
      <c r="R39" s="648"/>
      <c r="S39" s="648"/>
      <c r="T39" s="648"/>
      <c r="U39" s="648"/>
      <c r="V39" s="648"/>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273</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273</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273</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25" t="s">
        <v>25</v>
      </c>
      <c r="E4" s="126" t="s">
        <v>19</v>
      </c>
      <c r="F4" s="127" t="s">
        <v>121</v>
      </c>
      <c r="G4" s="125" t="s">
        <v>25</v>
      </c>
      <c r="H4" s="126" t="s">
        <v>19</v>
      </c>
      <c r="I4" s="127" t="s">
        <v>121</v>
      </c>
      <c r="J4" s="125" t="s">
        <v>25</v>
      </c>
      <c r="K4" s="126" t="s">
        <v>19</v>
      </c>
      <c r="L4" s="127" t="s">
        <v>121</v>
      </c>
      <c r="M4" s="125" t="s">
        <v>25</v>
      </c>
      <c r="N4" s="126" t="s">
        <v>19</v>
      </c>
      <c r="O4" s="127" t="s">
        <v>121</v>
      </c>
      <c r="P4" s="125" t="s">
        <v>25</v>
      </c>
      <c r="Q4" s="126" t="s">
        <v>19</v>
      </c>
      <c r="R4" s="127" t="s">
        <v>121</v>
      </c>
      <c r="S4" s="125" t="s">
        <v>25</v>
      </c>
      <c r="T4" s="126" t="s">
        <v>19</v>
      </c>
      <c r="U4" s="128" t="s">
        <v>121</v>
      </c>
      <c r="V4" s="129" t="s">
        <v>25</v>
      </c>
      <c r="W4" s="130" t="s">
        <v>19</v>
      </c>
      <c r="X4" s="130" t="s">
        <v>21</v>
      </c>
      <c r="Y4" s="130" t="s">
        <v>29</v>
      </c>
      <c r="Z4" s="132" t="s">
        <v>122</v>
      </c>
      <c r="AA4" s="129" t="s">
        <v>25</v>
      </c>
      <c r="AB4" s="130" t="s">
        <v>19</v>
      </c>
      <c r="AC4" s="130" t="s">
        <v>21</v>
      </c>
      <c r="AD4" s="130" t="s">
        <v>29</v>
      </c>
      <c r="AE4" s="132" t="s">
        <v>122</v>
      </c>
      <c r="AF4" s="129" t="s">
        <v>25</v>
      </c>
      <c r="AG4" s="130" t="s">
        <v>19</v>
      </c>
      <c r="AH4" s="130" t="s">
        <v>21</v>
      </c>
      <c r="AI4" s="130" t="s">
        <v>29</v>
      </c>
      <c r="AJ4" s="132" t="s">
        <v>122</v>
      </c>
      <c r="AK4" s="129" t="s">
        <v>25</v>
      </c>
      <c r="AL4" s="130" t="s">
        <v>19</v>
      </c>
      <c r="AM4" s="130" t="s">
        <v>21</v>
      </c>
      <c r="AN4" s="130" t="s">
        <v>29</v>
      </c>
      <c r="AO4" s="132" t="s">
        <v>122</v>
      </c>
      <c r="AP4" s="129" t="s">
        <v>25</v>
      </c>
      <c r="AQ4" s="130" t="s">
        <v>19</v>
      </c>
      <c r="AR4" s="130" t="s">
        <v>21</v>
      </c>
      <c r="AS4" s="130" t="s">
        <v>29</v>
      </c>
      <c r="AT4" s="132" t="s">
        <v>122</v>
      </c>
      <c r="AU4" s="129" t="s">
        <v>25</v>
      </c>
      <c r="AV4" s="130" t="s">
        <v>19</v>
      </c>
      <c r="AW4" s="130" t="s">
        <v>21</v>
      </c>
      <c r="AX4" s="130" t="s">
        <v>29</v>
      </c>
      <c r="AY4" s="133" t="s">
        <v>122</v>
      </c>
      <c r="AZ4" s="134" t="s">
        <v>25</v>
      </c>
      <c r="BA4" s="135" t="s">
        <v>141</v>
      </c>
      <c r="BB4" s="136" t="s">
        <v>143</v>
      </c>
      <c r="BC4" s="134" t="s">
        <v>25</v>
      </c>
      <c r="BD4" s="135" t="s">
        <v>141</v>
      </c>
      <c r="BE4" s="136" t="s">
        <v>143</v>
      </c>
      <c r="BF4" s="134" t="s">
        <v>25</v>
      </c>
      <c r="BG4" s="135" t="s">
        <v>141</v>
      </c>
      <c r="BH4" s="136" t="s">
        <v>143</v>
      </c>
      <c r="BI4" s="134" t="s">
        <v>25</v>
      </c>
      <c r="BJ4" s="135" t="s">
        <v>141</v>
      </c>
      <c r="BK4" s="136" t="s">
        <v>143</v>
      </c>
      <c r="BL4" s="134" t="s">
        <v>25</v>
      </c>
      <c r="BM4" s="135" t="s">
        <v>141</v>
      </c>
      <c r="BN4" s="136" t="s">
        <v>143</v>
      </c>
      <c r="BO4" s="134" t="s">
        <v>25</v>
      </c>
      <c r="BP4" s="135" t="s">
        <v>141</v>
      </c>
      <c r="BQ4" s="136" t="s">
        <v>143</v>
      </c>
    </row>
    <row xmlns:x14ac="http://schemas.microsoft.com/office/spreadsheetml/2009/9/ac" r="5" ht="48" hidden="true" x14ac:dyDescent="0.2">
      <c r="A5" s="42" t="s">
        <v>39</v>
      </c>
      <c r="B5" s="42" t="s">
        <v>40</v>
      </c>
      <c r="C5" s="42" t="s">
        <v>41</v>
      </c>
      <c r="D5" s="125" t="s">
        <v>135</v>
      </c>
      <c r="E5" s="126" t="s">
        <v>42</v>
      </c>
      <c r="F5" s="127" t="s">
        <v>202</v>
      </c>
      <c r="G5" s="125" t="s">
        <v>136</v>
      </c>
      <c r="H5" s="126" t="s">
        <v>43</v>
      </c>
      <c r="I5" s="127" t="s">
        <v>203</v>
      </c>
      <c r="J5" s="125" t="s">
        <v>137</v>
      </c>
      <c r="K5" s="126" t="s">
        <v>44</v>
      </c>
      <c r="L5" s="127" t="s">
        <v>204</v>
      </c>
      <c r="M5" s="125" t="s">
        <v>138</v>
      </c>
      <c r="N5" s="126" t="s">
        <v>86</v>
      </c>
      <c r="O5" s="127" t="s">
        <v>205</v>
      </c>
      <c r="P5" s="125" t="s">
        <v>139</v>
      </c>
      <c r="Q5" s="126" t="s">
        <v>87</v>
      </c>
      <c r="R5" s="127" t="s">
        <v>206</v>
      </c>
      <c r="S5" s="125" t="s">
        <v>140</v>
      </c>
      <c r="T5" s="126" t="s">
        <v>88</v>
      </c>
      <c r="U5" s="128" t="s">
        <v>207</v>
      </c>
      <c r="V5" s="129" t="s">
        <v>129</v>
      </c>
      <c r="W5" s="130" t="s">
        <v>45</v>
      </c>
      <c r="X5" s="131" t="s">
        <v>65</v>
      </c>
      <c r="Y5" s="131" t="s">
        <v>66</v>
      </c>
      <c r="Z5" s="132" t="s">
        <v>208</v>
      </c>
      <c r="AA5" s="129" t="s">
        <v>130</v>
      </c>
      <c r="AB5" s="130" t="s">
        <v>46</v>
      </c>
      <c r="AC5" s="131" t="s">
        <v>67</v>
      </c>
      <c r="AD5" s="131" t="s">
        <v>68</v>
      </c>
      <c r="AE5" s="132" t="s">
        <v>209</v>
      </c>
      <c r="AF5" s="129" t="s">
        <v>131</v>
      </c>
      <c r="AG5" s="130" t="s">
        <v>47</v>
      </c>
      <c r="AH5" s="131" t="s">
        <v>69</v>
      </c>
      <c r="AI5" s="131" t="s">
        <v>70</v>
      </c>
      <c r="AJ5" s="132" t="s">
        <v>210</v>
      </c>
      <c r="AK5" s="129" t="s">
        <v>132</v>
      </c>
      <c r="AL5" s="130" t="s">
        <v>71</v>
      </c>
      <c r="AM5" s="131" t="s">
        <v>72</v>
      </c>
      <c r="AN5" s="131" t="s">
        <v>73</v>
      </c>
      <c r="AO5" s="132" t="s">
        <v>211</v>
      </c>
      <c r="AP5" s="129" t="s">
        <v>133</v>
      </c>
      <c r="AQ5" s="130" t="s">
        <v>74</v>
      </c>
      <c r="AR5" s="131" t="s">
        <v>75</v>
      </c>
      <c r="AS5" s="131" t="s">
        <v>76</v>
      </c>
      <c r="AT5" s="132" t="s">
        <v>212</v>
      </c>
      <c r="AU5" s="129" t="s">
        <v>134</v>
      </c>
      <c r="AV5" s="130" t="s">
        <v>77</v>
      </c>
      <c r="AW5" s="131" t="s">
        <v>78</v>
      </c>
      <c r="AX5" s="131" t="s">
        <v>79</v>
      </c>
      <c r="AY5" s="133" t="s">
        <v>213</v>
      </c>
      <c r="AZ5" s="134" t="s">
        <v>80</v>
      </c>
      <c r="BA5" s="135" t="s">
        <v>114</v>
      </c>
      <c r="BB5" s="136" t="s">
        <v>214</v>
      </c>
      <c r="BC5" s="134" t="s">
        <v>85</v>
      </c>
      <c r="BD5" s="135" t="s">
        <v>115</v>
      </c>
      <c r="BE5" s="136" t="s">
        <v>215</v>
      </c>
      <c r="BF5" s="134" t="s">
        <v>84</v>
      </c>
      <c r="BG5" s="135" t="s">
        <v>116</v>
      </c>
      <c r="BH5" s="136" t="s">
        <v>216</v>
      </c>
      <c r="BI5" s="134" t="s">
        <v>83</v>
      </c>
      <c r="BJ5" s="135" t="s">
        <v>117</v>
      </c>
      <c r="BK5" s="136" t="s">
        <v>217</v>
      </c>
      <c r="BL5" s="134" t="s">
        <v>82</v>
      </c>
      <c r="BM5" s="135" t="s">
        <v>118</v>
      </c>
      <c r="BN5" s="136" t="s">
        <v>218</v>
      </c>
      <c r="BO5" s="134" t="s">
        <v>81</v>
      </c>
      <c r="BP5" s="135" t="s">
        <v>119</v>
      </c>
      <c r="BQ5" s="136" t="s">
        <v>219</v>
      </c>
    </row>
    <row xmlns:x14ac="http://schemas.microsoft.com/office/spreadsheetml/2009/9/ac" r="6" x14ac:dyDescent="0.2">
      <c r="A6" s="329" t="str">
        <f>+RIGHT('Data Summary'!A6,LEN('Data Summary'!A6)-9)</f>
        <v>SUR</v>
      </c>
      <c r="B6" s="35" t="str">
        <f>+IF(ISTEXT('Data Summary'!B6),'Data Summary'!B6,"")</f>
        <v>Survey</v>
      </c>
      <c r="C6" s="328">
        <f>+VALUE('Data Summary'!C6)</f>
        <v>2011</v>
      </c>
      <c r="D6" s="91" t="e">
        <f>+IF(AND(ISNUMBER('Water Data'!D4),'Data Summary'!BS6="Yes"),100-'Water Data'!D4,NA())</f>
        <v>#N/A</v>
      </c>
      <c r="E6" s="91" t="e">
        <f>+IF(AND(ISNUMBER('Water Data'!D6),'Data Summary'!BT6="Yes"),'Water Data'!D6,NA())</f>
        <v>#N/A</v>
      </c>
      <c r="F6" s="91" t="e">
        <f>+IF(AND(ISNUMBER('Water Data'!D9),'Data Summary'!BU6="Yes"),'Water Data'!D9,NA())</f>
        <v>#N/A</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t="e">
        <f>+IF(AND(ISNUMBER('Water Data'!H6),'Data Summary'!CF6="Yes"),'Water Data'!H6,NA())</f>
        <v>#N/A</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t="e">
        <f>+IF(AND(ISNUMBER('Sanitation Data'!D4),'Data Summary'!CK6="Yes"),100-'Sanitation Data'!D4,NA())</f>
        <v>#N/A</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t="e">
        <f>+IF(AND(ISNUMBER('Sanitation Data'!D12),'Data Summary'!CO6="Yes"),'Sanitation Data'!D12,NA())</f>
        <v>#N/A</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t="e">
        <f>+IF(AND(ISNUMBER('Sanitation Data'!H4),'Data Summary'!DE6="Yes"),100-'Sanitation Data'!H4,NA())</f>
        <v>#N/A</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t="e">
        <f>+IF(AND(ISNUMBER('Hygiene Data'!D5),'Data Summary'!DO6="Yes"),'Hygiene Data'!D5,NA())</f>
        <v>#N/A</v>
      </c>
      <c r="BA6" s="93" t="e">
        <f>+IF(AND(ISNUMBER('Hygiene Data'!D7),'Data Summary'!DP6="Yes"),'Hygiene Data'!D7,NA())</f>
        <v>#N/A</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29" t="str">
        <f ca="true">+RIGHT('Data Summary'!A7,LEN('Data Summary'!A7)-9)</f>
        <v>UIS</v>
      </c>
      <c r="B7" s="35" t="str">
        <f ca="true">+IF(ISTEXT('Data Summary'!B7),'Data Summary'!B7,"")</f>
        <v>Other</v>
      </c>
      <c r="C7" s="328">
        <f ca="true">+VALUE('Data Summary'!C7)</f>
        <v>2016</v>
      </c>
      <c r="D7" s="91" t="e">
        <f ca="true">+IF(AND(ISNUMBER(OFFSET('Water Data'!$D$4,0,10*ROW('Water Data'!D1))),'Data Summary'!BS7="Yes"),100-OFFSET('Water Data'!$D$4,0,10*ROW('Water Data'!D1)),NA())</f>
        <v>#N/A</v>
      </c>
      <c r="E7" s="91" t="e">
        <f ca="true">+IF(AND(ISNUMBER(OFFSET('Water Data'!$D$6,0,10*ROW('Water Data'!D1))),'Data Summary'!BT7="Yes"),OFFSET('Water Data'!$D$6,0,10*ROW('Water Data'!D1)),NA())</f>
        <v>#N/A</v>
      </c>
      <c r="F7" s="91" t="e">
        <f ca="true">+IF(AND(ISNUMBER(OFFSET('Water Data'!$D$9,0,10*ROW('Water Data'!D1))),'Data Summary'!BU7="Yes"),OFFSET('Water Data'!$D$9,0,10*ROW('Water Data'!D1)),NA())</f>
        <v>#N/A</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t="e">
        <f ca="true">+IF(AND(ISNUMBER(OFFSET('Water Data'!$H$4,0,10*ROW('Water Data'!H1))),'Data Summary'!CE7="Yes"),100-OFFSET('Water Data'!$H$4,0,10*ROW('Water Data'!H1)),NA())</f>
        <v>#N/A</v>
      </c>
      <c r="Q7" s="91" t="e">
        <f ca="true">+IF(AND(ISNUMBER(OFFSET('Water Data'!$H$6,0,10*ROW('Water Data'!H1))),'Data Summary'!CF7="Yes"),OFFSET('Water Data'!$H$6,0,10*ROW('Water Data'!H1)),NA())</f>
        <v>#N/A</v>
      </c>
      <c r="R7" s="91" t="e">
        <f ca="true">+IF(AND(ISNUMBER(OFFSET('Water Data'!$H$9,0,10*ROW('Water Data'!H1))),'Data Summary'!CG7="Yes"),OFFSET('Water Data'!$H$9,0,10*ROW('Water Data'!H1)),NA())</f>
        <v>#N/A</v>
      </c>
      <c r="S7" s="91" t="e">
        <f ca="true">+IF(AND(ISNUMBER(OFFSET('Water Data'!$I$4,0,10*ROW('Water Data'!I1))),'Data Summary'!CH7="Yes"),100-OFFSET('Water Data'!$I$4,0,10*ROW('Water Data'!I1)),NA())</f>
        <v>#N/A</v>
      </c>
      <c r="T7" s="91" t="e">
        <f ca="true">+IF(AND(ISNUMBER(OFFSET('Water Data'!$I$6,0,10*ROW('Water Data'!I1))),'Data Summary'!CI7="Yes"),OFFSET('Water Data'!$I$6,0,10*ROW('Water Data'!I1)),NA())</f>
        <v>#N/A</v>
      </c>
      <c r="U7" s="91" t="e">
        <f ca="true">+IF(AND(ISNUMBER(OFFSET('Water Data'!$I$9,0,10*ROW('Water Data'!I1))),'Data Summary'!CJ7="Yes"),OFFSET('Water Data'!$I$9,0,10*ROW('Water Data'!I1)),NA())</f>
        <v>#N/A</v>
      </c>
      <c r="V7" s="92" t="e">
        <f ca="true">+IF(AND(ISNUMBER(OFFSET('Sanitation Data'!$D$4,0,10*ROW('Sanitation Data'!D1))),'Data Summary'!CK7="Yes"),100-OFFSET('Sanitation Data'!$D$4,0,10*ROW('Sanitation Data'!D1)),NA())</f>
        <v>#N/A</v>
      </c>
      <c r="W7" s="92" t="e">
        <f ca="true">+IF(AND(ISNUMBER(OFFSET('Sanitation Data'!$D$6,0,10*ROW('Sanitation Data'!D1))),'Data Summary'!CL7="Yes"),OFFSET('Sanitation Data'!$D$6,0,10*ROW('Sanitation Data'!D1)),NA())</f>
        <v>#N/A</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t="e">
        <f ca="true">+IF(AND(ISNUMBER(OFFSET('Sanitation Data'!$D$12,0,10*ROW('Sanitation Data'!D1))),'Data Summary'!CO7="Yes"),OFFSET('Sanitation Data'!$D$12,0,10*ROW('Sanitation Data'!D1)),NA())</f>
        <v>#N/A</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t="e">
        <f ca="true">+IF(AND(ISNUMBER(OFFSET('Sanitation Data'!$H$4,0,10*ROW('Sanitation Data'!H1))),'Data Summary'!DE7="Yes"),100-OFFSET('Sanitation Data'!$H$4,0,10*ROW('Sanitation Data'!H1)),NA())</f>
        <v>#N/A</v>
      </c>
      <c r="AQ7" s="92" t="e">
        <f ca="true">+IF(AND(ISNUMBER(OFFSET('Sanitation Data'!$H$6,0,10*ROW('Sanitation Data'!H1))),'Data Summary'!DF7="Yes"),OFFSET('Sanitation Data'!$H$6,0,10*ROW('Sanitation Data'!H1)),NA())</f>
        <v>#N/A</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t="e">
        <f ca="true">+IF(AND(ISNUMBER(OFFSET('Sanitation Data'!$H$12,0,10*ROW('Sanitation Data'!H1))),'Data Summary'!DI7="Yes"),OFFSET('Sanitation Data'!$H$12,0,10*ROW('Sanitation Data'!H1)),NA())</f>
        <v>#N/A</v>
      </c>
      <c r="AU7" s="92" t="e">
        <f ca="true">+IF(AND(ISNUMBER(OFFSET('Sanitation Data'!$I$4,0,10*ROW('Sanitation Data'!I1))),'Data Summary'!DJ7="Yes"),100-OFFSET('Sanitation Data'!$I$4,0,10*ROW('Sanitation Data'!I1)),NA())</f>
        <v>#N/A</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t="e">
        <f ca="true">+IF(AND(ISNUMBER(OFFSET('Sanitation Data'!$I$12,0,10*ROW('Sanitation Data'!I1))),'Data Summary'!DN7="Yes"),OFFSET('Sanitation Data'!$I$12,0,10*ROW('Sanitation Data'!I1)),NA())</f>
        <v>#N/A</v>
      </c>
      <c r="AZ7" s="93" t="e">
        <f ca="true">+IF(AND(ISNUMBER(OFFSET('Hygiene Data'!$D$5,0,10*ROW('Hygiene Data'!D1))),'Data Summary'!DO7="Yes"),OFFSET('Hygiene Data'!$D$5,0,10*ROW('Hygiene Data'!D1)),NA())</f>
        <v>#N/A</v>
      </c>
      <c r="BA7" s="93" t="e">
        <f ca="true">+IF(AND(ISNUMBER(OFFSET('Hygiene Data'!$D$7,0,10*ROW('Hygiene Data'!D1))),'Data Summary'!DP7="Yes"),OFFSET('Hygiene Data'!$D$7,0,10*ROW('Hygiene Data'!D1)),NA())</f>
        <v>#N/A</v>
      </c>
      <c r="BB7" s="93" t="e">
        <f ca="true">+IF(AND(ISNUMBER(OFFSET('Hygiene Data'!$D$9,0,10*ROW('Hygiene Data'!D1))),'Data Summary'!DQ7="Yes"),OFFSET('Hygiene Data'!$D$9,0,10*ROW('Hygiene Data'!D1)),NA())</f>
        <v>#N/A</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t="e">
        <f ca="true">+IF(AND(ISNUMBER(OFFSET('Hygiene Data'!$H$9,0,10*ROW('Hygiene Data'!H1))),'Data Summary'!EC7="Yes"),OFFSET('Hygiene Data'!$H$9,0,10*ROW('Hygiene Data'!H1)),NA())</f>
        <v>#N/A</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29" t="str">
        <f ca="true">+RIGHT('Data Summary'!A8,LEN('Data Summary'!A8)-9)</f>
        <v>UIS</v>
      </c>
      <c r="B8" s="35" t="str">
        <f ca="true">+IF(ISTEXT('Data Summary'!B8),'Data Summary'!B8,"")</f>
        <v>Other</v>
      </c>
      <c r="C8" s="328">
        <f ca="true">+VALUE('Data Summary'!C8)</f>
        <v>2017</v>
      </c>
      <c r="D8" s="91" t="e">
        <f ca="true">+IF(AND(ISNUMBER(OFFSET('Water Data'!$D$4,0,10*ROW('Water Data'!D2))),'Data Summary'!BS8="Yes"),100-OFFSET('Water Data'!$D$4,0,10*ROW('Water Data'!D2)),NA())</f>
        <v>#N/A</v>
      </c>
      <c r="E8" s="91" t="e">
        <f ca="true">+IF(AND(ISNUMBER(OFFSET('Water Data'!$D$6,0,10*ROW('Water Data'!D2))),'Data Summary'!BT8="Yes"),OFFSET('Water Data'!$D$6,0,10*ROW('Water Data'!D2)),NA())</f>
        <v>#N/A</v>
      </c>
      <c r="F8" s="91" t="e">
        <f ca="true">+IF(AND(ISNUMBER(OFFSET('Water Data'!$D$9,0,10*ROW('Water Data'!D2))),'Data Summary'!BU8="Yes"),OFFSET('Water Data'!$D$9,0,10*ROW('Water Data'!D2)),NA())</f>
        <v>#N/A</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t="e">
        <f ca="true">+IF(AND(ISNUMBER(OFFSET('Water Data'!$H$4,0,10*ROW('Water Data'!H2))),'Data Summary'!CE8="Yes"),100-OFFSET('Water Data'!$H$4,0,10*ROW('Water Data'!H2)),NA())</f>
        <v>#N/A</v>
      </c>
      <c r="Q8" s="91" t="e">
        <f ca="true">+IF(AND(ISNUMBER(OFFSET('Water Data'!$H$6,0,10*ROW('Water Data'!H2))),'Data Summary'!CF8="Yes"),OFFSET('Water Data'!$H$6,0,10*ROW('Water Data'!H2)),NA())</f>
        <v>#N/A</v>
      </c>
      <c r="R8" s="91" t="e">
        <f ca="true">+IF(AND(ISNUMBER(OFFSET('Water Data'!$H$9,0,10*ROW('Water Data'!H2))),'Data Summary'!CG8="Yes"),OFFSET('Water Data'!$H$9,0,10*ROW('Water Data'!H2)),NA())</f>
        <v>#N/A</v>
      </c>
      <c r="S8" s="91" t="e">
        <f ca="true">+IF(AND(ISNUMBER(OFFSET('Water Data'!$I$4,0,10*ROW('Water Data'!I2))),'Data Summary'!CH8="Yes"),100-OFFSET('Water Data'!$I$4,0,10*ROW('Water Data'!I2)),NA())</f>
        <v>#N/A</v>
      </c>
      <c r="T8" s="91" t="e">
        <f ca="true">+IF(AND(ISNUMBER(OFFSET('Water Data'!$I$6,0,10*ROW('Water Data'!I2))),'Data Summary'!CI8="Yes"),OFFSET('Water Data'!$I$6,0,10*ROW('Water Data'!I2)),NA())</f>
        <v>#N/A</v>
      </c>
      <c r="U8" s="91" t="e">
        <f ca="true">+IF(AND(ISNUMBER(OFFSET('Water Data'!$I$9,0,10*ROW('Water Data'!I2))),'Data Summary'!CJ8="Yes"),OFFSET('Water Data'!$I$9,0,10*ROW('Water Data'!I2)),NA())</f>
        <v>#N/A</v>
      </c>
      <c r="V8" s="92" t="e">
        <f ca="true">+IF(AND(ISNUMBER(OFFSET('Sanitation Data'!$D$4,0,10*ROW('Sanitation Data'!D2))),'Data Summary'!CK8="Yes"),100-OFFSET('Sanitation Data'!$D$4,0,10*ROW('Sanitation Data'!D2)),NA())</f>
        <v>#N/A</v>
      </c>
      <c r="W8" s="92" t="e">
        <f ca="true">+IF(AND(ISNUMBER(OFFSET('Sanitation Data'!$D$6,0,10*ROW('Sanitation Data'!D2))),'Data Summary'!CL8="Yes"),OFFSET('Sanitation Data'!$D$6,0,10*ROW('Sanitation Data'!D2)),NA())</f>
        <v>#N/A</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t="e">
        <f ca="true">+IF(AND(ISNUMBER(OFFSET('Sanitation Data'!$D$12,0,10*ROW('Sanitation Data'!D2))),'Data Summary'!CO8="Yes"),OFFSET('Sanitation Data'!$D$12,0,10*ROW('Sanitation Data'!D2)),NA())</f>
        <v>#N/A</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t="e">
        <f ca="true">+IF(AND(ISNUMBER(OFFSET('Sanitation Data'!$H$4,0,10*ROW('Sanitation Data'!H2))),'Data Summary'!DE8="Yes"),100-OFFSET('Sanitation Data'!$H$4,0,10*ROW('Sanitation Data'!H2)),NA())</f>
        <v>#N/A</v>
      </c>
      <c r="AQ8" s="92" t="e">
        <f ca="true">+IF(AND(ISNUMBER(OFFSET('Sanitation Data'!$H$6,0,10*ROW('Sanitation Data'!H2))),'Data Summary'!DF8="Yes"),OFFSET('Sanitation Data'!$H$6,0,10*ROW('Sanitation Data'!H2)),NA())</f>
        <v>#N/A</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t="e">
        <f ca="true">+IF(AND(ISNUMBER(OFFSET('Sanitation Data'!$H$12,0,10*ROW('Sanitation Data'!H2))),'Data Summary'!DI8="Yes"),OFFSET('Sanitation Data'!$H$12,0,10*ROW('Sanitation Data'!H2)),NA())</f>
        <v>#N/A</v>
      </c>
      <c r="AU8" s="92" t="e">
        <f ca="true">+IF(AND(ISNUMBER(OFFSET('Sanitation Data'!$I$4,0,10*ROW('Sanitation Data'!I2))),'Data Summary'!DJ8="Yes"),100-OFFSET('Sanitation Data'!$I$4,0,10*ROW('Sanitation Data'!I2)),NA())</f>
        <v>#N/A</v>
      </c>
      <c r="AV8" s="92" t="e">
        <f ca="true">+IF(AND(ISNUMBER(OFFSET('Sanitation Data'!$I$6,0,10*ROW('Sanitation Data'!I2))),'Data Summary'!DK8="Yes"),OFFSET('Sanitation Data'!$I$6,0,10*ROW('Sanitation Data'!I2)),NA())</f>
        <v>#N/A</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t="e">
        <f ca="true">+IF(AND(ISNUMBER(OFFSET('Sanitation Data'!$I$12,0,10*ROW('Sanitation Data'!I2))),'Data Summary'!DN8="Yes"),OFFSET('Sanitation Data'!$I$12,0,10*ROW('Sanitation Data'!I2)),NA())</f>
        <v>#N/A</v>
      </c>
      <c r="AZ8" s="93" t="e">
        <f ca="true">+IF(AND(ISNUMBER(OFFSET('Hygiene Data'!$D$5,0,10*ROW('Hygiene Data'!D2))),'Data Summary'!DO8="Yes"),OFFSET('Hygiene Data'!$D$5,0,10*ROW('Hygiene Data'!D2)),NA())</f>
        <v>#N/A</v>
      </c>
      <c r="BA8" s="93" t="e">
        <f ca="true">+IF(AND(ISNUMBER(OFFSET('Hygiene Data'!$D$7,0,10*ROW('Hygiene Data'!D2))),'Data Summary'!DP8="Yes"),OFFSET('Hygiene Data'!$D$7,0,10*ROW('Hygiene Data'!D2)),NA())</f>
        <v>#N/A</v>
      </c>
      <c r="BB8" s="93" t="e">
        <f ca="true">+IF(AND(ISNUMBER(OFFSET('Hygiene Data'!$D$9,0,10*ROW('Hygiene Data'!D2))),'Data Summary'!DQ8="Yes"),OFFSET('Hygiene Data'!$D$9,0,10*ROW('Hygiene Data'!D2)),NA())</f>
        <v>#N/A</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t="e">
        <f ca="true">+IF(AND(ISNUMBER(OFFSET('Hygiene Data'!$H$5,0,10*ROW('Hygiene Data'!H2))),'Data Summary'!EA8="Yes"),OFFSET('Hygiene Data'!$H$5,0,10*ROW('Hygiene Data'!H2)),NA())</f>
        <v>#N/A</v>
      </c>
      <c r="BM8" s="93" t="e">
        <f ca="true">+IF(AND(ISNUMBER(OFFSET('Hygiene Data'!$H$7,0,10*ROW('Hygiene Data'!H2))),'Data Summary'!EB8="Yes"),OFFSET('Hygiene Data'!$H$7,0,10*ROW('Hygiene Data'!H2)),NA())</f>
        <v>#N/A</v>
      </c>
      <c r="BN8" s="93" t="e">
        <f ca="true">+IF(AND(ISNUMBER(OFFSET('Hygiene Data'!$H$9,0,10*ROW('Hygiene Data'!H2))),'Data Summary'!EC8="Yes"),OFFSET('Hygiene Data'!$H$9,0,10*ROW('Hygiene Data'!H2)),NA())</f>
        <v>#N/A</v>
      </c>
      <c r="BO8" s="93" t="e">
        <f ca="true">+IF(AND(ISNUMBER(OFFSET('Hygiene Data'!$I$5,0,10*ROW('Hygiene Data'!I2))),'Data Summary'!ED8="Yes"),OFFSET('Hygiene Data'!$I$5,0,10*ROW('Hygiene Data'!I2)),NA())</f>
        <v>#N/A</v>
      </c>
      <c r="BP8" s="93" t="e">
        <f ca="true">+IF(AND(ISNUMBER(OFFSET('Hygiene Data'!$I$7,0,10*ROW('Hygiene Data'!I2))),'Data Summary'!EE8="Yes"),OFFSET('Hygiene Data'!$I$7,0,10*ROW('Hygiene Data'!I2)),NA())</f>
        <v>#N/A</v>
      </c>
      <c r="BQ8" s="93" t="e">
        <f ca="true">+IF(AND(ISNUMBER(OFFSET('Hygiene Data'!$I$9,0,10*ROW('Hygiene Data'!I2))),'Data Summary'!EF8="Yes"),OFFSET('Hygiene Data'!$I$9,0,10*ROW('Hygiene Data'!I2)),NA())</f>
        <v>#N/A</v>
      </c>
    </row>
    <row xmlns:x14ac="http://schemas.microsoft.com/office/spreadsheetml/2009/9/ac" r="9" x14ac:dyDescent="0.2">
      <c r="A9" s="329" t="str">
        <f ca="true">+RIGHT('Data Summary'!A9,LEN('Data Summary'!A9)-9)</f>
        <v>UIS</v>
      </c>
      <c r="B9" s="35" t="str">
        <f ca="true">+IF(ISTEXT('Data Summary'!B9),'Data Summary'!B9,"")</f>
        <v>Other</v>
      </c>
      <c r="C9" s="328">
        <f ca="true">+VALUE('Data Summary'!C9)</f>
        <v>2018</v>
      </c>
      <c r="D9" s="91" t="e">
        <f ca="true">+IF(AND(ISNUMBER(OFFSET('Water Data'!$D$4,0,10*ROW('Water Data'!D3))),'Data Summary'!BS9="Yes"),100-OFFSET('Water Data'!$D$4,0,10*ROW('Water Data'!D3)),NA())</f>
        <v>#N/A</v>
      </c>
      <c r="E9" s="91" t="e">
        <f ca="true">+IF(AND(ISNUMBER(OFFSET('Water Data'!$D$6,0,10*ROW('Water Data'!D3))),'Data Summary'!BT9="Yes"),OFFSET('Water Data'!$D$6,0,10*ROW('Water Data'!D3)),NA())</f>
        <v>#N/A</v>
      </c>
      <c r="F9" s="91" t="e">
        <f ca="true">+IF(AND(ISNUMBER(OFFSET('Water Data'!$D$9,0,10*ROW('Water Data'!D3))),'Data Summary'!BU9="Yes"),OFFSET('Water Data'!$D$9,0,10*ROW('Water Data'!D3)),NA())</f>
        <v>#N/A</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t="e">
        <f ca="true">+IF(AND(ISNUMBER(OFFSET('Water Data'!$F$4,0,10*ROW('Water Data'!F3))),'Data Summary'!BY9="Yes"),100-OFFSET('Water Data'!$F$4,0,10*ROW('Water Data'!F3)),NA())</f>
        <v>#N/A</v>
      </c>
      <c r="K9" s="91" t="e">
        <f ca="true">+IF(AND(ISNUMBER(OFFSET('Water Data'!$F$6,0,10*ROW('Water Data'!F3))),'Data Summary'!BZ9="Yes"),OFFSET('Water Data'!$F$6,0,10*ROW('Water Data'!F3)),NA())</f>
        <v>#N/A</v>
      </c>
      <c r="L9" s="91" t="e">
        <f ca="true">+IF(AND(ISNUMBER(OFFSET('Water Data'!$F$9,0,10*ROW('Water Data'!F3))),'Data Summary'!CA9="Yes"),OFFSET('Water Data'!$F$9,0,10*ROW('Water Data'!F3)),NA())</f>
        <v>#N/A</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t="e">
        <f ca="true">+IF(AND(ISNUMBER(OFFSET('Water Data'!$H$4,0,10*ROW('Water Data'!H3))),'Data Summary'!CE9="Yes"),100-OFFSET('Water Data'!$H$4,0,10*ROW('Water Data'!H3)),NA())</f>
        <v>#N/A</v>
      </c>
      <c r="Q9" s="91" t="e">
        <f ca="true">+IF(AND(ISNUMBER(OFFSET('Water Data'!$H$6,0,10*ROW('Water Data'!H3))),'Data Summary'!CF9="Yes"),OFFSET('Water Data'!$H$6,0,10*ROW('Water Data'!H3)),NA())</f>
        <v>#N/A</v>
      </c>
      <c r="R9" s="91" t="e">
        <f ca="true">+IF(AND(ISNUMBER(OFFSET('Water Data'!$H$9,0,10*ROW('Water Data'!H3))),'Data Summary'!CG9="Yes"),OFFSET('Water Data'!$H$9,0,10*ROW('Water Data'!H3)),NA())</f>
        <v>#N/A</v>
      </c>
      <c r="S9" s="91" t="e">
        <f ca="true">+IF(AND(ISNUMBER(OFFSET('Water Data'!$I$4,0,10*ROW('Water Data'!I3))),'Data Summary'!CH9="Yes"),100-OFFSET('Water Data'!$I$4,0,10*ROW('Water Data'!I3)),NA())</f>
        <v>#N/A</v>
      </c>
      <c r="T9" s="91" t="e">
        <f ca="true">+IF(AND(ISNUMBER(OFFSET('Water Data'!$I$6,0,10*ROW('Water Data'!I3))),'Data Summary'!CI9="Yes"),OFFSET('Water Data'!$I$6,0,10*ROW('Water Data'!I3)),NA())</f>
        <v>#N/A</v>
      </c>
      <c r="U9" s="91" t="e">
        <f ca="true">+IF(AND(ISNUMBER(OFFSET('Water Data'!$I$9,0,10*ROW('Water Data'!I3))),'Data Summary'!CJ9="Yes"),OFFSET('Water Data'!$I$9,0,10*ROW('Water Data'!I3)),NA())</f>
        <v>#N/A</v>
      </c>
      <c r="V9" s="92" t="e">
        <f ca="true">+IF(AND(ISNUMBER(OFFSET('Sanitation Data'!$D$4,0,10*ROW('Sanitation Data'!D3))),'Data Summary'!CK9="Yes"),100-OFFSET('Sanitation Data'!$D$4,0,10*ROW('Sanitation Data'!D3)),NA())</f>
        <v>#N/A</v>
      </c>
      <c r="W9" s="92" t="e">
        <f ca="true">+IF(AND(ISNUMBER(OFFSET('Sanitation Data'!$D$6,0,10*ROW('Sanitation Data'!D3))),'Data Summary'!CL9="Yes"),OFFSET('Sanitation Data'!$D$6,0,10*ROW('Sanitation Data'!D3)),NA())</f>
        <v>#N/A</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t="e">
        <f ca="true">+IF(AND(ISNUMBER(OFFSET('Sanitation Data'!$D$12,0,10*ROW('Sanitation Data'!D3))),'Data Summary'!CO9="Yes"),OFFSET('Sanitation Data'!$D$12,0,10*ROW('Sanitation Data'!D3)),NA())</f>
        <v>#N/A</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t="e">
        <f ca="true">+IF(AND(ISNUMBER(OFFSET('Sanitation Data'!$F$4,0,10*ROW('Sanitation Data'!F3))),'Data Summary'!CU9="Yes"),100-OFFSET('Sanitation Data'!$F$4,0,10*ROW('Sanitation Data'!F3)),NA())</f>
        <v>#N/A</v>
      </c>
      <c r="AG9" s="92" t="e">
        <f ca="true">+IF(AND(ISNUMBER(OFFSET('Sanitation Data'!$F$6,0,10*ROW('Sanitation Data'!F3))),'Data Summary'!CV9="Yes"),OFFSET('Sanitation Data'!$F$6,0,10*ROW('Sanitation Data'!F3)),NA())</f>
        <v>#N/A</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t="e">
        <f ca="true">+IF(AND(ISNUMBER(OFFSET('Sanitation Data'!$F$12,0,10*ROW('Sanitation Data'!F3))),'Data Summary'!CY9="Yes"),OFFSET('Sanitation Data'!$F$12,0,10*ROW('Sanitation Data'!F3)),NA())</f>
        <v>#N/A</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t="e">
        <f ca="true">+IF(AND(ISNUMBER(OFFSET('Sanitation Data'!$H$4,0,10*ROW('Sanitation Data'!H3))),'Data Summary'!DE9="Yes"),100-OFFSET('Sanitation Data'!$H$4,0,10*ROW('Sanitation Data'!H3)),NA())</f>
        <v>#N/A</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t="e">
        <f ca="true">+IF(AND(ISNUMBER(OFFSET('Sanitation Data'!$H$12,0,10*ROW('Sanitation Data'!H3))),'Data Summary'!DI9="Yes"),OFFSET('Sanitation Data'!$H$12,0,10*ROW('Sanitation Data'!H3)),NA())</f>
        <v>#N/A</v>
      </c>
      <c r="AU9" s="92" t="e">
        <f ca="true">+IF(AND(ISNUMBER(OFFSET('Sanitation Data'!$I$4,0,10*ROW('Sanitation Data'!I3))),'Data Summary'!DJ9="Yes"),100-OFFSET('Sanitation Data'!$I$4,0,10*ROW('Sanitation Data'!I3)),NA())</f>
        <v>#N/A</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t="e">
        <f ca="true">+IF(AND(ISNUMBER(OFFSET('Hygiene Data'!$D$5,0,10*ROW('Hygiene Data'!D3))),'Data Summary'!DO9="Yes"),OFFSET('Hygiene Data'!$D$5,0,10*ROW('Hygiene Data'!D3)),NA())</f>
        <v>#N/A</v>
      </c>
      <c r="BA9" s="93" t="e">
        <f ca="true">+IF(AND(ISNUMBER(OFFSET('Hygiene Data'!$D$7,0,10*ROW('Hygiene Data'!D3))),'Data Summary'!DP9="Yes"),OFFSET('Hygiene Data'!$D$7,0,10*ROW('Hygiene Data'!D3)),NA())</f>
        <v>#N/A</v>
      </c>
      <c r="BB9" s="93" t="e">
        <f ca="true">+IF(AND(ISNUMBER(OFFSET('Hygiene Data'!$D$9,0,10*ROW('Hygiene Data'!D3))),'Data Summary'!DQ9="Yes"),OFFSET('Hygiene Data'!$D$9,0,10*ROW('Hygiene Data'!D3)),NA())</f>
        <v>#N/A</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t="e">
        <f ca="true">+IF(AND(ISNUMBER(OFFSET('Hygiene Data'!$H$5,0,10*ROW('Hygiene Data'!H3))),'Data Summary'!EA9="Yes"),OFFSET('Hygiene Data'!$H$5,0,10*ROW('Hygiene Data'!H3)),NA())</f>
        <v>#N/A</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t="e">
        <f ca="true">+IF(AND(ISNUMBER(OFFSET('Hygiene Data'!$I$5,0,10*ROW('Hygiene Data'!I3))),'Data Summary'!ED9="Yes"),OFFSET('Hygiene Data'!$I$5,0,10*ROW('Hygiene Data'!I3)),NA())</f>
        <v>#N/A</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29" t="str">
        <f ca="true">+RIGHT('Data Summary'!A10,LEN('Data Summary'!A10)-9)</f>
        <v>UIS</v>
      </c>
      <c r="B10" s="35" t="str">
        <f ca="true">+IF(ISTEXT('Data Summary'!B10),'Data Summary'!B10,"")</f>
        <v>Other</v>
      </c>
      <c r="C10" s="328">
        <f ca="true">+VALUE('Data Summary'!C10)</f>
        <v>2019</v>
      </c>
      <c r="D10" s="91" t="e">
        <f ca="true">+IF(AND(ISNUMBER(OFFSET('Water Data'!$D$4,0,10*ROW('Water Data'!D4))),'Data Summary'!BS10="Yes"),100-OFFSET('Water Data'!$D$4,0,10*ROW('Water Data'!D4)),NA())</f>
        <v>#N/A</v>
      </c>
      <c r="E10" s="91" t="e">
        <f ca="true">+IF(AND(ISNUMBER(OFFSET('Water Data'!$D$6,0,10*ROW('Water Data'!D4))),'Data Summary'!BT10="Yes"),OFFSET('Water Data'!$D$6,0,10*ROW('Water Data'!D4)),NA())</f>
        <v>#N/A</v>
      </c>
      <c r="F10" s="91" t="e">
        <f ca="true">+IF(AND(ISNUMBER(OFFSET('Water Data'!$D$9,0,10*ROW('Water Data'!D4))),'Data Summary'!BU10="Yes"),OFFSET('Water Data'!$D$9,0,10*ROW('Water Data'!D4)),NA())</f>
        <v>#N/A</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t="e">
        <f ca="true">+IF(AND(ISNUMBER(OFFSET('Sanitation Data'!$D$4,0,10*ROW('Sanitation Data'!D4))),'Data Summary'!CK10="Yes"),100-OFFSET('Sanitation Data'!$D$4,0,10*ROW('Sanitation Data'!D4)),NA())</f>
        <v>#N/A</v>
      </c>
      <c r="W10" s="92" t="e">
        <f ca="true">+IF(AND(ISNUMBER(OFFSET('Sanitation Data'!$D$6,0,10*ROW('Sanitation Data'!D4))),'Data Summary'!CL10="Yes"),OFFSET('Sanitation Data'!$D$6,0,10*ROW('Sanitation Data'!D4)),NA())</f>
        <v>#N/A</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t="e">
        <f ca="true">+IF(AND(ISNUMBER(OFFSET('Sanitation Data'!$D$12,0,10*ROW('Sanitation Data'!D4))),'Data Summary'!CO10="Yes"),OFFSET('Sanitation Data'!$D$12,0,10*ROW('Sanitation Data'!D4)),NA())</f>
        <v>#N/A</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t="e">
        <f ca="true">+IF(AND(ISNUMBER(OFFSET('Sanitation Data'!$H$4,0,10*ROW('Sanitation Data'!H4))),'Data Summary'!DE10="Yes"),100-OFFSET('Sanitation Data'!$H$4,0,10*ROW('Sanitation Data'!H4)),NA())</f>
        <v>#N/A</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t="e">
        <f ca="true">+IF(AND(ISNUMBER(OFFSET('Sanitation Data'!$I$4,0,10*ROW('Sanitation Data'!I4))),'Data Summary'!DJ10="Yes"),100-OFFSET('Sanitation Data'!$I$4,0,10*ROW('Sanitation Data'!I4)),NA())</f>
        <v>#N/A</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t="e">
        <f ca="true">+IF(AND(ISNUMBER(OFFSET('Hygiene Data'!$D$5,0,10*ROW('Hygiene Data'!D4))),'Data Summary'!DO10="Yes"),OFFSET('Hygiene Data'!$D$5,0,10*ROW('Hygiene Data'!D4)),NA())</f>
        <v>#N/A</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t="e">
        <f ca="true">+IF(AND(ISNUMBER(OFFSET('Hygiene Data'!$H$5,0,10*ROW('Hygiene Data'!H4))),'Data Summary'!EA10="Yes"),OFFSET('Hygiene Data'!$H$5,0,10*ROW('Hygiene Data'!H4)),NA())</f>
        <v>#N/A</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29" t="str">
        <f ca="true">+RIGHT('Data Summary'!A11,LEN('Data Summary'!A11)-9)</f>
        <v>SIASAR</v>
      </c>
      <c r="B11" s="35" t="str">
        <f ca="true">+IF(ISTEXT('Data Summary'!B11),'Data Summary'!B11,"")</f>
        <v>Survey</v>
      </c>
      <c r="C11" s="328">
        <f ca="true">+VALUE('Data Summary'!C11)</f>
        <v>2019</v>
      </c>
      <c r="D11" s="91" t="e">
        <f ca="true">+IF(AND(ISNUMBER(OFFSET('Water Data'!$D$4,0,10*ROW('Water Data'!D5))),'Data Summary'!BS11="Yes"),100-OFFSET('Water Data'!$D$4,0,10*ROW('Water Data'!D5)),NA())</f>
        <v>#N/A</v>
      </c>
      <c r="E11" s="91" t="e">
        <f ca="true">+IF(AND(ISNUMBER(OFFSET('Water Data'!$D$6,0,10*ROW('Water Data'!D5))),'Data Summary'!BT11="Yes"),OFFSET('Water Data'!$D$6,0,10*ROW('Water Data'!D5)),NA())</f>
        <v>#N/A</v>
      </c>
      <c r="F11" s="91" t="e">
        <f ca="true">+IF(AND(ISNUMBER(OFFSET('Water Data'!$D$9,0,10*ROW('Water Data'!D5))),'Data Summary'!BU11="Yes"),OFFSET('Water Data'!$D$9,0,10*ROW('Water Data'!D5)),NA())</f>
        <v>#N/A</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f ca="true">+IF(AND(ISNUMBER(OFFSET('Water Data'!$F$6,0,10*ROW('Water Data'!F5))),'Data Summary'!BZ11="Yes"),OFFSET('Water Data'!$F$6,0,10*ROW('Water Data'!F5)),NA())</f>
        <v>71.172122492080263</v>
      </c>
      <c r="L11" s="91">
        <f ca="true">+IF(AND(ISNUMBER(OFFSET('Water Data'!$F$9,0,10*ROW('Water Data'!F5))),'Data Summary'!CA11="Yes"),OFFSET('Water Data'!$F$9,0,10*ROW('Water Data'!F5)),NA())</f>
        <v>70.960929250263987</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t="e">
        <f ca="true">+IF(AND(ISNUMBER(OFFSET('Water Data'!$H$4,0,10*ROW('Water Data'!H5))),'Data Summary'!CE11="Yes"),100-OFFSET('Water Data'!$H$4,0,10*ROW('Water Data'!H5)),NA())</f>
        <v>#N/A</v>
      </c>
      <c r="Q11" s="91" t="e">
        <f ca="true">+IF(AND(ISNUMBER(OFFSET('Water Data'!$H$6,0,10*ROW('Water Data'!H5))),'Data Summary'!CF11="Yes"),OFFSET('Water Data'!$H$6,0,10*ROW('Water Data'!H5)),NA())</f>
        <v>#N/A</v>
      </c>
      <c r="R11" s="91" t="e">
        <f ca="true">+IF(AND(ISNUMBER(OFFSET('Water Data'!$H$9,0,10*ROW('Water Data'!H5))),'Data Summary'!CG11="Yes"),OFFSET('Water Data'!$H$9,0,10*ROW('Water Data'!H5)),NA())</f>
        <v>#N/A</v>
      </c>
      <c r="S11" s="91" t="e">
        <f ca="true">+IF(AND(ISNUMBER(OFFSET('Water Data'!$I$4,0,10*ROW('Water Data'!I5))),'Data Summary'!CH11="Yes"),100-OFFSET('Water Data'!$I$4,0,10*ROW('Water Data'!I5)),NA())</f>
        <v>#N/A</v>
      </c>
      <c r="T11" s="91" t="e">
        <f ca="true">+IF(AND(ISNUMBER(OFFSET('Water Data'!$I$6,0,10*ROW('Water Data'!I5))),'Data Summary'!CI11="Yes"),OFFSET('Water Data'!$I$6,0,10*ROW('Water Data'!I5)),NA())</f>
        <v>#N/A</v>
      </c>
      <c r="U11" s="91" t="e">
        <f ca="true">+IF(AND(ISNUMBER(OFFSET('Water Data'!$I$9,0,10*ROW('Water Data'!I5))),'Data Summary'!CJ11="Yes"),OFFSET('Water Data'!$I$9,0,10*ROW('Water Data'!I5)),NA())</f>
        <v>#N/A</v>
      </c>
      <c r="V11" s="92" t="e">
        <f ca="true">+IF(AND(ISNUMBER(OFFSET('Sanitation Data'!$D$4,0,10*ROW('Sanitation Data'!D5))),'Data Summary'!CK11="Yes"),100-OFFSET('Sanitation Data'!$D$4,0,10*ROW('Sanitation Data'!D5)),NA())</f>
        <v>#N/A</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f ca="true">+IF(AND(ISNUMBER(OFFSET('Sanitation Data'!$F$6,0,10*ROW('Sanitation Data'!F5))),'Data Summary'!CV11="Yes"),OFFSET('Sanitation Data'!$F$6,0,10*ROW('Sanitation Data'!F5)),NA())</f>
        <v>78.669482576557542</v>
      </c>
      <c r="AH11" s="92" t="e">
        <f ca="true">+IF(AND(ISNUMBER(OFFSET('Sanitation Data'!$F$10,0,10*ROW('Sanitation Data'!F5))),'Data Summary'!CW11="Yes"),OFFSET('Sanitation Data'!$F$10,0,10*ROW('Sanitation Data'!F5)),NA())</f>
        <v>#N/A</v>
      </c>
      <c r="AI11" s="92">
        <f ca="true">+IF(AND(ISNUMBER(OFFSET('Sanitation Data'!$F$11,0,10*ROW('Sanitation Data'!F5))),'Data Summary'!CX11="Yes"),OFFSET('Sanitation Data'!$F$11,0,10*ROW('Sanitation Data'!F5)),NA())</f>
        <v>64.202745512143608</v>
      </c>
      <c r="AJ11" s="92" t="e">
        <f ca="true">+IF(AND(ISNUMBER(OFFSET('Sanitation Data'!$F$12,0,10*ROW('Sanitation Data'!F5))),'Data Summary'!CY11="Yes"),OFFSET('Sanitation Data'!$F$12,0,10*ROW('Sanitation Data'!F5)),NA())</f>
        <v>#N/A</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t="e">
        <f ca="true">+IF(AND(ISNUMBER(OFFSET('Sanitation Data'!$H$4,0,10*ROW('Sanitation Data'!H5))),'Data Summary'!DE11="Yes"),100-OFFSET('Sanitation Data'!$H$4,0,10*ROW('Sanitation Data'!H5)),NA())</f>
        <v>#N/A</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t="e">
        <f ca="true">+IF(AND(ISNUMBER(OFFSET('Sanitation Data'!$I$4,0,10*ROW('Sanitation Data'!I5))),'Data Summary'!DJ11="Yes"),100-OFFSET('Sanitation Data'!$I$4,0,10*ROW('Sanitation Data'!I5)),NA())</f>
        <v>#N/A</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t="e">
        <f ca="true">+IF(AND(ISNUMBER(OFFSET('Hygiene Data'!$D$5,0,10*ROW('Hygiene Data'!D5))),'Data Summary'!DO11="Yes"),OFFSET('Hygiene Data'!$D$5,0,10*ROW('Hygiene Data'!D5)),NA())</f>
        <v>#N/A</v>
      </c>
      <c r="BA11" s="93" t="e">
        <f ca="true">+IF(AND(ISNUMBER(OFFSET('Hygiene Data'!$D$7,0,10*ROW('Hygiene Data'!D5))),'Data Summary'!DP11="Yes"),OFFSET('Hygiene Data'!$D$7,0,10*ROW('Hygiene Data'!D5)),NA())</f>
        <v>#N/A</v>
      </c>
      <c r="BB11" s="93" t="e">
        <f ca="true">+IF(AND(ISNUMBER(OFFSET('Hygiene Data'!$D$9,0,10*ROW('Hygiene Data'!D5))),'Data Summary'!DQ11="Yes"),OFFSET('Hygiene Data'!$D$9,0,10*ROW('Hygiene Data'!D5)),NA())</f>
        <v>#N/A</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f ca="true">+IF(AND(ISNUMBER(OFFSET('Hygiene Data'!$F$9,0,10*ROW('Hygiene Data'!F5))),'Data Summary'!DW11="Yes"),OFFSET('Hygiene Data'!$F$9,0,10*ROW('Hygiene Data'!F5)),NA())</f>
        <v>12.249208025343188</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t="e">
        <f ca="true">+IF(AND(ISNUMBER(OFFSET('Hygiene Data'!$H$5,0,10*ROW('Hygiene Data'!H5))),'Data Summary'!EA11="Yes"),OFFSET('Hygiene Data'!$H$5,0,10*ROW('Hygiene Data'!H5)),NA())</f>
        <v>#N/A</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t="e">
        <f ca="true">+IF(AND(ISNUMBER(OFFSET('Hygiene Data'!$I$5,0,10*ROW('Hygiene Data'!I5))),'Data Summary'!ED11="Yes"),OFFSET('Hygiene Data'!$I$5,0,10*ROW('Hygiene Data'!I5)),NA())</f>
        <v>#N/A</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29" t="str">
        <f ca="true">+RIGHT('Data Summary'!A12,LEN('Data Summary'!A12)-9)</f>
        <v>UIS</v>
      </c>
      <c r="B12" s="35" t="str">
        <f ca="true">+IF(ISTEXT('Data Summary'!B12),'Data Summary'!B12,"")</f>
        <v>Other</v>
      </c>
      <c r="C12" s="328">
        <f ca="true">+VALUE('Data Summary'!C12)</f>
        <v>2020</v>
      </c>
      <c r="D12" s="91" t="e">
        <f ca="true">+IF(AND(ISNUMBER(OFFSET('Water Data'!$D$4,0,10*ROW('Water Data'!D6))),'Data Summary'!BS12="Yes"),100-OFFSET('Water Data'!$D$4,0,10*ROW('Water Data'!D6)),NA())</f>
        <v>#N/A</v>
      </c>
      <c r="E12" s="91" t="e">
        <f ca="true">+IF(AND(ISNUMBER(OFFSET('Water Data'!$D$6,0,10*ROW('Water Data'!D6))),'Data Summary'!BT12="Yes"),OFFSET('Water Data'!$D$6,0,10*ROW('Water Data'!D6)),NA())</f>
        <v>#N/A</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t="e">
        <f ca="true">+IF(AND(ISNUMBER(OFFSET('Water Data'!$H$4,0,10*ROW('Water Data'!H6))),'Data Summary'!CE12="Yes"),100-OFFSET('Water Data'!$H$4,0,10*ROW('Water Data'!H6)),NA())</f>
        <v>#N/A</v>
      </c>
      <c r="Q12" s="91" t="e">
        <f ca="true">+IF(AND(ISNUMBER(OFFSET('Water Data'!$H$6,0,10*ROW('Water Data'!H6))),'Data Summary'!CF12="Yes"),OFFSET('Water Data'!$H$6,0,10*ROW('Water Data'!H6)),NA())</f>
        <v>#N/A</v>
      </c>
      <c r="R12" s="91" t="e">
        <f ca="true">+IF(AND(ISNUMBER(OFFSET('Water Data'!$H$9,0,10*ROW('Water Data'!H6))),'Data Summary'!CG12="Yes"),OFFSET('Water Data'!$H$9,0,10*ROW('Water Data'!H6)),NA())</f>
        <v>#N/A</v>
      </c>
      <c r="S12" s="91" t="e">
        <f ca="true">+IF(AND(ISNUMBER(OFFSET('Water Data'!$I$4,0,10*ROW('Water Data'!I6))),'Data Summary'!CH12="Yes"),100-OFFSET('Water Data'!$I$4,0,10*ROW('Water Data'!I6)),NA())</f>
        <v>#N/A</v>
      </c>
      <c r="T12" s="91" t="e">
        <f ca="true">+IF(AND(ISNUMBER(OFFSET('Water Data'!$I$6,0,10*ROW('Water Data'!I6))),'Data Summary'!CI12="Yes"),OFFSET('Water Data'!$I$6,0,10*ROW('Water Data'!I6)),NA())</f>
        <v>#N/A</v>
      </c>
      <c r="U12" s="91" t="e">
        <f ca="true">+IF(AND(ISNUMBER(OFFSET('Water Data'!$I$9,0,10*ROW('Water Data'!I6))),'Data Summary'!CJ12="Yes"),OFFSET('Water Data'!$I$9,0,10*ROW('Water Data'!I6)),NA())</f>
        <v>#N/A</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29" t="str">
        <f ca="true">+RIGHT('Data Summary'!A13,LEN('Data Summary'!A13)-9)</f>
        <v>SIASAR</v>
      </c>
      <c r="B13" s="35" t="str">
        <f ca="true">+IF(ISTEXT('Data Summary'!B13),'Data Summary'!B13,"")</f>
        <v>Survey</v>
      </c>
      <c r="C13" s="328">
        <f ca="true">+VALUE('Data Summary'!C13)</f>
        <v>2020</v>
      </c>
      <c r="D13" s="91" t="e">
        <f ca="true">+IF(AND(ISNUMBER(OFFSET('Water Data'!$D$4,0,10*ROW('Water Data'!D7))),'Data Summary'!BS13="Yes"),100-OFFSET('Water Data'!$D$4,0,10*ROW('Water Data'!D7)),NA())</f>
        <v>#N/A</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f ca="true">+IF(AND(ISNUMBER(OFFSET('Water Data'!$F$6,0,10*ROW('Water Data'!F7))),'Data Summary'!BZ13="Yes"),OFFSET('Water Data'!$F$6,0,10*ROW('Water Data'!F7)),NA())</f>
        <v>58.887545344619106</v>
      </c>
      <c r="L13" s="91">
        <f ca="true">+IF(AND(ISNUMBER(OFFSET('Water Data'!$F$9,0,10*ROW('Water Data'!F7))),'Data Summary'!CA13="Yes"),OFFSET('Water Data'!$F$9,0,10*ROW('Water Data'!F7)),NA())</f>
        <v>58.827085852478845</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t="e">
        <f ca="true">+IF(AND(ISNUMBER(OFFSET('Sanitation Data'!$D$4,0,10*ROW('Sanitation Data'!D7))),'Data Summary'!CK13="Yes"),100-OFFSET('Sanitation Data'!$D$4,0,10*ROW('Sanitation Data'!D7)),NA())</f>
        <v>#N/A</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f ca="true">+IF(AND(ISNUMBER(OFFSET('Sanitation Data'!$F$6,0,10*ROW('Sanitation Data'!F7))),'Data Summary'!CV13="Yes"),OFFSET('Sanitation Data'!$F$6,0,10*ROW('Sanitation Data'!F7)),NA())</f>
        <v>76.481257557436521</v>
      </c>
      <c r="AH13" s="92" t="e">
        <f ca="true">+IF(AND(ISNUMBER(OFFSET('Sanitation Data'!$F$10,0,10*ROW('Sanitation Data'!F7))),'Data Summary'!CW13="Yes"),OFFSET('Sanitation Data'!$F$10,0,10*ROW('Sanitation Data'!F7)),NA())</f>
        <v>#N/A</v>
      </c>
      <c r="AI13" s="92">
        <f ca="true">+IF(AND(ISNUMBER(OFFSET('Sanitation Data'!$F$11,0,10*ROW('Sanitation Data'!F7))),'Data Summary'!CX13="Yes"),OFFSET('Sanitation Data'!$F$11,0,10*ROW('Sanitation Data'!F7)),NA())</f>
        <v>66.021765417170499</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t="e">
        <f ca="true">+IF(AND(ISNUMBER(OFFSET('Sanitation Data'!$I$4,0,10*ROW('Sanitation Data'!I7))),'Data Summary'!DJ13="Yes"),100-OFFSET('Sanitation Data'!$I$4,0,10*ROW('Sanitation Data'!I7)),NA())</f>
        <v>#N/A</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f ca="true">+IF(AND(ISNUMBER(OFFSET('Hygiene Data'!$F$9,0,10*ROW('Hygiene Data'!F7))),'Data Summary'!DW13="Yes"),OFFSET('Hygiene Data'!$F$9,0,10*ROW('Hygiene Data'!F7)),NA())</f>
        <v>8.9480048367593703</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29" t="str">
        <f ca="true">+RIGHT('Data Summary'!A14,LEN('Data Summary'!A14)-9)</f>
        <v>SIASAR</v>
      </c>
      <c r="B14" s="35" t="str">
        <f ca="true">+IF(ISTEXT('Data Summary'!B14),'Data Summary'!B14,"")</f>
        <v>Survey</v>
      </c>
      <c r="C14" s="328">
        <f ca="true">+VALUE('Data Summary'!C14)</f>
        <v>2021</v>
      </c>
      <c r="D14" s="91" t="e">
        <f ca="true">+IF(AND(ISNUMBER(OFFSET('Water Data'!$D$4,0,10*ROW('Water Data'!D8))),'Data Summary'!BS14="Yes"),100-OFFSET('Water Data'!$D$4,0,10*ROW('Water Data'!D8)),NA())</f>
        <v>#N/A</v>
      </c>
      <c r="E14" s="91" t="e">
        <f ca="true">+IF(AND(ISNUMBER(OFFSET('Water Data'!$D$6,0,10*ROW('Water Data'!D8))),'Data Summary'!BT14="Yes"),OFFSET('Water Data'!$D$6,0,10*ROW('Water Data'!D8)),NA())</f>
        <v>#N/A</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f ca="true">+IF(AND(ISNUMBER(OFFSET('Water Data'!$F$6,0,10*ROW('Water Data'!F8))),'Data Summary'!BZ14="Yes"),OFFSET('Water Data'!$F$6,0,10*ROW('Water Data'!F8)),NA())</f>
        <v>46.781115879828327</v>
      </c>
      <c r="L14" s="91">
        <f ca="true">+IF(AND(ISNUMBER(OFFSET('Water Data'!$F$9,0,10*ROW('Water Data'!F8))),'Data Summary'!CA14="Yes"),OFFSET('Water Data'!$F$9,0,10*ROW('Water Data'!F8)),NA())</f>
        <v>46.781115879828327</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f ca="true">+IF(AND(ISNUMBER(OFFSET('Sanitation Data'!$F$6,0,10*ROW('Sanitation Data'!F8))),'Data Summary'!CV14="Yes"),OFFSET('Sanitation Data'!$F$6,0,10*ROW('Sanitation Data'!F8)),NA())</f>
        <v>79.82832618025752</v>
      </c>
      <c r="AH14" s="92" t="e">
        <f ca="true">+IF(AND(ISNUMBER(OFFSET('Sanitation Data'!$F$10,0,10*ROW('Sanitation Data'!F8))),'Data Summary'!CW14="Yes"),OFFSET('Sanitation Data'!$F$10,0,10*ROW('Sanitation Data'!F8)),NA())</f>
        <v>#N/A</v>
      </c>
      <c r="AI14" s="92">
        <f ca="true">+IF(AND(ISNUMBER(OFFSET('Sanitation Data'!$F$11,0,10*ROW('Sanitation Data'!F8))),'Data Summary'!CX14="Yes"),OFFSET('Sanitation Data'!$F$11,0,10*ROW('Sanitation Data'!F8)),NA())</f>
        <v>73.39055793991416</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f ca="true">+IF(AND(ISNUMBER(OFFSET('Hygiene Data'!$F$9,0,10*ROW('Hygiene Data'!F8))),'Data Summary'!DW14="Yes"),OFFSET('Hygiene Data'!$F$9,0,10*ROW('Hygiene Data'!F8)),NA())</f>
        <v>4.7210300429184553</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29" t="e">
        <f ca="true">+RIGHT('Data Summary'!A15,LEN('Data Summary'!A15)-9)</f>
        <v>#VALUE!</v>
      </c>
      <c r="B15" s="35" t="str">
        <f ca="true">+IF(ISTEXT('Data Summary'!B15),'Data Summary'!B15,"")</f>
        <v/>
      </c>
      <c r="C15" s="328" t="e">
        <f ca="true">+VALUE('Data Summary'!C15)</f>
        <v>#VALUE!</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29" t="e">
        <f ca="true">+RIGHT('Data Summary'!A16,LEN('Data Summary'!A16)-9)</f>
        <v>#VALUE!</v>
      </c>
      <c r="B16" s="35" t="str">
        <f ca="true">+IF(ISTEXT('Data Summary'!B16),'Data Summary'!B16,"")</f>
        <v/>
      </c>
      <c r="C16" s="328"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29" t="e">
        <f ca="true">+RIGHT('Data Summary'!A17,LEN('Data Summary'!A17)-9)</f>
        <v>#VALUE!</v>
      </c>
      <c r="B17" s="35" t="str">
        <f ca="true">+IF(ISTEXT('Data Summary'!B17),'Data Summary'!B17,"")</f>
        <v/>
      </c>
      <c r="C17" s="328"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29" t="e">
        <f ca="true">+RIGHT('Data Summary'!A18,LEN('Data Summary'!A18)-9)</f>
        <v>#VALUE!</v>
      </c>
      <c r="B18" s="35" t="str">
        <f ca="true">+IF(ISTEXT('Data Summary'!B18),'Data Summary'!B18,"")</f>
        <v/>
      </c>
      <c r="C18" s="328"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29" t="e">
        <f ca="true">+RIGHT('Data Summary'!A19,LEN('Data Summary'!A19)-9)</f>
        <v>#VALUE!</v>
      </c>
      <c r="B19" s="35" t="str">
        <f ca="true">+IF(ISTEXT('Data Summary'!B19),'Data Summary'!B19,"")</f>
        <v/>
      </c>
      <c r="C19" s="328"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29" t="e">
        <f ca="true">+RIGHT('Data Summary'!A20,LEN('Data Summary'!A20)-9)</f>
        <v>#VALUE!</v>
      </c>
      <c r="B20" s="35" t="str">
        <f ca="true">+IF(ISTEXT('Data Summary'!B20),'Data Summary'!B20,"")</f>
        <v/>
      </c>
      <c r="C20" s="328"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29" t="e">
        <f ca="true">+RIGHT('Data Summary'!A21,LEN('Data Summary'!A21)-9)</f>
        <v>#VALUE!</v>
      </c>
      <c r="B21" s="35" t="str">
        <f ca="true">+IF(ISTEXT('Data Summary'!B21),'Data Summary'!B21,"")</f>
        <v/>
      </c>
      <c r="C21" s="328"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29" t="e">
        <f ca="true">+RIGHT('Data Summary'!A22,LEN('Data Summary'!A22)-9)</f>
        <v>#VALUE!</v>
      </c>
      <c r="B22" s="35" t="str">
        <f ca="true">+IF(ISTEXT('Data Summary'!B22),'Data Summary'!B22,"")</f>
        <v/>
      </c>
      <c r="C22" s="328"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29" t="e">
        <f ca="true">+RIGHT('Data Summary'!A23,LEN('Data Summary'!A23)-9)</f>
        <v>#VALUE!</v>
      </c>
      <c r="B23" s="35" t="str">
        <f ca="true">+IF(ISTEXT('Data Summary'!B23),'Data Summary'!B23,"")</f>
        <v/>
      </c>
      <c r="C23" s="328"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29" t="e">
        <f ca="true">+RIGHT('Data Summary'!A24,LEN('Data Summary'!A24)-9)</f>
        <v>#VALUE!</v>
      </c>
      <c r="B24" s="35" t="str">
        <f ca="true">+IF(ISTEXT('Data Summary'!B24),'Data Summary'!B24,"")</f>
        <v/>
      </c>
      <c r="C24" s="328"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29" t="e">
        <f ca="true">+RIGHT('Data Summary'!A25,LEN('Data Summary'!A25)-9)</f>
        <v>#VALUE!</v>
      </c>
      <c r="B25" s="35" t="str">
        <f ca="true">+IF(ISTEXT('Data Summary'!B25),'Data Summary'!B25,"")</f>
        <v/>
      </c>
      <c r="C25" s="328"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29" t="e">
        <f ca="true">+RIGHT('Data Summary'!A26,LEN('Data Summary'!A26)-9)</f>
        <v>#VALUE!</v>
      </c>
      <c r="B26" s="35" t="str">
        <f ca="true">+IF(ISTEXT('Data Summary'!B26),'Data Summary'!B26,"")</f>
        <v/>
      </c>
      <c r="C26" s="328"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29" t="e">
        <f ca="true">+RIGHT('Data Summary'!A27,LEN('Data Summary'!A27)-9)</f>
        <v>#VALUE!</v>
      </c>
      <c r="B27" s="35" t="str">
        <f ca="true">+IF(ISTEXT('Data Summary'!B27),'Data Summary'!B27,"")</f>
        <v/>
      </c>
      <c r="C27" s="328"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29" t="e">
        <f ca="true">+RIGHT('Data Summary'!A28,LEN('Data Summary'!A28)-9)</f>
        <v>#VALUE!</v>
      </c>
      <c r="B28" s="35" t="str">
        <f ca="true">+IF(ISTEXT('Data Summary'!B28),'Data Summary'!B28,"")</f>
        <v/>
      </c>
      <c r="C28" s="328"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29" t="e">
        <f ca="true">+RIGHT('Data Summary'!A29,LEN('Data Summary'!A29)-9)</f>
        <v>#VALUE!</v>
      </c>
      <c r="B29" s="35" t="str">
        <f ca="true">+IF(ISTEXT('Data Summary'!B29),'Data Summary'!B29,"")</f>
        <v/>
      </c>
      <c r="C29" s="328"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29" t="e">
        <f ca="true">+RIGHT('Data Summary'!A30,LEN('Data Summary'!A30)-9)</f>
        <v>#VALUE!</v>
      </c>
      <c r="B30" s="35" t="str">
        <f ca="true">+IF(ISTEXT('Data Summary'!B30),'Data Summary'!B30,"")</f>
        <v/>
      </c>
      <c r="C30" s="328"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29" t="e">
        <f ca="true">+RIGHT('Data Summary'!A31,LEN('Data Summary'!A31)-9)</f>
        <v>#VALUE!</v>
      </c>
      <c r="B31" s="35" t="str">
        <f ca="true">+IF(ISTEXT('Data Summary'!B31),'Data Summary'!B31,"")</f>
        <v/>
      </c>
      <c r="C31" s="328"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29" t="e">
        <f ca="true">+RIGHT('Data Summary'!A32,LEN('Data Summary'!A32)-9)</f>
        <v>#VALUE!</v>
      </c>
      <c r="B32" s="35" t="str">
        <f ca="true">+IF(ISTEXT('Data Summary'!B32),'Data Summary'!B32,"")</f>
        <v/>
      </c>
      <c r="C32" s="328"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29" t="e">
        <f ca="true">+RIGHT('Data Summary'!A33,LEN('Data Summary'!A33)-9)</f>
        <v>#VALUE!</v>
      </c>
      <c r="B33" s="35" t="str">
        <f ca="true">+IF(ISTEXT('Data Summary'!B33),'Data Summary'!B33,"")</f>
        <v/>
      </c>
      <c r="C33" s="328"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29" t="e">
        <f ca="true">+RIGHT('Data Summary'!A34,LEN('Data Summary'!A34)-9)</f>
        <v>#VALUE!</v>
      </c>
      <c r="B34" s="35" t="str">
        <f ca="true">+IF(ISTEXT('Data Summary'!B34),'Data Summary'!B34,"")</f>
        <v/>
      </c>
      <c r="C34" s="328"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29" t="e">
        <f ca="true">+RIGHT('Data Summary'!A35,LEN('Data Summary'!A35)-9)</f>
        <v>#VALUE!</v>
      </c>
      <c r="B35" s="35" t="str">
        <f ca="true">+IF(ISTEXT('Data Summary'!B35),'Data Summary'!B35,"")</f>
        <v/>
      </c>
      <c r="C35" s="328"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29" t="e">
        <f ca="true">+RIGHT('Data Summary'!A36,LEN('Data Summary'!A36)-9)</f>
        <v>#VALUE!</v>
      </c>
      <c r="B36" s="35" t="str">
        <f ca="true">+IF(ISTEXT('Data Summary'!B36),'Data Summary'!B36,"")</f>
        <v/>
      </c>
      <c r="C36" s="328"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29" t="e">
        <f ca="true">+RIGHT('Data Summary'!A37,LEN('Data Summary'!A37)-9)</f>
        <v>#VALUE!</v>
      </c>
      <c r="B37" s="35" t="str">
        <f ca="true">+IF(ISTEXT('Data Summary'!B37),'Data Summary'!B37,"")</f>
        <v/>
      </c>
      <c r="C37" s="328"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29" t="e">
        <f ca="true">+RIGHT('Data Summary'!A38,LEN('Data Summary'!A38)-9)</f>
        <v>#VALUE!</v>
      </c>
      <c r="B38" s="35" t="str">
        <f ca="true">+IF(ISTEXT('Data Summary'!B38),'Data Summary'!B38,"")</f>
        <v/>
      </c>
      <c r="C38" s="328"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29" t="e">
        <f ca="true">+RIGHT('Data Summary'!A39,LEN('Data Summary'!A39)-9)</f>
        <v>#VALUE!</v>
      </c>
      <c r="B39" s="35" t="str">
        <f ca="true">+IF(ISTEXT('Data Summary'!B39),'Data Summary'!B39,"")</f>
        <v/>
      </c>
      <c r="C39" s="328"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29" t="e">
        <f ca="true">+RIGHT('Data Summary'!A40,LEN('Data Summary'!A40)-9)</f>
        <v>#VALUE!</v>
      </c>
      <c r="B40" s="35" t="str">
        <f ca="true">+IF(ISTEXT('Data Summary'!B40),'Data Summary'!B40,"")</f>
        <v/>
      </c>
      <c r="C40" s="328"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29" t="e">
        <f ca="true">+RIGHT('Data Summary'!A41,LEN('Data Summary'!A41)-9)</f>
        <v>#VALUE!</v>
      </c>
      <c r="B41" s="35" t="str">
        <f ca="true">+IF(ISTEXT('Data Summary'!B41),'Data Summary'!B41,"")</f>
        <v/>
      </c>
      <c r="C41" s="328"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29" t="e">
        <f ca="true">+RIGHT('Data Summary'!A42,LEN('Data Summary'!A42)-9)</f>
        <v>#VALUE!</v>
      </c>
      <c r="B42" s="35" t="str">
        <f ca="true">+IF(ISTEXT('Data Summary'!B42),'Data Summary'!B42,"")</f>
        <v/>
      </c>
      <c r="C42" s="328"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29" t="e">
        <f ca="true">+RIGHT('Data Summary'!A43,LEN('Data Summary'!A43)-9)</f>
        <v>#VALUE!</v>
      </c>
      <c r="B43" s="35" t="str">
        <f ca="true">+IF(ISTEXT('Data Summary'!B43),'Data Summary'!B43,"")</f>
        <v/>
      </c>
      <c r="C43" s="328"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29" t="e">
        <f ca="true">+RIGHT('Data Summary'!A44,LEN('Data Summary'!A44)-9)</f>
        <v>#VALUE!</v>
      </c>
      <c r="B44" s="35" t="str">
        <f ca="true">+IF(ISTEXT('Data Summary'!B44),'Data Summary'!B44,"")</f>
        <v/>
      </c>
      <c r="C44" s="328"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29" t="e">
        <f ca="true">+RIGHT('Data Summary'!A45,LEN('Data Summary'!A45)-9)</f>
        <v>#VALUE!</v>
      </c>
      <c r="B45" s="35" t="str">
        <f ca="true">+IF(ISTEXT('Data Summary'!B45),'Data Summary'!B45,"")</f>
        <v/>
      </c>
      <c r="C45" s="328"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29" t="e">
        <f ca="true">+RIGHT('Data Summary'!A46,LEN('Data Summary'!A46)-9)</f>
        <v>#VALUE!</v>
      </c>
      <c r="B46" s="35" t="str">
        <f ca="true">+IF(ISTEXT('Data Summary'!B46),'Data Summary'!B46,"")</f>
        <v/>
      </c>
      <c r="C46" s="328"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29" t="e">
        <f ca="true">+RIGHT('Data Summary'!A47,LEN('Data Summary'!A47)-9)</f>
        <v>#VALUE!</v>
      </c>
      <c r="B47" s="35" t="str">
        <f ca="true">+IF(ISTEXT('Data Summary'!B47),'Data Summary'!B47,"")</f>
        <v/>
      </c>
      <c r="C47" s="328"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29" t="e">
        <f ca="true">+RIGHT('Data Summary'!A48,LEN('Data Summary'!A48)-9)</f>
        <v>#VALUE!</v>
      </c>
      <c r="B48" s="35" t="str">
        <f ca="true">+IF(ISTEXT('Data Summary'!B48),'Data Summary'!B48,"")</f>
        <v/>
      </c>
      <c r="C48" s="328"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29" t="e">
        <f ca="true">+RIGHT('Data Summary'!A49,LEN('Data Summary'!A49)-9)</f>
        <v>#VALUE!</v>
      </c>
      <c r="B49" s="35" t="str">
        <f ca="true">+IF(ISTEXT('Data Summary'!B49),'Data Summary'!B49,"")</f>
        <v/>
      </c>
      <c r="C49" s="328"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29" t="e">
        <f ca="true">+RIGHT('Data Summary'!A50,LEN('Data Summary'!A50)-9)</f>
        <v>#VALUE!</v>
      </c>
      <c r="B50" s="35" t="str">
        <f ca="true">+IF(ISTEXT('Data Summary'!B50),'Data Summary'!B50,"")</f>
        <v/>
      </c>
      <c r="C50" s="328"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29" t="e">
        <f ca="true">+RIGHT('Data Summary'!A51,LEN('Data Summary'!A51)-9)</f>
        <v>#VALUE!</v>
      </c>
      <c r="B51" s="35" t="str">
        <f ca="true">+IF(ISTEXT('Data Summary'!B51),'Data Summary'!B51,"")</f>
        <v/>
      </c>
      <c r="C51" s="328"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29" t="e">
        <f ca="true">+RIGHT('Data Summary'!A52,LEN('Data Summary'!A52)-9)</f>
        <v>#VALUE!</v>
      </c>
      <c r="B52" s="35" t="str">
        <f ca="true">+IF(ISTEXT('Data Summary'!B52),'Data Summary'!B52,"")</f>
        <v/>
      </c>
      <c r="C52" s="328"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29" t="e">
        <f ca="true">+RIGHT('Data Summary'!A53,LEN('Data Summary'!A53)-9)</f>
        <v>#VALUE!</v>
      </c>
      <c r="B53" s="35" t="str">
        <f ca="true">+IF(ISTEXT('Data Summary'!B53),'Data Summary'!B53,"")</f>
        <v/>
      </c>
      <c r="C53" s="328"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29" t="e">
        <f ca="true">+RIGHT('Data Summary'!A54,LEN('Data Summary'!A54)-9)</f>
        <v>#VALUE!</v>
      </c>
      <c r="B54" s="35" t="str">
        <f ca="true">+IF(ISTEXT('Data Summary'!B54),'Data Summary'!B54,"")</f>
        <v/>
      </c>
      <c r="C54" s="328"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29" t="e">
        <f ca="true">+RIGHT('Data Summary'!A55,LEN('Data Summary'!A55)-9)</f>
        <v>#VALUE!</v>
      </c>
      <c r="B55" s="35" t="str">
        <f ca="true">+IF(ISTEXT('Data Summary'!B55),'Data Summary'!B55,"")</f>
        <v/>
      </c>
      <c r="C55" s="328"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29" t="e">
        <f ca="true">+RIGHT('Data Summary'!A56,LEN('Data Summary'!A56)-9)</f>
        <v>#VALUE!</v>
      </c>
      <c r="B56" s="35" t="str">
        <f ca="true">+IF(ISTEXT('Data Summary'!B56),'Data Summary'!B56,"")</f>
        <v/>
      </c>
      <c r="C56" s="328"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29" t="e">
        <f ca="true">+RIGHT('Data Summary'!A57,LEN('Data Summary'!A57)-9)</f>
        <v>#VALUE!</v>
      </c>
      <c r="B57" s="35" t="str">
        <f ca="true">+IF(ISTEXT('Data Summary'!B57),'Data Summary'!B57,"")</f>
        <v/>
      </c>
      <c r="C57" s="328"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29" t="e">
        <f ca="true">+RIGHT('Data Summary'!A58,LEN('Data Summary'!A58)-9)</f>
        <v>#VALUE!</v>
      </c>
      <c r="B58" s="35" t="str">
        <f ca="true">+IF(ISTEXT('Data Summary'!B58),'Data Summary'!B58,"")</f>
        <v/>
      </c>
      <c r="C58" s="328"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29" t="e">
        <f ca="true">+RIGHT('Data Summary'!A59,LEN('Data Summary'!A59)-9)</f>
        <v>#VALUE!</v>
      </c>
      <c r="B59" s="35" t="str">
        <f ca="true">+IF(ISTEXT('Data Summary'!B59),'Data Summary'!B59,"")</f>
        <v/>
      </c>
      <c r="C59" s="328"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29" t="e">
        <f ca="true">+RIGHT('Data Summary'!A60,LEN('Data Summary'!A60)-9)</f>
        <v>#VALUE!</v>
      </c>
      <c r="B60" s="35" t="str">
        <f ca="true">+IF(ISTEXT('Data Summary'!B60),'Data Summary'!B60,"")</f>
        <v/>
      </c>
      <c r="C60" s="328"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29" t="e">
        <f ca="true">+RIGHT('Data Summary'!A61,LEN('Data Summary'!A61)-9)</f>
        <v>#VALUE!</v>
      </c>
      <c r="B61" s="35" t="str">
        <f ca="true">+IF(ISTEXT('Data Summary'!B61),'Data Summary'!B61,"")</f>
        <v/>
      </c>
      <c r="C61" s="328"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29" t="e">
        <f ca="true">+RIGHT('Data Summary'!A62,LEN('Data Summary'!A62)-9)</f>
        <v>#VALUE!</v>
      </c>
      <c r="B62" s="35" t="str">
        <f ca="true">+IF(ISTEXT('Data Summary'!B62),'Data Summary'!B62,"")</f>
        <v/>
      </c>
      <c r="C62" s="328"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29" t="e">
        <f ca="true">+RIGHT('Data Summary'!A63,LEN('Data Summary'!A63)-9)</f>
        <v>#VALUE!</v>
      </c>
      <c r="B63" s="35" t="str">
        <f ca="true">+IF(ISTEXT('Data Summary'!B63),'Data Summary'!B63,"")</f>
        <v/>
      </c>
      <c r="C63" s="328"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29" t="e">
        <f ca="true">+RIGHT('Data Summary'!A64,LEN('Data Summary'!A64)-9)</f>
        <v>#VALUE!</v>
      </c>
      <c r="B64" s="35" t="str">
        <f ca="true">+IF(ISTEXT('Data Summary'!B64),'Data Summary'!B64,"")</f>
        <v/>
      </c>
      <c r="C64" s="328"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29" t="e">
        <f ca="true">+RIGHT('Data Summary'!A65,LEN('Data Summary'!A65)-9)</f>
        <v>#VALUE!</v>
      </c>
      <c r="B65" s="35" t="str">
        <f ca="true">+IF(ISTEXT('Data Summary'!B65),'Data Summary'!B65,"")</f>
        <v/>
      </c>
      <c r="C65" s="328"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29" t="e">
        <f ca="true">+RIGHT('Data Summary'!A66,LEN('Data Summary'!A66)-9)</f>
        <v>#VALUE!</v>
      </c>
      <c r="B66" s="35" t="str">
        <f ca="true">+IF(ISTEXT('Data Summary'!B66),'Data Summary'!B66,"")</f>
        <v/>
      </c>
      <c r="C66" s="328"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29" t="e">
        <f ca="true">+RIGHT('Data Summary'!A67,LEN('Data Summary'!A67)-9)</f>
        <v>#VALUE!</v>
      </c>
      <c r="B67" s="35" t="str">
        <f ca="true">+IF(ISTEXT('Data Summary'!B67),'Data Summary'!B67,"")</f>
        <v/>
      </c>
      <c r="C67" s="328"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29" t="e">
        <f ca="true">+RIGHT('Data Summary'!A68,LEN('Data Summary'!A68)-9)</f>
        <v>#VALUE!</v>
      </c>
      <c r="B68" s="35" t="str">
        <f ca="true">+IF(ISTEXT('Data Summary'!B68),'Data Summary'!B68,"")</f>
        <v/>
      </c>
      <c r="C68" s="328"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29" t="e">
        <f ca="true">+RIGHT('Data Summary'!A69,LEN('Data Summary'!A69)-9)</f>
        <v>#VALUE!</v>
      </c>
      <c r="B69" s="35" t="str">
        <f ca="true">+IF(ISTEXT('Data Summary'!B69),'Data Summary'!B69,"")</f>
        <v/>
      </c>
      <c r="C69" s="328"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29" t="e">
        <f ca="true">+RIGHT('Data Summary'!A70,LEN('Data Summary'!A70)-9)</f>
        <v>#VALUE!</v>
      </c>
      <c r="B70" s="35" t="str">
        <f ca="true">+IF(ISTEXT('Data Summary'!B70),'Data Summary'!B70,"")</f>
        <v/>
      </c>
      <c r="C70" s="328"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29" t="e">
        <f ca="true">+RIGHT('Data Summary'!A71,LEN('Data Summary'!A71)-9)</f>
        <v>#VALUE!</v>
      </c>
      <c r="B71" s="35" t="str">
        <f ca="true">+IF(ISTEXT('Data Summary'!B71),'Data Summary'!B71,"")</f>
        <v/>
      </c>
      <c r="C71" s="328"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29" t="e">
        <f ca="true">+RIGHT('Data Summary'!A72,LEN('Data Summary'!A72)-9)</f>
        <v>#VALUE!</v>
      </c>
      <c r="B72" s="35" t="str">
        <f ca="true">+IF(ISTEXT('Data Summary'!B72),'Data Summary'!B72,"")</f>
        <v/>
      </c>
      <c r="C72" s="328"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29" t="e">
        <f ca="true">+RIGHT('Data Summary'!A73,LEN('Data Summary'!A73)-9)</f>
        <v>#VALUE!</v>
      </c>
      <c r="B73" s="35" t="str">
        <f ca="true">+IF(ISTEXT('Data Summary'!B73),'Data Summary'!B73,"")</f>
        <v/>
      </c>
      <c r="C73" s="328"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29" t="e">
        <f ca="true">+RIGHT('Data Summary'!A74,LEN('Data Summary'!A74)-9)</f>
        <v>#VALUE!</v>
      </c>
      <c r="B74" s="35" t="str">
        <f ca="true">+IF(ISTEXT('Data Summary'!B74),'Data Summary'!B74,"")</f>
        <v/>
      </c>
      <c r="C74" s="328"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29" t="e">
        <f ca="true">+RIGHT('Data Summary'!A75,LEN('Data Summary'!A75)-9)</f>
        <v>#VALUE!</v>
      </c>
      <c r="B75" s="35" t="str">
        <f ca="true">+IF(ISTEXT('Data Summary'!B75),'Data Summary'!B75,"")</f>
        <v/>
      </c>
      <c r="C75" s="328"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29" t="e">
        <f ca="true">+RIGHT('Data Summary'!A76,LEN('Data Summary'!A76)-9)</f>
        <v>#VALUE!</v>
      </c>
      <c r="B76" s="35" t="str">
        <f ca="true">+IF(ISTEXT('Data Summary'!B76),'Data Summary'!B76,"")</f>
        <v/>
      </c>
      <c r="C76" s="328"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29" t="e">
        <f ca="true">+RIGHT('Data Summary'!A77,LEN('Data Summary'!A77)-9)</f>
        <v>#VALUE!</v>
      </c>
      <c r="B77" s="35" t="str">
        <f ca="true">+IF(ISTEXT('Data Summary'!B77),'Data Summary'!B77,"")</f>
        <v/>
      </c>
      <c r="C77" s="328"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29" t="e">
        <f ca="true">+RIGHT('Data Summary'!A78,LEN('Data Summary'!A78)-9)</f>
        <v>#VALUE!</v>
      </c>
      <c r="B78" s="35" t="str">
        <f ca="true">+IF(ISTEXT('Data Summary'!B78),'Data Summary'!B78,"")</f>
        <v/>
      </c>
      <c r="C78" s="328"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29" t="e">
        <f ca="true">+RIGHT('Data Summary'!A79,LEN('Data Summary'!A79)-9)</f>
        <v>#VALUE!</v>
      </c>
      <c r="B79" s="35" t="str">
        <f ca="true">+IF(ISTEXT('Data Summary'!B79),'Data Summary'!B79,"")</f>
        <v/>
      </c>
      <c r="C79" s="328"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29" t="e">
        <f ca="true">+RIGHT('Data Summary'!A80,LEN('Data Summary'!A80)-9)</f>
        <v>#VALUE!</v>
      </c>
      <c r="B80" s="35" t="str">
        <f ca="true">+IF(ISTEXT('Data Summary'!B80),'Data Summary'!B80,"")</f>
        <v/>
      </c>
      <c r="C80" s="328"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29" t="e">
        <f ca="true">+RIGHT('Data Summary'!A81,LEN('Data Summary'!A81)-9)</f>
        <v>#VALUE!</v>
      </c>
      <c r="B81" s="35" t="str">
        <f ca="true">+IF(ISTEXT('Data Summary'!B81),'Data Summary'!B81,"")</f>
        <v/>
      </c>
      <c r="C81" s="328"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29" t="e">
        <f ca="true">+RIGHT('Data Summary'!A82,LEN('Data Summary'!A82)-9)</f>
        <v>#VALUE!</v>
      </c>
      <c r="B82" s="35" t="str">
        <f ca="true">+IF(ISTEXT('Data Summary'!B82),'Data Summary'!B82,"")</f>
        <v/>
      </c>
      <c r="C82" s="328"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29" t="e">
        <f ca="true">+RIGHT('Data Summary'!A83,LEN('Data Summary'!A83)-9)</f>
        <v>#VALUE!</v>
      </c>
      <c r="B83" s="35" t="str">
        <f ca="true">+IF(ISTEXT('Data Summary'!B83),'Data Summary'!B83,"")</f>
        <v/>
      </c>
      <c r="C83" s="328"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29" t="e">
        <f ca="true">+RIGHT('Data Summary'!A84,LEN('Data Summary'!A84)-9)</f>
        <v>#VALUE!</v>
      </c>
      <c r="B84" s="35" t="str">
        <f ca="true">+IF(ISTEXT('Data Summary'!B84),'Data Summary'!B84,"")</f>
        <v/>
      </c>
      <c r="C84" s="328"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29" t="e">
        <f ca="true">+RIGHT('Data Summary'!A85,LEN('Data Summary'!A85)-9)</f>
        <v>#VALUE!</v>
      </c>
      <c r="B85" s="35" t="str">
        <f ca="true">+IF(ISTEXT('Data Summary'!B85),'Data Summary'!B85,"")</f>
        <v/>
      </c>
      <c r="C85" s="328"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29" t="e">
        <f ca="true">+RIGHT('Data Summary'!A86,LEN('Data Summary'!A86)-9)</f>
        <v>#VALUE!</v>
      </c>
      <c r="B86" s="35" t="str">
        <f ca="true">+IF(ISTEXT('Data Summary'!B86),'Data Summary'!B86,"")</f>
        <v/>
      </c>
      <c r="C86" s="328"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29" t="e">
        <f ca="true">+RIGHT('Data Summary'!A87,LEN('Data Summary'!A87)-9)</f>
        <v>#VALUE!</v>
      </c>
      <c r="B87" s="35" t="str">
        <f ca="true">+IF(ISTEXT('Data Summary'!B87),'Data Summary'!B87,"")</f>
        <v/>
      </c>
      <c r="C87" s="328"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29" t="e">
        <f ca="true">+RIGHT('Data Summary'!A88,LEN('Data Summary'!A88)-9)</f>
        <v>#VALUE!</v>
      </c>
      <c r="B88" s="35" t="str">
        <f ca="true">+IF(ISTEXT('Data Summary'!B88),'Data Summary'!B88,"")</f>
        <v/>
      </c>
      <c r="C88" s="328"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29" t="e">
        <f ca="true">+RIGHT('Data Summary'!A89,LEN('Data Summary'!A89)-9)</f>
        <v>#VALUE!</v>
      </c>
      <c r="B89" s="35" t="str">
        <f ca="true">+IF(ISTEXT('Data Summary'!B89),'Data Summary'!B89,"")</f>
        <v/>
      </c>
      <c r="C89" s="328"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29" t="e">
        <f ca="true">+RIGHT('Data Summary'!A90,LEN('Data Summary'!A90)-9)</f>
        <v>#VALUE!</v>
      </c>
      <c r="B90" s="35" t="str">
        <f ca="true">+IF(ISTEXT('Data Summary'!B90),'Data Summary'!B90,"")</f>
        <v/>
      </c>
      <c r="C90" s="328"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29" t="e">
        <f ca="true">+RIGHT('Data Summary'!A91,LEN('Data Summary'!A91)-9)</f>
        <v>#VALUE!</v>
      </c>
      <c r="B91" s="35" t="str">
        <f ca="true">+IF(ISTEXT('Data Summary'!B91),'Data Summary'!B91,"")</f>
        <v/>
      </c>
      <c r="C91" s="328"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29" t="e">
        <f ca="true">+RIGHT('Data Summary'!A92,LEN('Data Summary'!A92)-9)</f>
        <v>#VALUE!</v>
      </c>
      <c r="B92" s="35" t="str">
        <f ca="true">+IF(ISTEXT('Data Summary'!B92),'Data Summary'!B92,"")</f>
        <v/>
      </c>
      <c r="C92" s="328"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29" t="e">
        <f ca="true">+RIGHT('Data Summary'!A93,LEN('Data Summary'!A93)-9)</f>
        <v>#VALUE!</v>
      </c>
      <c r="B93" s="35" t="str">
        <f ca="true">+IF(ISTEXT('Data Summary'!B93),'Data Summary'!B93,"")</f>
        <v/>
      </c>
      <c r="C93" s="328"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29" t="e">
        <f ca="true">+RIGHT('Data Summary'!A94,LEN('Data Summary'!A94)-9)</f>
        <v>#VALUE!</v>
      </c>
      <c r="B94" s="35" t="str">
        <f ca="true">+IF(ISTEXT('Data Summary'!B94),'Data Summary'!B94,"")</f>
        <v/>
      </c>
      <c r="C94" s="328"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29" t="e">
        <f ca="true">+RIGHT('Data Summary'!A95,LEN('Data Summary'!A95)-9)</f>
        <v>#VALUE!</v>
      </c>
      <c r="B95" s="35" t="str">
        <f ca="true">+IF(ISTEXT('Data Summary'!B95),'Data Summary'!B95,"")</f>
        <v/>
      </c>
      <c r="C95" s="328"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29" t="e">
        <f ca="true">+RIGHT('Data Summary'!A96,LEN('Data Summary'!A96)-9)</f>
        <v>#VALUE!</v>
      </c>
      <c r="B96" s="35" t="str">
        <f ca="true">+IF(ISTEXT('Data Summary'!B96),'Data Summary'!B96,"")</f>
        <v/>
      </c>
      <c r="C96" s="328"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29" t="e">
        <f ca="true">+RIGHT('Data Summary'!A97,LEN('Data Summary'!A97)-9)</f>
        <v>#VALUE!</v>
      </c>
      <c r="B97" s="35" t="str">
        <f ca="true">+IF(ISTEXT('Data Summary'!B97),'Data Summary'!B97,"")</f>
        <v/>
      </c>
      <c r="C97" s="328"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29" t="e">
        <f ca="true">+RIGHT('Data Summary'!A98,LEN('Data Summary'!A98)-9)</f>
        <v>#VALUE!</v>
      </c>
      <c r="B98" s="35" t="str">
        <f ca="true">+IF(ISTEXT('Data Summary'!B98),'Data Summary'!B98,"")</f>
        <v/>
      </c>
      <c r="C98" s="328"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29" t="e">
        <f ca="true">+RIGHT('Data Summary'!A99,LEN('Data Summary'!A99)-9)</f>
        <v>#VALUE!</v>
      </c>
      <c r="B99" s="35" t="str">
        <f ca="true">+IF(ISTEXT('Data Summary'!B99),'Data Summary'!B99,"")</f>
        <v/>
      </c>
      <c r="C99" s="328"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29" t="e">
        <f ca="true">+RIGHT('Data Summary'!A100,LEN('Data Summary'!A100)-9)</f>
        <v>#VALUE!</v>
      </c>
      <c r="B100" s="35" t="str">
        <f ca="true">+IF(ISTEXT('Data Summary'!B100),'Data Summary'!B100,"")</f>
        <v/>
      </c>
      <c r="C100" s="328"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29" t="e">
        <f ca="true">+RIGHT('Data Summary'!A101,LEN('Data Summary'!A101)-9)</f>
        <v>#VALUE!</v>
      </c>
      <c r="B101" s="35" t="str">
        <f ca="true">+IF(ISTEXT('Data Summary'!B101),'Data Summary'!B101,"")</f>
        <v/>
      </c>
      <c r="C101" s="328"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29" t="e">
        <f ca="true">+RIGHT('Data Summary'!A102,LEN('Data Summary'!A102)-9)</f>
        <v>#VALUE!</v>
      </c>
      <c r="B102" s="35" t="str">
        <f ca="true">+IF(ISTEXT('Data Summary'!B102),'Data Summary'!B102,"")</f>
        <v/>
      </c>
      <c r="C102" s="328"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29" t="e">
        <f ca="true">+RIGHT('Data Summary'!A103,LEN('Data Summary'!A103)-9)</f>
        <v>#VALUE!</v>
      </c>
      <c r="B103" s="35" t="str">
        <f ca="true">+IF(ISTEXT('Data Summary'!B103),'Data Summary'!B103,"")</f>
        <v/>
      </c>
      <c r="C103" s="328"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29" t="e">
        <f ca="true">+RIGHT('Data Summary'!A104,LEN('Data Summary'!A104)-9)</f>
        <v>#VALUE!</v>
      </c>
      <c r="B104" s="35" t="str">
        <f ca="true">+IF(ISTEXT('Data Summary'!B104),'Data Summary'!B104,"")</f>
        <v/>
      </c>
      <c r="C104" s="328"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29" t="e">
        <f ca="true">+RIGHT('Data Summary'!A105,LEN('Data Summary'!A105)-9)</f>
        <v>#VALUE!</v>
      </c>
      <c r="B105" s="35" t="str">
        <f ca="true">+IF(ISTEXT('Data Summary'!B105),'Data Summary'!B105,"")</f>
        <v/>
      </c>
      <c r="C105" s="328"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29" t="e">
        <f ca="true">+RIGHT('Data Summary'!A106,LEN('Data Summary'!A106)-9)</f>
        <v>#VALUE!</v>
      </c>
      <c r="B106" s="35" t="str">
        <f ca="true">+IF(ISTEXT('Data Summary'!B106),'Data Summary'!B106,"")</f>
        <v/>
      </c>
      <c r="C106" s="328"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29" t="e">
        <f ca="true">+RIGHT('Data Summary'!A107,LEN('Data Summary'!A107)-9)</f>
        <v>#VALUE!</v>
      </c>
      <c r="B107" s="35" t="str">
        <f ca="true">+IF(ISTEXT('Data Summary'!B107),'Data Summary'!B107,"")</f>
        <v/>
      </c>
      <c r="C107" s="328"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29" t="e">
        <f ca="true">+RIGHT('Data Summary'!A108,LEN('Data Summary'!A108)-9)</f>
        <v>#VALUE!</v>
      </c>
      <c r="B108" s="35" t="str">
        <f ca="true">+IF(ISTEXT('Data Summary'!B108),'Data Summary'!B108,"")</f>
        <v/>
      </c>
      <c r="C108" s="328"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29" t="e">
        <f ca="true">+RIGHT('Data Summary'!A109,LEN('Data Summary'!A109)-9)</f>
        <v>#VALUE!</v>
      </c>
      <c r="B109" s="35" t="str">
        <f ca="true">+IF(ISTEXT('Data Summary'!B109),'Data Summary'!B109,"")</f>
        <v/>
      </c>
      <c r="C109" s="328"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29" t="e">
        <f ca="true">+RIGHT('Data Summary'!A110,LEN('Data Summary'!A110)-9)</f>
        <v>#VALUE!</v>
      </c>
      <c r="B110" s="35" t="str">
        <f ca="true">+IF(ISTEXT('Data Summary'!B110),'Data Summary'!B110,"")</f>
        <v/>
      </c>
      <c r="C110" s="328"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29" t="e">
        <f ca="true">+RIGHT('Data Summary'!A111,LEN('Data Summary'!A111)-9)</f>
        <v>#VALUE!</v>
      </c>
      <c r="B111" s="35" t="str">
        <f ca="true">+IF(ISTEXT('Data Summary'!B111),'Data Summary'!B111,"")</f>
        <v/>
      </c>
      <c r="C111" s="328"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29" t="e">
        <f ca="true">+RIGHT('Data Summary'!A112,LEN('Data Summary'!A112)-9)</f>
        <v>#VALUE!</v>
      </c>
      <c r="B112" s="35" t="str">
        <f ca="true">+IF(ISTEXT('Data Summary'!B112),'Data Summary'!B112,"")</f>
        <v/>
      </c>
      <c r="C112" s="328"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29" t="e">
        <f ca="true">+RIGHT('Data Summary'!A113,LEN('Data Summary'!A113)-9)</f>
        <v>#VALUE!</v>
      </c>
      <c r="B113" s="35" t="str">
        <f ca="true">+IF(ISTEXT('Data Summary'!B113),'Data Summary'!B113,"")</f>
        <v/>
      </c>
      <c r="C113" s="328"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29" t="e">
        <f ca="true">+RIGHT('Data Summary'!A114,LEN('Data Summary'!A114)-9)</f>
        <v>#VALUE!</v>
      </c>
      <c r="B114" s="35" t="str">
        <f ca="true">+IF(ISTEXT('Data Summary'!B114),'Data Summary'!B114,"")</f>
        <v/>
      </c>
      <c r="C114" s="328"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29" t="e">
        <f ca="true">+RIGHT('Data Summary'!A115,LEN('Data Summary'!A115)-9)</f>
        <v>#VALUE!</v>
      </c>
      <c r="B115" s="35" t="str">
        <f ca="true">+IF(ISTEXT('Data Summary'!B115),'Data Summary'!B115,"")</f>
        <v/>
      </c>
      <c r="C115" s="328"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29" t="e">
        <f ca="true">+RIGHT('Data Summary'!A116,LEN('Data Summary'!A116)-9)</f>
        <v>#VALUE!</v>
      </c>
      <c r="B116" s="35" t="str">
        <f ca="true">+IF(ISTEXT('Data Summary'!B116),'Data Summary'!B116,"")</f>
        <v/>
      </c>
      <c r="C116" s="328"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29" t="e">
        <f ca="true">+RIGHT('Data Summary'!A117,LEN('Data Summary'!A117)-9)</f>
        <v>#VALUE!</v>
      </c>
      <c r="B117" s="35" t="str">
        <f ca="true">+IF(ISTEXT('Data Summary'!B117),'Data Summary'!B117,"")</f>
        <v/>
      </c>
      <c r="C117" s="328"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29" t="e">
        <f ca="true">+RIGHT('Data Summary'!A118,LEN('Data Summary'!A118)-9)</f>
        <v>#VALUE!</v>
      </c>
      <c r="B118" s="35" t="str">
        <f ca="true">+IF(ISTEXT('Data Summary'!B118),'Data Summary'!B118,"")</f>
        <v/>
      </c>
      <c r="C118" s="328"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29" t="e">
        <f ca="true">+RIGHT('Data Summary'!A119,LEN('Data Summary'!A119)-9)</f>
        <v>#VALUE!</v>
      </c>
      <c r="B119" s="35" t="str">
        <f ca="true">+IF(ISTEXT('Data Summary'!B119),'Data Summary'!B119,"")</f>
        <v/>
      </c>
      <c r="C119" s="328"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29" t="e">
        <f ca="true">+RIGHT('Data Summary'!A120,LEN('Data Summary'!A120)-9)</f>
        <v>#VALUE!</v>
      </c>
      <c r="B120" s="35" t="str">
        <f ca="true">+IF(ISTEXT('Data Summary'!B120),'Data Summary'!B120,"")</f>
        <v/>
      </c>
      <c r="C120" s="328"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29" t="e">
        <f ca="true">+RIGHT('Data Summary'!A121,LEN('Data Summary'!A121)-9)</f>
        <v>#VALUE!</v>
      </c>
      <c r="B121" s="35" t="str">
        <f ca="true">+IF(ISTEXT('Data Summary'!B121),'Data Summary'!B121,"")</f>
        <v/>
      </c>
      <c r="C121" s="328"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29" t="e">
        <f ca="true">+RIGHT('Data Summary'!A122,LEN('Data Summary'!A122)-9)</f>
        <v>#VALUE!</v>
      </c>
      <c r="B122" s="35" t="str">
        <f ca="true">+IF(ISTEXT('Data Summary'!B122),'Data Summary'!B122,"")</f>
        <v/>
      </c>
      <c r="C122" s="328"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29" t="e">
        <f ca="true">+RIGHT('Data Summary'!A123,LEN('Data Summary'!A123)-9)</f>
        <v>#VALUE!</v>
      </c>
      <c r="B123" s="35" t="str">
        <f ca="true">+IF(ISTEXT('Data Summary'!B123),'Data Summary'!B123,"")</f>
        <v/>
      </c>
      <c r="C123" s="328"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29" t="e">
        <f ca="true">+RIGHT('Data Summary'!A124,LEN('Data Summary'!A124)-9)</f>
        <v>#VALUE!</v>
      </c>
      <c r="B124" s="35" t="str">
        <f ca="true">+IF(ISTEXT('Data Summary'!B124),'Data Summary'!B124,"")</f>
        <v/>
      </c>
      <c r="C124" s="328"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29" t="e">
        <f ca="true">+RIGHT('Data Summary'!A125,LEN('Data Summary'!A125)-9)</f>
        <v>#VALUE!</v>
      </c>
      <c r="B125" s="35" t="str">
        <f ca="true">+IF(ISTEXT('Data Summary'!B125),'Data Summary'!B125,"")</f>
        <v/>
      </c>
      <c r="C125" s="328"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29" t="e">
        <f ca="true">+RIGHT('Data Summary'!A126,LEN('Data Summary'!A126)-9)</f>
        <v>#VALUE!</v>
      </c>
      <c r="B126" s="35" t="str">
        <f ca="true">+IF(ISTEXT('Data Summary'!B126),'Data Summary'!B126,"")</f>
        <v/>
      </c>
      <c r="C126" s="328"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29" t="e">
        <f ca="true">+RIGHT('Data Summary'!A127,LEN('Data Summary'!A127)-9)</f>
        <v>#VALUE!</v>
      </c>
      <c r="B127" s="35" t="str">
        <f ca="true">+IF(ISTEXT('Data Summary'!B127),'Data Summary'!B127,"")</f>
        <v/>
      </c>
      <c r="C127" s="328"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29" t="e">
        <f ca="true">+RIGHT('Data Summary'!A128,LEN('Data Summary'!A128)-9)</f>
        <v>#VALUE!</v>
      </c>
      <c r="B128" s="35" t="str">
        <f ca="true">+IF(ISTEXT('Data Summary'!B128),'Data Summary'!B128,"")</f>
        <v/>
      </c>
      <c r="C128" s="328"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29" t="e">
        <f ca="true">+RIGHT('Data Summary'!A129,LEN('Data Summary'!A129)-9)</f>
        <v>#VALUE!</v>
      </c>
      <c r="B129" s="35" t="str">
        <f ca="true">+IF(ISTEXT('Data Summary'!B129),'Data Summary'!B129,"")</f>
        <v/>
      </c>
      <c r="C129" s="328"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29" t="e">
        <f ca="true">+RIGHT('Data Summary'!A130,LEN('Data Summary'!A130)-9)</f>
        <v>#VALUE!</v>
      </c>
      <c r="B130" s="35" t="str">
        <f ca="true">+IF(ISTEXT('Data Summary'!B130),'Data Summary'!B130,"")</f>
        <v/>
      </c>
      <c r="C130" s="328"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29" t="e">
        <f ca="true">+RIGHT('Data Summary'!A131,LEN('Data Summary'!A131)-9)</f>
        <v>#VALUE!</v>
      </c>
      <c r="B131" s="35" t="str">
        <f ca="true">+IF(ISTEXT('Data Summary'!B131),'Data Summary'!B131,"")</f>
        <v/>
      </c>
      <c r="C131" s="328"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29" t="e">
        <f ca="true">+RIGHT('Data Summary'!A132,LEN('Data Summary'!A132)-9)</f>
        <v>#VALUE!</v>
      </c>
      <c r="B132" s="35" t="str">
        <f ca="true">+IF(ISTEXT('Data Summary'!B132),'Data Summary'!B132,"")</f>
        <v/>
      </c>
      <c r="C132" s="328"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29" t="e">
        <f ca="true">+RIGHT('Data Summary'!A133,LEN('Data Summary'!A133)-9)</f>
        <v>#VALUE!</v>
      </c>
      <c r="B133" s="35" t="str">
        <f ca="true">+IF(ISTEXT('Data Summary'!B133),'Data Summary'!B133,"")</f>
        <v/>
      </c>
      <c r="C133" s="328"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29" t="e">
        <f ca="true">+RIGHT('Data Summary'!A134,LEN('Data Summary'!A134)-9)</f>
        <v>#VALUE!</v>
      </c>
      <c r="B134" s="35" t="str">
        <f ca="true">+IF(ISTEXT('Data Summary'!B134),'Data Summary'!B134,"")</f>
        <v/>
      </c>
      <c r="C134" s="328"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29" t="e">
        <f ca="true">+RIGHT('Data Summary'!A135,LEN('Data Summary'!A135)-9)</f>
        <v>#VALUE!</v>
      </c>
      <c r="B135" s="35" t="str">
        <f ca="true">+IF(ISTEXT('Data Summary'!B135),'Data Summary'!B135,"")</f>
        <v/>
      </c>
      <c r="C135" s="328"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29" t="e">
        <f ca="true">+RIGHT('Data Summary'!A136,LEN('Data Summary'!A136)-9)</f>
        <v>#VALUE!</v>
      </c>
      <c r="B136" s="35" t="str">
        <f ca="true">+IF(ISTEXT('Data Summary'!B136),'Data Summary'!B136,"")</f>
        <v/>
      </c>
      <c r="C136" s="328"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29" t="e">
        <f ca="true">+RIGHT('Data Summary'!A137,LEN('Data Summary'!A137)-9)</f>
        <v>#VALUE!</v>
      </c>
      <c r="B137" s="35" t="str">
        <f ca="true">+IF(ISTEXT('Data Summary'!B137),'Data Summary'!B137,"")</f>
        <v/>
      </c>
      <c r="C137" s="328"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29" t="e">
        <f ca="true">+RIGHT('Data Summary'!A138,LEN('Data Summary'!A138)-9)</f>
        <v>#VALUE!</v>
      </c>
      <c r="B138" s="35" t="str">
        <f ca="true">+IF(ISTEXT('Data Summary'!B138),'Data Summary'!B138,"")</f>
        <v/>
      </c>
      <c r="C138" s="328"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29" t="e">
        <f ca="true">+RIGHT('Data Summary'!A139,LEN('Data Summary'!A139)-9)</f>
        <v>#VALUE!</v>
      </c>
      <c r="B139" s="35" t="str">
        <f ca="true">+IF(ISTEXT('Data Summary'!B139),'Data Summary'!B139,"")</f>
        <v/>
      </c>
      <c r="C139" s="328"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29" t="e">
        <f ca="true">+RIGHT('Data Summary'!A140,LEN('Data Summary'!A140)-9)</f>
        <v>#VALUE!</v>
      </c>
      <c r="B140" s="35" t="str">
        <f ca="true">+IF(ISTEXT('Data Summary'!B140),'Data Summary'!B140,"")</f>
        <v/>
      </c>
      <c r="C140" s="328"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29" t="e">
        <f ca="true">+RIGHT('Data Summary'!A141,LEN('Data Summary'!A141)-9)</f>
        <v>#VALUE!</v>
      </c>
      <c r="B141" s="35" t="str">
        <f ca="true">+IF(ISTEXT('Data Summary'!B141),'Data Summary'!B141,"")</f>
        <v/>
      </c>
      <c r="C141" s="328"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29" t="e">
        <f ca="true">+RIGHT('Data Summary'!A142,LEN('Data Summary'!A142)-9)</f>
        <v>#VALUE!</v>
      </c>
      <c r="B142" s="35" t="str">
        <f ca="true">+IF(ISTEXT('Data Summary'!B142),'Data Summary'!B142,"")</f>
        <v/>
      </c>
      <c r="C142" s="328"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29" t="e">
        <f ca="true">+RIGHT('Data Summary'!A143,LEN('Data Summary'!A143)-9)</f>
        <v>#VALUE!</v>
      </c>
      <c r="B143" s="35" t="str">
        <f ca="true">+IF(ISTEXT('Data Summary'!B143),'Data Summary'!B143,"")</f>
        <v/>
      </c>
      <c r="C143" s="328"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29" t="e">
        <f ca="true">+RIGHT('Data Summary'!A144,LEN('Data Summary'!A144)-9)</f>
        <v>#VALUE!</v>
      </c>
      <c r="B144" s="35" t="str">
        <f ca="true">+IF(ISTEXT('Data Summary'!B144),'Data Summary'!B144,"")</f>
        <v/>
      </c>
      <c r="C144" s="328"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29" t="e">
        <f ca="true">+RIGHT('Data Summary'!A145,LEN('Data Summary'!A145)-9)</f>
        <v>#VALUE!</v>
      </c>
      <c r="B145" s="35" t="str">
        <f ca="true">+IF(ISTEXT('Data Summary'!B145),'Data Summary'!B145,"")</f>
        <v/>
      </c>
      <c r="C145" s="328"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29" t="e">
        <f ca="true">+RIGHT('Data Summary'!A146,LEN('Data Summary'!A146)-9)</f>
        <v>#VALUE!</v>
      </c>
      <c r="B146" s="35" t="str">
        <f ca="true">+IF(ISTEXT('Data Summary'!B146),'Data Summary'!B146,"")</f>
        <v/>
      </c>
      <c r="C146" s="328"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29" t="e">
        <f ca="true">+RIGHT('Data Summary'!A147,LEN('Data Summary'!A147)-9)</f>
        <v>#VALUE!</v>
      </c>
      <c r="B147" s="35" t="str">
        <f ca="true">+IF(ISTEXT('Data Summary'!B147),'Data Summary'!B147,"")</f>
        <v/>
      </c>
      <c r="C147" s="328"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29" t="e">
        <f ca="true">+RIGHT('Data Summary'!A148,LEN('Data Summary'!A148)-9)</f>
        <v>#VALUE!</v>
      </c>
      <c r="B148" s="35" t="str">
        <f ca="true">+IF(ISTEXT('Data Summary'!B148),'Data Summary'!B148,"")</f>
        <v/>
      </c>
      <c r="C148" s="328"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29" t="e">
        <f ca="true">+RIGHT('Data Summary'!A149,LEN('Data Summary'!A149)-9)</f>
        <v>#VALUE!</v>
      </c>
      <c r="B149" s="35" t="str">
        <f ca="true">+IF(ISTEXT('Data Summary'!B149),'Data Summary'!B149,"")</f>
        <v/>
      </c>
      <c r="C149" s="328"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29" t="e">
        <f ca="true">+RIGHT('Data Summary'!A150,LEN('Data Summary'!A150)-9)</f>
        <v>#VALUE!</v>
      </c>
      <c r="B150" s="35" t="str">
        <f ca="true">+IF(ISTEXT('Data Summary'!B150),'Data Summary'!B150,"")</f>
        <v/>
      </c>
      <c r="C150" s="328"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29" t="e">
        <f ca="true">+RIGHT('Data Summary'!A151,LEN('Data Summary'!A151)-9)</f>
        <v>#VALUE!</v>
      </c>
      <c r="B151" s="35" t="str">
        <f ca="true">+IF(ISTEXT('Data Summary'!B151),'Data Summary'!B151,"")</f>
        <v/>
      </c>
      <c r="C151" s="328"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29" t="e">
        <f ca="true">+RIGHT('Data Summary'!A152,LEN('Data Summary'!A152)-9)</f>
        <v>#VALUE!</v>
      </c>
      <c r="B152" s="35" t="str">
        <f ca="true">+IF(ISTEXT('Data Summary'!B152),'Data Summary'!B152,"")</f>
        <v/>
      </c>
      <c r="C152" s="328"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29" t="e">
        <f ca="true">+RIGHT('Data Summary'!A153,LEN('Data Summary'!A153)-9)</f>
        <v>#VALUE!</v>
      </c>
      <c r="B153" s="35" t="str">
        <f ca="true">+IF(ISTEXT('Data Summary'!B153),'Data Summary'!B153,"")</f>
        <v/>
      </c>
      <c r="C153" s="328"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29" t="e">
        <f ca="true">+RIGHT('Data Summary'!A154,LEN('Data Summary'!A154)-9)</f>
        <v>#VALUE!</v>
      </c>
      <c r="B154" s="35" t="str">
        <f ca="true">+IF(ISTEXT('Data Summary'!B154),'Data Summary'!B154,"")</f>
        <v/>
      </c>
      <c r="C154" s="328"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29" t="e">
        <f ca="true">+RIGHT('Data Summary'!A155,LEN('Data Summary'!A155)-9)</f>
        <v>#VALUE!</v>
      </c>
      <c r="B155" s="35" t="str">
        <f ca="true">+IF(ISTEXT('Data Summary'!B155),'Data Summary'!B155,"")</f>
        <v/>
      </c>
      <c r="C155" s="328"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29" t="e">
        <f ca="true">+RIGHT('Data Summary'!A156,LEN('Data Summary'!A156)-9)</f>
        <v>#VALUE!</v>
      </c>
      <c r="B156" s="35" t="str">
        <f ca="true">+IF(ISTEXT('Data Summary'!B156),'Data Summary'!B156,"")</f>
        <v/>
      </c>
      <c r="C156" s="328"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29" t="e">
        <f ca="true">+RIGHT('Data Summary'!A157,LEN('Data Summary'!A157)-9)</f>
        <v>#VALUE!</v>
      </c>
      <c r="B157" s="35" t="str">
        <f ca="true">+IF(ISTEXT('Data Summary'!B157),'Data Summary'!B157,"")</f>
        <v/>
      </c>
      <c r="C157" s="328"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29" t="e">
        <f ca="true">+RIGHT('Data Summary'!A158,LEN('Data Summary'!A158)-9)</f>
        <v>#VALUE!</v>
      </c>
      <c r="B158" s="35" t="str">
        <f ca="true">+IF(ISTEXT('Data Summary'!B158),'Data Summary'!B158,"")</f>
        <v/>
      </c>
      <c r="C158" s="328"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29" t="e">
        <f ca="true">+RIGHT('Data Summary'!A159,LEN('Data Summary'!A159)-9)</f>
        <v>#VALUE!</v>
      </c>
      <c r="B159" s="35" t="str">
        <f ca="true">+IF(ISTEXT('Data Summary'!B159),'Data Summary'!B159,"")</f>
        <v/>
      </c>
      <c r="C159" s="328"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29" t="e">
        <f ca="true">+RIGHT('Data Summary'!A160,LEN('Data Summary'!A160)-9)</f>
        <v>#VALUE!</v>
      </c>
      <c r="B160" s="35" t="str">
        <f ca="true">+IF(ISTEXT('Data Summary'!B160),'Data Summary'!B160,"")</f>
        <v/>
      </c>
      <c r="C160" s="328"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29" t="e">
        <f ca="true">+RIGHT('Data Summary'!A161,LEN('Data Summary'!A161)-9)</f>
        <v>#VALUE!</v>
      </c>
      <c r="B161" s="35" t="str">
        <f ca="true">+IF(ISTEXT('Data Summary'!B161),'Data Summary'!B161,"")</f>
        <v/>
      </c>
      <c r="C161" s="328"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29" t="e">
        <f ca="true">+RIGHT('Data Summary'!A162,LEN('Data Summary'!A162)-9)</f>
        <v>#VALUE!</v>
      </c>
      <c r="B162" s="35" t="str">
        <f ca="true">+IF(ISTEXT('Data Summary'!B162),'Data Summary'!B162,"")</f>
        <v/>
      </c>
      <c r="C162" s="328"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29" t="e">
        <f ca="true">+RIGHT('Data Summary'!A163,LEN('Data Summary'!A163)-9)</f>
        <v>#VALUE!</v>
      </c>
      <c r="B163" s="35" t="str">
        <f ca="true">+IF(ISTEXT('Data Summary'!B163),'Data Summary'!B163,"")</f>
        <v/>
      </c>
      <c r="C163" s="328"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29" t="e">
        <f ca="true">+RIGHT('Data Summary'!A164,LEN('Data Summary'!A164)-9)</f>
        <v>#VALUE!</v>
      </c>
      <c r="B164" s="35" t="str">
        <f ca="true">+IF(ISTEXT('Data Summary'!B164),'Data Summary'!B164,"")</f>
        <v/>
      </c>
      <c r="C164" s="328"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29" t="e">
        <f ca="true">+RIGHT('Data Summary'!A165,LEN('Data Summary'!A165)-9)</f>
        <v>#VALUE!</v>
      </c>
      <c r="B165" s="35" t="str">
        <f ca="true">+IF(ISTEXT('Data Summary'!B165),'Data Summary'!B165,"")</f>
        <v/>
      </c>
      <c r="C165" s="328"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29" t="e">
        <f ca="true">+RIGHT('Data Summary'!A166,LEN('Data Summary'!A166)-9)</f>
        <v>#VALUE!</v>
      </c>
      <c r="B166" s="35" t="str">
        <f ca="true">+IF(ISTEXT('Data Summary'!B166),'Data Summary'!B166,"")</f>
        <v/>
      </c>
      <c r="C166" s="328"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29" t="e">
        <f ca="true">+RIGHT('Data Summary'!A167,LEN('Data Summary'!A167)-9)</f>
        <v>#VALUE!</v>
      </c>
      <c r="B167" s="35" t="str">
        <f ca="true">+IF(ISTEXT('Data Summary'!B167),'Data Summary'!B167,"")</f>
        <v/>
      </c>
      <c r="C167" s="328"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29" t="e">
        <f ca="true">+RIGHT('Data Summary'!A168,LEN('Data Summary'!A168)-9)</f>
        <v>#VALUE!</v>
      </c>
      <c r="B168" s="35" t="str">
        <f ca="true">+IF(ISTEXT('Data Summary'!B168),'Data Summary'!B168,"")</f>
        <v/>
      </c>
      <c r="C168" s="328"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29" t="e">
        <f ca="true">+RIGHT('Data Summary'!A169,LEN('Data Summary'!A169)-9)</f>
        <v>#VALUE!</v>
      </c>
      <c r="B169" s="35" t="str">
        <f ca="true">+IF(ISTEXT('Data Summary'!B169),'Data Summary'!B169,"")</f>
        <v/>
      </c>
      <c r="C169" s="328"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29" t="e">
        <f ca="true">+RIGHT('Data Summary'!A170,LEN('Data Summary'!A170)-9)</f>
        <v>#VALUE!</v>
      </c>
      <c r="B170" s="35" t="str">
        <f ca="true">+IF(ISTEXT('Data Summary'!B170),'Data Summary'!B170,"")</f>
        <v/>
      </c>
      <c r="C170" s="328"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29" t="e">
        <f ca="true">+RIGHT('Data Summary'!A171,LEN('Data Summary'!A171)-9)</f>
        <v>#VALUE!</v>
      </c>
      <c r="B171" s="35" t="str">
        <f ca="true">+IF(ISTEXT('Data Summary'!B171),'Data Summary'!B171,"")</f>
        <v/>
      </c>
      <c r="C171" s="328"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29" t="e">
        <f ca="true">+RIGHT('Data Summary'!A172,LEN('Data Summary'!A172)-9)</f>
        <v>#VALUE!</v>
      </c>
      <c r="B172" s="35" t="str">
        <f ca="true">+IF(ISTEXT('Data Summary'!B172),'Data Summary'!B172,"")</f>
        <v/>
      </c>
      <c r="C172" s="328"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29" t="e">
        <f ca="true">+RIGHT('Data Summary'!A173,LEN('Data Summary'!A173)-9)</f>
        <v>#VALUE!</v>
      </c>
      <c r="B173" s="35" t="str">
        <f ca="true">+IF(ISTEXT('Data Summary'!B173),'Data Summary'!B173,"")</f>
        <v/>
      </c>
      <c r="C173" s="328"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29" t="e">
        <f ca="true">+RIGHT('Data Summary'!A174,LEN('Data Summary'!A174)-9)</f>
        <v>#VALUE!</v>
      </c>
      <c r="B174" s="35" t="str">
        <f ca="true">+IF(ISTEXT('Data Summary'!B174),'Data Summary'!B174,"")</f>
        <v/>
      </c>
      <c r="C174" s="328"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29" t="e">
        <f ca="true">+RIGHT('Data Summary'!A175,LEN('Data Summary'!A175)-9)</f>
        <v>#VALUE!</v>
      </c>
      <c r="B175" s="35" t="str">
        <f ca="true">+IF(ISTEXT('Data Summary'!B175),'Data Summary'!B175,"")</f>
        <v/>
      </c>
      <c r="C175" s="328"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29" t="e">
        <f ca="true">+RIGHT('Data Summary'!A176,LEN('Data Summary'!A176)-9)</f>
        <v>#VALUE!</v>
      </c>
      <c r="B176" s="35" t="str">
        <f ca="true">+IF(ISTEXT('Data Summary'!B176),'Data Summary'!B176,"")</f>
        <v/>
      </c>
      <c r="C176" s="328"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29" t="e">
        <f ca="true">+RIGHT('Data Summary'!A177,LEN('Data Summary'!A177)-9)</f>
        <v>#VALUE!</v>
      </c>
      <c r="B177" s="35" t="str">
        <f ca="true">+IF(ISTEXT('Data Summary'!B177),'Data Summary'!B177,"")</f>
        <v/>
      </c>
      <c r="C177" s="328"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29" t="e">
        <f ca="true">+RIGHT('Data Summary'!A178,LEN('Data Summary'!A178)-9)</f>
        <v>#VALUE!</v>
      </c>
      <c r="B178" s="35" t="str">
        <f ca="true">+IF(ISTEXT('Data Summary'!B178),'Data Summary'!B178,"")</f>
        <v/>
      </c>
      <c r="C178" s="328"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29" t="e">
        <f ca="true">+RIGHT('Data Summary'!A179,LEN('Data Summary'!A179)-9)</f>
        <v>#VALUE!</v>
      </c>
      <c r="B179" s="35" t="str">
        <f ca="true">+IF(ISTEXT('Data Summary'!B179),'Data Summary'!B179,"")</f>
        <v/>
      </c>
      <c r="C179" s="328"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29" t="e">
        <f ca="true">+RIGHT('Data Summary'!A180,LEN('Data Summary'!A180)-9)</f>
        <v>#VALUE!</v>
      </c>
      <c r="B180" s="35" t="str">
        <f ca="true">+IF(ISTEXT('Data Summary'!B180),'Data Summary'!B180,"")</f>
        <v/>
      </c>
      <c r="C180" s="328"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29" t="e">
        <f ca="true">+RIGHT('Data Summary'!A181,LEN('Data Summary'!A181)-9)</f>
        <v>#VALUE!</v>
      </c>
      <c r="B181" s="35" t="str">
        <f ca="true">+IF(ISTEXT('Data Summary'!B181),'Data Summary'!B181,"")</f>
        <v/>
      </c>
      <c r="C181" s="328"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29" t="e">
        <f ca="true">+RIGHT('Data Summary'!A182,LEN('Data Summary'!A182)-9)</f>
        <v>#VALUE!</v>
      </c>
      <c r="B182" s="35" t="str">
        <f ca="true">+IF(ISTEXT('Data Summary'!B182),'Data Summary'!B182,"")</f>
        <v/>
      </c>
      <c r="C182" s="328"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29" t="e">
        <f ca="true">+RIGHT('Data Summary'!A183,LEN('Data Summary'!A183)-9)</f>
        <v>#VALUE!</v>
      </c>
      <c r="B183" s="35" t="str">
        <f ca="true">+IF(ISTEXT('Data Summary'!B183),'Data Summary'!B183,"")</f>
        <v/>
      </c>
      <c r="C183" s="328"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29" t="e">
        <f ca="true">+RIGHT('Data Summary'!A184,LEN('Data Summary'!A184)-9)</f>
        <v>#VALUE!</v>
      </c>
      <c r="B184" s="35" t="str">
        <f ca="true">+IF(ISTEXT('Data Summary'!B184),'Data Summary'!B184,"")</f>
        <v/>
      </c>
      <c r="C184" s="328"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29" t="e">
        <f ca="true">+RIGHT('Data Summary'!A185,LEN('Data Summary'!A185)-9)</f>
        <v>#VALUE!</v>
      </c>
      <c r="B185" s="35" t="str">
        <f ca="true">+IF(ISTEXT('Data Summary'!B185),'Data Summary'!B185,"")</f>
        <v/>
      </c>
      <c r="C185" s="328"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29" t="e">
        <f ca="true">+RIGHT('Data Summary'!A186,LEN('Data Summary'!A186)-9)</f>
        <v>#VALUE!</v>
      </c>
      <c r="B186" s="35" t="str">
        <f ca="true">+IF(ISTEXT('Data Summary'!B186),'Data Summary'!B186,"")</f>
        <v/>
      </c>
      <c r="C186" s="328"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29" t="e">
        <f ca="true">+RIGHT('Data Summary'!A187,LEN('Data Summary'!A187)-9)</f>
        <v>#VALUE!</v>
      </c>
      <c r="B187" s="35" t="str">
        <f ca="true">+IF(ISTEXT('Data Summary'!B187),'Data Summary'!B187,"")</f>
        <v/>
      </c>
      <c r="C187" s="328"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29" t="e">
        <f ca="true">+RIGHT('Data Summary'!A188,LEN('Data Summary'!A188)-9)</f>
        <v>#VALUE!</v>
      </c>
      <c r="B188" s="35" t="str">
        <f ca="true">+IF(ISTEXT('Data Summary'!B188),'Data Summary'!B188,"")</f>
        <v/>
      </c>
      <c r="C188" s="328"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29" t="e">
        <f ca="true">+RIGHT('Data Summary'!A189,LEN('Data Summary'!A189)-9)</f>
        <v>#VALUE!</v>
      </c>
      <c r="B189" s="35" t="str">
        <f ca="true">+IF(ISTEXT('Data Summary'!B189),'Data Summary'!B189,"")</f>
        <v/>
      </c>
      <c r="C189" s="328"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29" t="e">
        <f ca="true">+RIGHT('Data Summary'!A190,LEN('Data Summary'!A190)-9)</f>
        <v>#VALUE!</v>
      </c>
      <c r="B190" s="35" t="str">
        <f ca="true">+IF(ISTEXT('Data Summary'!B190),'Data Summary'!B190,"")</f>
        <v/>
      </c>
      <c r="C190" s="328"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29" t="e">
        <f ca="true">+RIGHT('Data Summary'!A191,LEN('Data Summary'!A191)-9)</f>
        <v>#VALUE!</v>
      </c>
      <c r="B191" s="35" t="str">
        <f ca="true">+IF(ISTEXT('Data Summary'!B191),'Data Summary'!B191,"")</f>
        <v/>
      </c>
      <c r="C191" s="328"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29" t="e">
        <f ca="true">+RIGHT('Data Summary'!A192,LEN('Data Summary'!A192)-9)</f>
        <v>#VALUE!</v>
      </c>
      <c r="B192" s="35" t="str">
        <f ca="true">+IF(ISTEXT('Data Summary'!B192),'Data Summary'!B192,"")</f>
        <v/>
      </c>
      <c r="C192" s="328"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29" t="e">
        <f ca="true">+RIGHT('Data Summary'!A193,LEN('Data Summary'!A193)-9)</f>
        <v>#VALUE!</v>
      </c>
      <c r="B193" s="35" t="str">
        <f ca="true">+IF(ISTEXT('Data Summary'!B193),'Data Summary'!B193,"")</f>
        <v/>
      </c>
      <c r="C193" s="328"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29" t="e">
        <f ca="true">+RIGHT('Data Summary'!A194,LEN('Data Summary'!A194)-9)</f>
        <v>#VALUE!</v>
      </c>
      <c r="B194" s="35" t="str">
        <f ca="true">+IF(ISTEXT('Data Summary'!B194),'Data Summary'!B194,"")</f>
        <v/>
      </c>
      <c r="C194" s="328"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29" t="e">
        <f ca="true">+RIGHT('Data Summary'!A195,LEN('Data Summary'!A195)-9)</f>
        <v>#VALUE!</v>
      </c>
      <c r="B195" s="35" t="str">
        <f ca="true">+IF(ISTEXT('Data Summary'!B195),'Data Summary'!B195,"")</f>
        <v/>
      </c>
      <c r="C195" s="328"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29" t="e">
        <f ca="true">+RIGHT('Data Summary'!A196,LEN('Data Summary'!A196)-9)</f>
        <v>#VALUE!</v>
      </c>
      <c r="B196" s="35" t="str">
        <f ca="true">+IF(ISTEXT('Data Summary'!B196),'Data Summary'!B196,"")</f>
        <v/>
      </c>
      <c r="C196" s="328"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29" t="e">
        <f ca="true">+RIGHT('Data Summary'!A197,LEN('Data Summary'!A197)-9)</f>
        <v>#VALUE!</v>
      </c>
      <c r="B197" s="35" t="str">
        <f ca="true">+IF(ISTEXT('Data Summary'!B197),'Data Summary'!B197,"")</f>
        <v/>
      </c>
      <c r="C197" s="328"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29" t="e">
        <f ca="true">+RIGHT('Data Summary'!A198,LEN('Data Summary'!A198)-9)</f>
        <v>#VALUE!</v>
      </c>
      <c r="B198" s="35" t="str">
        <f ca="true">+IF(ISTEXT('Data Summary'!B198),'Data Summary'!B198,"")</f>
        <v/>
      </c>
      <c r="C198" s="328"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29" t="e">
        <f ca="true">+RIGHT('Data Summary'!A199,LEN('Data Summary'!A199)-9)</f>
        <v>#VALUE!</v>
      </c>
      <c r="B199" s="35" t="str">
        <f ca="true">+IF(ISTEXT('Data Summary'!B199),'Data Summary'!B199,"")</f>
        <v/>
      </c>
      <c r="C199" s="328"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29" t="e">
        <f ca="true">+RIGHT('Data Summary'!A200,LEN('Data Summary'!A200)-9)</f>
        <v>#VALUE!</v>
      </c>
      <c r="B200" s="35" t="str">
        <f ca="true">+IF(ISTEXT('Data Summary'!B200),'Data Summary'!B200,"")</f>
        <v/>
      </c>
      <c r="C200" s="328"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29" t="e">
        <f ca="true">+RIGHT('Data Summary'!A201,LEN('Data Summary'!A201)-9)</f>
        <v>#VALUE!</v>
      </c>
      <c r="B201" s="35" t="str">
        <f ca="true">+IF(ISTEXT('Data Summary'!B201),'Data Summary'!B201,"")</f>
        <v/>
      </c>
      <c r="C201" s="328"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29" t="e">
        <f ca="true">+RIGHT('Data Summary'!A202,LEN('Data Summary'!A202)-9)</f>
        <v>#VALUE!</v>
      </c>
      <c r="B202" s="35" t="str">
        <f ca="true">+IF(ISTEXT('Data Summary'!B202),'Data Summary'!B202,"")</f>
        <v/>
      </c>
      <c r="C202" s="328"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29" t="e">
        <f ca="true">+RIGHT('Data Summary'!A203,LEN('Data Summary'!A203)-9)</f>
        <v>#VALUE!</v>
      </c>
      <c r="B203" s="35" t="str">
        <f ca="true">+IF(ISTEXT('Data Summary'!B203),'Data Summary'!B203,"")</f>
        <v/>
      </c>
      <c r="C203" s="328"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29" t="e">
        <f ca="true">+RIGHT('Data Summary'!A204,LEN('Data Summary'!A204)-9)</f>
        <v>#VALUE!</v>
      </c>
      <c r="B204" s="35" t="str">
        <f ca="true">+IF(ISTEXT('Data Summary'!B204),'Data Summary'!B204,"")</f>
        <v/>
      </c>
      <c r="C204" s="328"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29" t="e">
        <f ca="true">+RIGHT('Data Summary'!A205,LEN('Data Summary'!A205)-9)</f>
        <v>#VALUE!</v>
      </c>
      <c r="B205" s="35" t="str">
        <f ca="true">+IF(ISTEXT('Data Summary'!B205),'Data Summary'!B205,"")</f>
        <v/>
      </c>
      <c r="C205" s="328"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29" t="e">
        <f ca="true">+RIGHT('Data Summary'!A206,LEN('Data Summary'!A206)-9)</f>
        <v>#VALUE!</v>
      </c>
      <c r="B206" s="35" t="str">
        <f ca="true">+IF(ISTEXT('Data Summary'!B206),'Data Summary'!B206,"")</f>
        <v/>
      </c>
      <c r="C206" s="328"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29" t="e">
        <f ca="true">+RIGHT('Data Summary'!A207,LEN('Data Summary'!A207)-9)</f>
        <v>#VALUE!</v>
      </c>
      <c r="B207" s="35" t="str">
        <f ca="true">+IF(ISTEXT('Data Summary'!B207),'Data Summary'!B207,"")</f>
        <v/>
      </c>
      <c r="C207" s="328"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A538C-64AC-4A2F-83C5-4E90DFB194DB}">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8" customWidth="true"/>
    <col min="2" max="2" width="7.5" style="184" customWidth="true"/>
    <col min="3" max="8" width="8.75" style="148" customWidth="true"/>
    <col min="9" max="9" width="9.375" style="148" customWidth="true"/>
    <col min="10" max="10" width="13.375" style="148" customWidth="true"/>
    <col min="11" max="11" width="7.5" style="148" customWidth="true"/>
    <col min="12" max="17" width="8.625" style="148" customWidth="true"/>
    <col min="18" max="18" width="6.5" style="148" customWidth="true"/>
    <col min="19" max="19" width="13.375" style="148" customWidth="true"/>
    <col min="20" max="20" width="7.5" style="148" customWidth="true"/>
    <col min="21" max="26" width="9.125" style="148" customWidth="true"/>
    <col min="27" max="16384" width="9" style="148"/>
  </cols>
  <sheetData>
    <row xmlns:x14ac="http://schemas.microsoft.com/office/spreadsheetml/2009/9/ac" r="1" ht="15.75" x14ac:dyDescent="0.25">
      <c r="A1" s="144" t="s">
        <v>48</v>
      </c>
      <c r="B1" s="145"/>
      <c r="C1" s="146"/>
      <c r="D1" s="146"/>
      <c r="E1" s="146"/>
      <c r="F1" s="146"/>
      <c r="G1" s="146"/>
      <c r="H1" s="570"/>
      <c r="I1" s="570"/>
      <c r="J1" s="570"/>
      <c r="K1" s="570"/>
      <c r="L1" s="570"/>
      <c r="M1" s="570"/>
      <c r="N1" s="570"/>
      <c r="O1" s="570"/>
      <c r="P1" s="570"/>
      <c r="Q1" s="146"/>
      <c r="R1" s="146"/>
      <c r="S1" s="146"/>
      <c r="T1" s="147"/>
      <c r="U1" s="147"/>
      <c r="V1" s="147"/>
      <c r="W1" s="147"/>
      <c r="X1" s="147"/>
      <c r="Y1" s="147"/>
      <c r="Z1" s="147"/>
      <c r="AA1" s="147"/>
    </row>
    <row xmlns:x14ac="http://schemas.microsoft.com/office/spreadsheetml/2009/9/ac" r="2" s="151" customFormat="true" ht="26.25" customHeight="true" x14ac:dyDescent="0.25">
      <c r="A2" s="149" t="s">
        <v>13</v>
      </c>
      <c r="B2" s="150"/>
      <c r="J2" s="149" t="s">
        <v>14</v>
      </c>
      <c r="R2" s="152"/>
      <c r="S2" s="153" t="s">
        <v>15</v>
      </c>
      <c r="W2" s="152"/>
      <c r="X2" s="152"/>
      <c r="Y2" s="154"/>
      <c r="Z2" s="154"/>
      <c r="AD2" s="155"/>
      <c r="AE2" s="155"/>
      <c r="AF2" s="155"/>
      <c r="AG2" s="155"/>
      <c r="AH2" s="155"/>
      <c r="AI2" s="155"/>
    </row>
    <row xmlns:x14ac="http://schemas.microsoft.com/office/spreadsheetml/2009/9/ac" r="3" ht="15.75" x14ac:dyDescent="0.25">
      <c r="A3" s="156"/>
      <c r="B3" s="157" t="s">
        <v>4</v>
      </c>
      <c r="C3" s="152" t="s">
        <v>7</v>
      </c>
      <c r="D3" s="152" t="s">
        <v>2</v>
      </c>
      <c r="E3" s="152" t="s">
        <v>1</v>
      </c>
      <c r="F3" s="152" t="s">
        <v>54</v>
      </c>
      <c r="G3" s="152" t="s">
        <v>17</v>
      </c>
      <c r="H3" s="152" t="s">
        <v>18</v>
      </c>
      <c r="I3" s="158"/>
      <c r="J3" s="156"/>
      <c r="K3" s="157" t="s">
        <v>4</v>
      </c>
      <c r="L3" s="152" t="s">
        <v>7</v>
      </c>
      <c r="M3" s="152" t="s">
        <v>2</v>
      </c>
      <c r="N3" s="152" t="s">
        <v>1</v>
      </c>
      <c r="O3" s="152" t="s">
        <v>54</v>
      </c>
      <c r="P3" s="152" t="s">
        <v>17</v>
      </c>
      <c r="Q3" s="152" t="s">
        <v>18</v>
      </c>
      <c r="R3" s="154"/>
      <c r="S3" s="159"/>
      <c r="T3" s="157" t="s">
        <v>4</v>
      </c>
      <c r="U3" s="152" t="s">
        <v>7</v>
      </c>
      <c r="V3" s="152" t="s">
        <v>2</v>
      </c>
      <c r="W3" s="152" t="s">
        <v>1</v>
      </c>
      <c r="X3" s="152" t="s">
        <v>54</v>
      </c>
      <c r="Y3" s="152" t="s">
        <v>17</v>
      </c>
      <c r="Z3" s="152" t="s">
        <v>18</v>
      </c>
      <c r="AB3" s="155"/>
      <c r="AC3" s="155"/>
      <c r="AD3" s="155"/>
      <c r="AE3" s="155"/>
      <c r="AF3" s="155"/>
      <c r="AG3" s="155"/>
    </row>
    <row xmlns:x14ac="http://schemas.microsoft.com/office/spreadsheetml/2009/9/ac" r="4" ht="15.75" x14ac:dyDescent="0.25">
      <c r="A4" s="156" t="s">
        <v>34</v>
      </c>
      <c r="B4" s="10">
        <v>2023</v>
      </c>
      <c r="C4" s="10"/>
      <c r="D4" s="10"/>
      <c r="E4" s="10">
        <v>58.856376990000001</v>
      </c>
      <c r="F4" s="10"/>
      <c r="G4" s="10"/>
      <c r="H4" s="10"/>
      <c r="I4" s="158"/>
      <c r="J4" s="156" t="s">
        <v>34</v>
      </c>
      <c r="K4" s="10">
        <v>2023</v>
      </c>
      <c r="L4" s="10"/>
      <c r="M4" s="10"/>
      <c r="N4" s="10"/>
      <c r="O4" s="10"/>
      <c r="P4" s="10"/>
      <c r="Q4" s="10"/>
      <c r="R4" s="155"/>
      <c r="S4" s="156" t="s">
        <v>34</v>
      </c>
      <c r="T4" s="10">
        <v>2023</v>
      </c>
      <c r="U4" s="10"/>
      <c r="V4" s="10"/>
      <c r="W4" s="10">
        <v>8.6394143020000005</v>
      </c>
      <c r="X4" s="10"/>
      <c r="Y4" s="10"/>
      <c r="Z4" s="10"/>
      <c r="AA4" s="155"/>
      <c r="AB4" s="155"/>
      <c r="AC4" s="155"/>
      <c r="AD4" s="155"/>
      <c r="AE4" s="155"/>
      <c r="AF4" s="155"/>
      <c r="AG4" s="155"/>
    </row>
    <row xmlns:x14ac="http://schemas.microsoft.com/office/spreadsheetml/2009/9/ac" r="5" ht="15.75" x14ac:dyDescent="0.25">
      <c r="A5" s="156" t="s">
        <v>35</v>
      </c>
      <c r="B5" s="10">
        <v>2023</v>
      </c>
      <c r="C5" s="10"/>
      <c r="D5" s="10"/>
      <c r="E5" s="10">
        <v>9.0550911299999995E-2</v>
      </c>
      <c r="F5" s="10"/>
      <c r="G5" s="10"/>
      <c r="H5" s="10"/>
      <c r="I5" s="158"/>
      <c r="J5" s="156" t="s">
        <v>35</v>
      </c>
      <c r="K5" s="10">
        <v>2023</v>
      </c>
      <c r="L5" s="10"/>
      <c r="M5" s="10"/>
      <c r="N5" s="10"/>
      <c r="O5" s="10"/>
      <c r="P5" s="10"/>
      <c r="Q5" s="10"/>
      <c r="R5" s="155"/>
      <c r="S5" s="156" t="s">
        <v>35</v>
      </c>
      <c r="T5" s="10">
        <v>2023</v>
      </c>
      <c r="U5" s="10"/>
      <c r="V5" s="10"/>
      <c r="W5" s="10"/>
      <c r="X5" s="10"/>
      <c r="Y5" s="10"/>
      <c r="Z5" s="10"/>
      <c r="AA5" s="155"/>
      <c r="AB5" s="155"/>
      <c r="AC5" s="155"/>
      <c r="AD5" s="155"/>
      <c r="AE5" s="155"/>
      <c r="AF5" s="155"/>
      <c r="AG5" s="155"/>
    </row>
    <row xmlns:x14ac="http://schemas.microsoft.com/office/spreadsheetml/2009/9/ac" r="6" s="151" customFormat="true" ht="15.75" x14ac:dyDescent="0.25">
      <c r="A6" s="156" t="s">
        <v>36</v>
      </c>
      <c r="B6" s="10">
        <v>2023</v>
      </c>
      <c r="C6" s="10"/>
      <c r="D6" s="10"/>
      <c r="E6" s="10">
        <v>41.053072090000001</v>
      </c>
      <c r="F6" s="10"/>
      <c r="G6" s="10"/>
      <c r="H6" s="10"/>
      <c r="I6" s="158"/>
      <c r="J6" s="156" t="s">
        <v>36</v>
      </c>
      <c r="K6" s="10">
        <v>2023</v>
      </c>
      <c r="L6" s="10"/>
      <c r="M6" s="10"/>
      <c r="N6" s="10">
        <v>21.67364456</v>
      </c>
      <c r="O6" s="10"/>
      <c r="P6" s="10"/>
      <c r="Q6" s="10"/>
      <c r="R6" s="154"/>
      <c r="S6" s="156" t="s">
        <v>36</v>
      </c>
      <c r="T6" s="10">
        <v>2023</v>
      </c>
      <c r="U6" s="10"/>
      <c r="V6" s="10"/>
      <c r="W6" s="10"/>
      <c r="X6" s="10"/>
      <c r="Y6" s="10"/>
      <c r="Z6" s="10"/>
      <c r="AA6" s="155"/>
      <c r="AB6" s="155"/>
      <c r="AC6" s="155"/>
      <c r="AD6" s="155"/>
      <c r="AE6" s="155"/>
      <c r="AF6" s="155"/>
      <c r="AG6" s="155"/>
    </row>
    <row xmlns:x14ac="http://schemas.microsoft.com/office/spreadsheetml/2009/9/ac" r="7" s="151" customFormat="true" ht="15.75" x14ac:dyDescent="0.25">
      <c r="A7" s="160" t="s">
        <v>225</v>
      </c>
      <c r="B7" s="10">
        <v>2023</v>
      </c>
      <c r="C7" s="10">
        <v>100</v>
      </c>
      <c r="D7" s="10">
        <v>100</v>
      </c>
      <c r="E7" s="10">
        <v>0</v>
      </c>
      <c r="F7" s="10">
        <v>100</v>
      </c>
      <c r="G7" s="10">
        <v>100</v>
      </c>
      <c r="H7" s="10">
        <v>100</v>
      </c>
      <c r="I7" s="155"/>
      <c r="J7" s="160" t="s">
        <v>225</v>
      </c>
      <c r="K7" s="10">
        <v>2023</v>
      </c>
      <c r="L7" s="10">
        <v>100</v>
      </c>
      <c r="M7" s="10">
        <v>100</v>
      </c>
      <c r="N7" s="10">
        <v>78.32635544</v>
      </c>
      <c r="O7" s="10">
        <v>100</v>
      </c>
      <c r="P7" s="10">
        <v>100</v>
      </c>
      <c r="Q7" s="10">
        <v>100</v>
      </c>
      <c r="R7" s="155"/>
      <c r="S7" s="160" t="s">
        <v>225</v>
      </c>
      <c r="T7" s="10">
        <v>2023</v>
      </c>
      <c r="U7" s="10">
        <v>100</v>
      </c>
      <c r="V7" s="10">
        <v>100</v>
      </c>
      <c r="W7" s="10">
        <v>91.360585700000001</v>
      </c>
      <c r="X7" s="10">
        <v>100</v>
      </c>
      <c r="Y7" s="10">
        <v>100</v>
      </c>
      <c r="Z7" s="10">
        <v>100</v>
      </c>
      <c r="AA7" s="161"/>
    </row>
    <row xmlns:x14ac="http://schemas.microsoft.com/office/spreadsheetml/2009/9/ac" r="8" s="151" customFormat="true" ht="15.75" x14ac:dyDescent="0.25">
      <c r="A8" s="162"/>
      <c r="B8" s="163"/>
      <c r="H8" s="161"/>
      <c r="I8" s="161"/>
      <c r="J8" s="161"/>
      <c r="K8" s="161"/>
      <c r="L8" s="161"/>
      <c r="M8" s="161"/>
      <c r="N8" s="161"/>
      <c r="O8" s="161"/>
      <c r="P8" s="161"/>
      <c r="Q8" s="161"/>
      <c r="R8" s="161"/>
      <c r="S8" s="161"/>
      <c r="T8" s="161"/>
      <c r="U8" s="161"/>
      <c r="V8" s="161"/>
      <c r="W8" s="161"/>
      <c r="X8" s="161"/>
      <c r="Y8" s="161"/>
      <c r="Z8" s="161"/>
      <c r="AA8" s="161"/>
    </row>
    <row xmlns:x14ac="http://schemas.microsoft.com/office/spreadsheetml/2009/9/ac" r="9" s="151" customFormat="true" ht="15.75" x14ac:dyDescent="0.25">
      <c r="A9" s="162"/>
      <c r="B9" s="163"/>
      <c r="H9" s="161"/>
      <c r="I9" s="161"/>
      <c r="J9" s="161"/>
      <c r="K9" s="161"/>
      <c r="L9" s="161"/>
      <c r="M9" s="161"/>
      <c r="N9" s="161"/>
      <c r="O9" s="161"/>
      <c r="P9" s="161"/>
      <c r="Q9" s="161"/>
      <c r="R9" s="161"/>
      <c r="S9" s="161"/>
      <c r="T9" s="161"/>
      <c r="U9" s="161"/>
      <c r="V9" s="161"/>
      <c r="W9" s="161"/>
      <c r="X9" s="161"/>
      <c r="Y9" s="161"/>
      <c r="Z9" s="161"/>
      <c r="AA9" s="161"/>
    </row>
    <row xmlns:x14ac="http://schemas.microsoft.com/office/spreadsheetml/2009/9/ac" r="10" s="151" customFormat="true" ht="15.75" x14ac:dyDescent="0.25">
      <c r="A10" s="164"/>
      <c r="B10" s="163"/>
      <c r="C10" s="161"/>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row>
    <row xmlns:x14ac="http://schemas.microsoft.com/office/spreadsheetml/2009/9/ac" r="11" ht="15.75" x14ac:dyDescent="0.25">
      <c r="A11" s="165"/>
      <c r="B11" s="166"/>
      <c r="C11" s="161"/>
      <c r="D11" s="161"/>
      <c r="E11" s="161"/>
      <c r="F11" s="161"/>
      <c r="G11" s="161"/>
      <c r="H11" s="161"/>
      <c r="I11" s="161"/>
      <c r="J11" s="161"/>
      <c r="K11" s="161"/>
      <c r="L11" s="161"/>
      <c r="M11" s="161"/>
      <c r="N11" s="161"/>
      <c r="O11" s="161"/>
      <c r="P11" s="161"/>
      <c r="Q11" s="161"/>
    </row>
    <row xmlns:x14ac="http://schemas.microsoft.com/office/spreadsheetml/2009/9/ac" r="12" ht="15.75" x14ac:dyDescent="0.25">
      <c r="A12" s="167" t="s">
        <v>49</v>
      </c>
      <c r="B12" s="168"/>
      <c r="C12" s="169"/>
      <c r="D12" s="169"/>
      <c r="E12" s="169"/>
      <c r="F12" s="169"/>
      <c r="G12" s="169"/>
      <c r="H12" s="169"/>
      <c r="I12" s="169"/>
      <c r="J12" s="169"/>
      <c r="K12" s="169"/>
      <c r="L12" s="169"/>
      <c r="M12" s="169"/>
      <c r="N12" s="169"/>
      <c r="O12" s="169"/>
      <c r="P12" s="169"/>
      <c r="Q12" s="169"/>
      <c r="R12" s="170"/>
      <c r="S12" s="170"/>
      <c r="T12" s="170"/>
      <c r="U12" s="170"/>
      <c r="V12" s="170"/>
    </row>
    <row xmlns:x14ac="http://schemas.microsoft.com/office/spreadsheetml/2009/9/ac" r="13" s="173" customFormat="true" x14ac:dyDescent="0.2">
      <c r="A13" s="171" t="s">
        <v>50</v>
      </c>
      <c r="B13" s="172" t="s">
        <v>41</v>
      </c>
      <c r="C13" s="171" t="s">
        <v>89</v>
      </c>
      <c r="D13" s="171" t="s">
        <v>51</v>
      </c>
      <c r="E13" s="171" t="s">
        <v>179</v>
      </c>
      <c r="F13" s="171" t="s">
        <v>90</v>
      </c>
      <c r="G13" s="171" t="s">
        <v>91</v>
      </c>
      <c r="H13" s="171" t="s">
        <v>92</v>
      </c>
      <c r="I13" s="171" t="s">
        <v>93</v>
      </c>
      <c r="J13" s="171" t="s">
        <v>222</v>
      </c>
      <c r="K13" s="171" t="s">
        <v>180</v>
      </c>
      <c r="L13" s="171" t="s">
        <v>94</v>
      </c>
      <c r="M13" s="171" t="s">
        <v>95</v>
      </c>
      <c r="N13" s="171" t="s">
        <v>96</v>
      </c>
      <c r="O13" s="173" t="s">
        <v>97</v>
      </c>
      <c r="P13" s="173" t="s">
        <v>223</v>
      </c>
      <c r="Q13" s="171" t="s">
        <v>123</v>
      </c>
      <c r="R13" s="171" t="s">
        <v>158</v>
      </c>
      <c r="S13" s="174" t="s">
        <v>98</v>
      </c>
      <c r="T13" s="175" t="s">
        <v>99</v>
      </c>
      <c r="U13" s="175" t="s">
        <v>100</v>
      </c>
      <c r="V13" s="175" t="s">
        <v>224</v>
      </c>
    </row>
    <row xmlns:x14ac="http://schemas.microsoft.com/office/spreadsheetml/2009/9/ac" r="14" s="178" customFormat="true" ht="12" x14ac:dyDescent="0.2">
      <c r="A14" s="176" t="s">
        <v>161</v>
      </c>
      <c r="B14" s="10">
        <v>2000</v>
      </c>
      <c r="C14" s="177" t="s">
        <v>7</v>
      </c>
      <c r="D14" s="10">
        <v>1781301</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8" customFormat="true" ht="12" x14ac:dyDescent="0.2">
      <c r="A15" s="176" t="s">
        <v>161</v>
      </c>
      <c r="B15" s="10">
        <v>2001</v>
      </c>
      <c r="C15" s="177" t="s">
        <v>7</v>
      </c>
      <c r="D15" s="10">
        <v>1785067</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8" customFormat="true" ht="12" x14ac:dyDescent="0.2">
      <c r="A16" s="176" t="s">
        <v>161</v>
      </c>
      <c r="B16" s="10">
        <v>2002</v>
      </c>
      <c r="C16" s="177" t="s">
        <v>7</v>
      </c>
      <c r="D16" s="10">
        <v>1782025</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8" customFormat="true" ht="12" x14ac:dyDescent="0.2">
      <c r="A17" s="176" t="s">
        <v>161</v>
      </c>
      <c r="B17" s="10">
        <v>2003</v>
      </c>
      <c r="C17" s="177" t="s">
        <v>7</v>
      </c>
      <c r="D17" s="10">
        <v>1770455</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8" customFormat="true" ht="12" x14ac:dyDescent="0.2">
      <c r="A18" s="176" t="s">
        <v>161</v>
      </c>
      <c r="B18" s="10">
        <v>2004</v>
      </c>
      <c r="C18" s="177" t="s">
        <v>7</v>
      </c>
      <c r="D18" s="10">
        <v>1752867</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8" customFormat="true" ht="12" x14ac:dyDescent="0.2">
      <c r="A19" s="176" t="s">
        <v>161</v>
      </c>
      <c r="B19" s="10">
        <v>2005</v>
      </c>
      <c r="C19" s="177" t="s">
        <v>7</v>
      </c>
      <c r="D19" s="10">
        <v>1729973</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78" customFormat="true" ht="12" x14ac:dyDescent="0.2">
      <c r="A20" s="176" t="s">
        <v>161</v>
      </c>
      <c r="B20" s="10">
        <v>2006</v>
      </c>
      <c r="C20" s="177" t="s">
        <v>7</v>
      </c>
      <c r="D20" s="10">
        <v>1705607</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78" customFormat="true" ht="12" x14ac:dyDescent="0.2">
      <c r="A21" s="176" t="s">
        <v>161</v>
      </c>
      <c r="B21" s="10">
        <v>2007</v>
      </c>
      <c r="C21" s="177" t="s">
        <v>7</v>
      </c>
      <c r="D21" s="10">
        <v>1683589</v>
      </c>
      <c r="E21" s="10"/>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78" customFormat="true" ht="12" x14ac:dyDescent="0.2">
      <c r="A22" s="176" t="s">
        <v>161</v>
      </c>
      <c r="B22" s="10">
        <v>2008</v>
      </c>
      <c r="C22" s="177" t="s">
        <v>7</v>
      </c>
      <c r="D22" s="10">
        <v>1662192</v>
      </c>
      <c r="E22" s="10"/>
      <c r="F22" s="10"/>
      <c r="G22" s="10"/>
      <c r="H22" s="10"/>
      <c r="I22" s="10"/>
      <c r="J22" s="10">
        <v>100</v>
      </c>
      <c r="K22" s="10"/>
      <c r="L22" s="10"/>
      <c r="M22" s="10"/>
      <c r="N22" s="10"/>
      <c r="O22" s="10"/>
      <c r="P22" s="10">
        <v>100</v>
      </c>
      <c r="Q22" s="10"/>
      <c r="R22" s="10"/>
      <c r="S22" s="10"/>
      <c r="T22" s="10"/>
      <c r="U22" s="10"/>
      <c r="V22" s="10">
        <v>100</v>
      </c>
    </row>
    <row xmlns:x14ac="http://schemas.microsoft.com/office/spreadsheetml/2009/9/ac" r="23" s="178" customFormat="true" ht="12" x14ac:dyDescent="0.2">
      <c r="A23" s="176" t="s">
        <v>161</v>
      </c>
      <c r="B23" s="10">
        <v>2009</v>
      </c>
      <c r="C23" s="177" t="s">
        <v>7</v>
      </c>
      <c r="D23" s="10">
        <v>1644174</v>
      </c>
      <c r="E23" s="10"/>
      <c r="F23" s="10"/>
      <c r="G23" s="10"/>
      <c r="H23" s="10"/>
      <c r="I23" s="10"/>
      <c r="J23" s="10">
        <v>100</v>
      </c>
      <c r="K23" s="10"/>
      <c r="L23" s="10"/>
      <c r="M23" s="10"/>
      <c r="N23" s="10"/>
      <c r="O23" s="10"/>
      <c r="P23" s="10">
        <v>100</v>
      </c>
      <c r="Q23" s="10"/>
      <c r="R23" s="10"/>
      <c r="S23" s="10"/>
      <c r="T23" s="10"/>
      <c r="U23" s="10"/>
      <c r="V23" s="10">
        <v>100</v>
      </c>
    </row>
    <row xmlns:x14ac="http://schemas.microsoft.com/office/spreadsheetml/2009/9/ac" r="24" s="178" customFormat="true" ht="12" x14ac:dyDescent="0.2">
      <c r="A24" s="176" t="s">
        <v>161</v>
      </c>
      <c r="B24" s="10">
        <v>2010</v>
      </c>
      <c r="C24" s="177" t="s">
        <v>7</v>
      </c>
      <c r="D24" s="10">
        <v>1633333</v>
      </c>
      <c r="E24" s="10"/>
      <c r="F24" s="10"/>
      <c r="G24" s="10"/>
      <c r="H24" s="10"/>
      <c r="I24" s="10"/>
      <c r="J24" s="10">
        <v>100</v>
      </c>
      <c r="K24" s="10"/>
      <c r="L24" s="10"/>
      <c r="M24" s="10"/>
      <c r="N24" s="10"/>
      <c r="O24" s="10"/>
      <c r="P24" s="10">
        <v>100</v>
      </c>
      <c r="Q24" s="10"/>
      <c r="R24" s="10"/>
      <c r="S24" s="10"/>
      <c r="T24" s="10"/>
      <c r="U24" s="10"/>
      <c r="V24" s="10">
        <v>100</v>
      </c>
    </row>
    <row xmlns:x14ac="http://schemas.microsoft.com/office/spreadsheetml/2009/9/ac" r="25" s="178" customFormat="true" ht="12" x14ac:dyDescent="0.2">
      <c r="A25" s="176" t="s">
        <v>161</v>
      </c>
      <c r="B25" s="10">
        <v>2011</v>
      </c>
      <c r="C25" s="177" t="s">
        <v>7</v>
      </c>
      <c r="D25" s="10">
        <v>1629647</v>
      </c>
      <c r="E25" s="10"/>
      <c r="F25" s="10"/>
      <c r="G25" s="10"/>
      <c r="H25" s="10"/>
      <c r="I25" s="10"/>
      <c r="J25" s="10">
        <v>100</v>
      </c>
      <c r="K25" s="10"/>
      <c r="L25" s="10"/>
      <c r="M25" s="10"/>
      <c r="N25" s="10"/>
      <c r="O25" s="10"/>
      <c r="P25" s="10">
        <v>100</v>
      </c>
      <c r="Q25" s="10"/>
      <c r="R25" s="10"/>
      <c r="S25" s="10"/>
      <c r="T25" s="10"/>
      <c r="U25" s="10"/>
      <c r="V25" s="10">
        <v>100</v>
      </c>
    </row>
    <row xmlns:x14ac="http://schemas.microsoft.com/office/spreadsheetml/2009/9/ac" r="26" s="178" customFormat="true" ht="12" x14ac:dyDescent="0.2">
      <c r="A26" s="176" t="s">
        <v>161</v>
      </c>
      <c r="B26" s="10">
        <v>2012</v>
      </c>
      <c r="C26" s="177" t="s">
        <v>7</v>
      </c>
      <c r="D26" s="10">
        <v>1636968</v>
      </c>
      <c r="E26" s="10"/>
      <c r="F26" s="10"/>
      <c r="G26" s="10"/>
      <c r="H26" s="10"/>
      <c r="I26" s="10"/>
      <c r="J26" s="10">
        <v>100</v>
      </c>
      <c r="K26" s="10"/>
      <c r="L26" s="10"/>
      <c r="M26" s="10"/>
      <c r="N26" s="10"/>
      <c r="O26" s="10"/>
      <c r="P26" s="10">
        <v>100</v>
      </c>
      <c r="Q26" s="10"/>
      <c r="R26" s="10"/>
      <c r="S26" s="10"/>
      <c r="T26" s="10"/>
      <c r="U26" s="10"/>
      <c r="V26" s="10">
        <v>100</v>
      </c>
    </row>
    <row xmlns:x14ac="http://schemas.microsoft.com/office/spreadsheetml/2009/9/ac" r="27" s="178" customFormat="true" ht="12" x14ac:dyDescent="0.2">
      <c r="A27" s="176" t="s">
        <v>161</v>
      </c>
      <c r="B27" s="10">
        <v>2013</v>
      </c>
      <c r="C27" s="177" t="s">
        <v>7</v>
      </c>
      <c r="D27" s="10">
        <v>1656120</v>
      </c>
      <c r="E27" s="10"/>
      <c r="F27" s="10"/>
      <c r="G27" s="10"/>
      <c r="H27" s="10"/>
      <c r="I27" s="10"/>
      <c r="J27" s="10">
        <v>100</v>
      </c>
      <c r="K27" s="10"/>
      <c r="L27" s="10"/>
      <c r="M27" s="10"/>
      <c r="N27" s="10"/>
      <c r="O27" s="10"/>
      <c r="P27" s="10">
        <v>100</v>
      </c>
      <c r="Q27" s="10"/>
      <c r="R27" s="10"/>
      <c r="S27" s="10"/>
      <c r="T27" s="10"/>
      <c r="U27" s="10"/>
      <c r="V27" s="10">
        <v>100</v>
      </c>
    </row>
    <row xmlns:x14ac="http://schemas.microsoft.com/office/spreadsheetml/2009/9/ac" r="28" s="178" customFormat="true" ht="12" x14ac:dyDescent="0.2">
      <c r="A28" s="176" t="s">
        <v>161</v>
      </c>
      <c r="B28" s="10">
        <v>2014</v>
      </c>
      <c r="C28" s="177" t="s">
        <v>7</v>
      </c>
      <c r="D28" s="10">
        <v>1681955</v>
      </c>
      <c r="E28" s="10"/>
      <c r="F28" s="10"/>
      <c r="G28" s="10"/>
      <c r="H28" s="10"/>
      <c r="I28" s="10"/>
      <c r="J28" s="10">
        <v>100</v>
      </c>
      <c r="K28" s="10"/>
      <c r="L28" s="10"/>
      <c r="M28" s="10"/>
      <c r="N28" s="10"/>
      <c r="O28" s="10"/>
      <c r="P28" s="10">
        <v>100</v>
      </c>
      <c r="Q28" s="10"/>
      <c r="R28" s="10"/>
      <c r="S28" s="10"/>
      <c r="T28" s="10"/>
      <c r="U28" s="10"/>
      <c r="V28" s="10">
        <v>100</v>
      </c>
    </row>
    <row xmlns:x14ac="http://schemas.microsoft.com/office/spreadsheetml/2009/9/ac" r="29" s="178" customFormat="true" ht="12" x14ac:dyDescent="0.2">
      <c r="A29" s="176" t="s">
        <v>161</v>
      </c>
      <c r="B29" s="10">
        <v>2015</v>
      </c>
      <c r="C29" s="177" t="s">
        <v>7</v>
      </c>
      <c r="D29" s="10">
        <v>1720674</v>
      </c>
      <c r="E29" s="10"/>
      <c r="F29" s="10"/>
      <c r="G29" s="10"/>
      <c r="H29" s="10"/>
      <c r="I29" s="10"/>
      <c r="J29" s="10">
        <v>100</v>
      </c>
      <c r="K29" s="10"/>
      <c r="L29" s="10"/>
      <c r="M29" s="10"/>
      <c r="N29" s="10"/>
      <c r="O29" s="10"/>
      <c r="P29" s="10">
        <v>100</v>
      </c>
      <c r="Q29" s="10"/>
      <c r="R29" s="10"/>
      <c r="S29" s="10"/>
      <c r="T29" s="10"/>
      <c r="U29" s="10"/>
      <c r="V29" s="10">
        <v>100</v>
      </c>
    </row>
    <row xmlns:x14ac="http://schemas.microsoft.com/office/spreadsheetml/2009/9/ac" r="30" s="178" customFormat="true" ht="12" x14ac:dyDescent="0.2">
      <c r="A30" s="176" t="s">
        <v>161</v>
      </c>
      <c r="B30" s="10">
        <v>2016</v>
      </c>
      <c r="C30" s="177" t="s">
        <v>7</v>
      </c>
      <c r="D30" s="10">
        <v>1769219</v>
      </c>
      <c r="E30" s="10"/>
      <c r="F30" s="10"/>
      <c r="G30" s="10"/>
      <c r="H30" s="10"/>
      <c r="I30" s="10"/>
      <c r="J30" s="10">
        <v>100</v>
      </c>
      <c r="K30" s="10"/>
      <c r="L30" s="10"/>
      <c r="M30" s="10"/>
      <c r="N30" s="10"/>
      <c r="O30" s="10"/>
      <c r="P30" s="10">
        <v>100</v>
      </c>
      <c r="Q30" s="10"/>
      <c r="R30" s="10"/>
      <c r="S30" s="10"/>
      <c r="T30" s="10"/>
      <c r="U30" s="10"/>
      <c r="V30" s="10">
        <v>100</v>
      </c>
    </row>
    <row xmlns:x14ac="http://schemas.microsoft.com/office/spreadsheetml/2009/9/ac" r="31" s="178" customFormat="true" ht="12" x14ac:dyDescent="0.2">
      <c r="A31" s="176" t="s">
        <v>161</v>
      </c>
      <c r="B31" s="10">
        <v>2017</v>
      </c>
      <c r="C31" s="177" t="s">
        <v>7</v>
      </c>
      <c r="D31" s="10">
        <v>1822948</v>
      </c>
      <c r="E31" s="10"/>
      <c r="F31" s="10"/>
      <c r="G31" s="10"/>
      <c r="H31" s="10"/>
      <c r="I31" s="10"/>
      <c r="J31" s="10">
        <v>100</v>
      </c>
      <c r="K31" s="10"/>
      <c r="L31" s="10"/>
      <c r="M31" s="10"/>
      <c r="N31" s="10"/>
      <c r="O31" s="10"/>
      <c r="P31" s="10">
        <v>100</v>
      </c>
      <c r="Q31" s="10"/>
      <c r="R31" s="10"/>
      <c r="S31" s="10"/>
      <c r="T31" s="10"/>
      <c r="U31" s="10"/>
      <c r="V31" s="10">
        <v>100</v>
      </c>
    </row>
    <row xmlns:x14ac="http://schemas.microsoft.com/office/spreadsheetml/2009/9/ac" r="32" s="178" customFormat="true" ht="12" x14ac:dyDescent="0.2">
      <c r="A32" s="176" t="s">
        <v>161</v>
      </c>
      <c r="B32" s="10">
        <v>2018</v>
      </c>
      <c r="C32" s="177" t="s">
        <v>7</v>
      </c>
      <c r="D32" s="10">
        <v>1881353</v>
      </c>
      <c r="E32" s="10"/>
      <c r="F32" s="10"/>
      <c r="G32" s="10"/>
      <c r="H32" s="10"/>
      <c r="I32" s="10"/>
      <c r="J32" s="10">
        <v>100</v>
      </c>
      <c r="K32" s="10"/>
      <c r="L32" s="10"/>
      <c r="M32" s="10"/>
      <c r="N32" s="10"/>
      <c r="O32" s="10"/>
      <c r="P32" s="10">
        <v>100</v>
      </c>
      <c r="Q32" s="10"/>
      <c r="R32" s="10"/>
      <c r="S32" s="10"/>
      <c r="T32" s="10"/>
      <c r="U32" s="10"/>
      <c r="V32" s="10">
        <v>100</v>
      </c>
    </row>
    <row xmlns:x14ac="http://schemas.microsoft.com/office/spreadsheetml/2009/9/ac" r="33" s="178" customFormat="true" ht="12" x14ac:dyDescent="0.2">
      <c r="A33" s="176" t="s">
        <v>161</v>
      </c>
      <c r="B33" s="10">
        <v>2019</v>
      </c>
      <c r="C33" s="177" t="s">
        <v>7</v>
      </c>
      <c r="D33" s="10">
        <v>1943083</v>
      </c>
      <c r="E33" s="10"/>
      <c r="F33" s="10"/>
      <c r="G33" s="10"/>
      <c r="H33" s="10"/>
      <c r="I33" s="10"/>
      <c r="J33" s="10">
        <v>100</v>
      </c>
      <c r="K33" s="10"/>
      <c r="L33" s="10"/>
      <c r="M33" s="10"/>
      <c r="N33" s="10"/>
      <c r="O33" s="10"/>
      <c r="P33" s="10">
        <v>100</v>
      </c>
      <c r="Q33" s="10"/>
      <c r="R33" s="10"/>
      <c r="S33" s="10"/>
      <c r="T33" s="10"/>
      <c r="U33" s="10"/>
      <c r="V33" s="10">
        <v>100</v>
      </c>
    </row>
    <row xmlns:x14ac="http://schemas.microsoft.com/office/spreadsheetml/2009/9/ac" r="34" s="178" customFormat="true" ht="12" x14ac:dyDescent="0.2">
      <c r="A34" s="176" t="s">
        <v>161</v>
      </c>
      <c r="B34" s="10">
        <v>2020</v>
      </c>
      <c r="C34" s="177" t="s">
        <v>7</v>
      </c>
      <c r="D34" s="10">
        <v>2002288</v>
      </c>
      <c r="E34" s="10"/>
      <c r="F34" s="10"/>
      <c r="G34" s="10"/>
      <c r="H34" s="10"/>
      <c r="I34" s="10"/>
      <c r="J34" s="10">
        <v>100</v>
      </c>
      <c r="K34" s="10"/>
      <c r="L34" s="10"/>
      <c r="M34" s="10"/>
      <c r="N34" s="10"/>
      <c r="O34" s="10"/>
      <c r="P34" s="10">
        <v>100</v>
      </c>
      <c r="Q34" s="10"/>
      <c r="R34" s="10"/>
      <c r="S34" s="10"/>
      <c r="T34" s="10"/>
      <c r="U34" s="10"/>
      <c r="V34" s="10">
        <v>100</v>
      </c>
    </row>
    <row xmlns:x14ac="http://schemas.microsoft.com/office/spreadsheetml/2009/9/ac" r="35" s="178" customFormat="true" ht="12" x14ac:dyDescent="0.2">
      <c r="A35" s="176" t="s">
        <v>161</v>
      </c>
      <c r="B35" s="10">
        <v>2021</v>
      </c>
      <c r="C35" s="177" t="s">
        <v>7</v>
      </c>
      <c r="D35" s="10">
        <v>2060469</v>
      </c>
      <c r="E35" s="10"/>
      <c r="F35" s="10"/>
      <c r="G35" s="10"/>
      <c r="H35" s="10"/>
      <c r="I35" s="10"/>
      <c r="J35" s="10">
        <v>100</v>
      </c>
      <c r="K35" s="10"/>
      <c r="L35" s="10"/>
      <c r="M35" s="10"/>
      <c r="N35" s="10"/>
      <c r="O35" s="10"/>
      <c r="P35" s="10">
        <v>100</v>
      </c>
      <c r="Q35" s="10"/>
      <c r="R35" s="10"/>
      <c r="S35" s="10"/>
      <c r="T35" s="10"/>
      <c r="U35" s="10"/>
      <c r="V35" s="10">
        <v>100</v>
      </c>
    </row>
    <row xmlns:x14ac="http://schemas.microsoft.com/office/spreadsheetml/2009/9/ac" r="36" s="178" customFormat="true" ht="12" x14ac:dyDescent="0.2">
      <c r="A36" s="176" t="s">
        <v>161</v>
      </c>
      <c r="B36" s="10">
        <v>2022</v>
      </c>
      <c r="C36" s="177" t="s">
        <v>7</v>
      </c>
      <c r="D36" s="10">
        <v>2122592</v>
      </c>
      <c r="E36" s="10"/>
      <c r="F36" s="10"/>
      <c r="G36" s="10"/>
      <c r="H36" s="10"/>
      <c r="I36" s="10"/>
      <c r="J36" s="10">
        <v>100</v>
      </c>
      <c r="K36" s="10"/>
      <c r="L36" s="10"/>
      <c r="M36" s="10"/>
      <c r="N36" s="10"/>
      <c r="O36" s="10"/>
      <c r="P36" s="10">
        <v>100</v>
      </c>
      <c r="Q36" s="10"/>
      <c r="R36" s="10"/>
      <c r="S36" s="10"/>
      <c r="T36" s="10"/>
      <c r="U36" s="10"/>
      <c r="V36" s="10">
        <v>100</v>
      </c>
    </row>
    <row xmlns:x14ac="http://schemas.microsoft.com/office/spreadsheetml/2009/9/ac" r="37" s="178" customFormat="true" ht="12" x14ac:dyDescent="0.2">
      <c r="A37" s="176" t="s">
        <v>161</v>
      </c>
      <c r="B37" s="10">
        <v>2023</v>
      </c>
      <c r="C37" s="177" t="s">
        <v>7</v>
      </c>
      <c r="D37" s="10">
        <v>1917325</v>
      </c>
      <c r="E37" s="10"/>
      <c r="F37" s="10"/>
      <c r="G37" s="10"/>
      <c r="H37" s="10"/>
      <c r="I37" s="10"/>
      <c r="J37" s="10">
        <v>100</v>
      </c>
      <c r="K37" s="10"/>
      <c r="L37" s="10"/>
      <c r="M37" s="10"/>
      <c r="N37" s="10"/>
      <c r="O37" s="10"/>
      <c r="P37" s="10">
        <v>100</v>
      </c>
      <c r="Q37" s="10"/>
      <c r="R37" s="10"/>
      <c r="S37" s="10"/>
      <c r="T37" s="10"/>
      <c r="U37" s="10"/>
      <c r="V37" s="10">
        <v>100</v>
      </c>
    </row>
    <row xmlns:x14ac="http://schemas.microsoft.com/office/spreadsheetml/2009/9/ac" r="38" s="178" customFormat="true" ht="12" x14ac:dyDescent="0.2">
      <c r="A38" s="176" t="s">
        <v>161</v>
      </c>
      <c r="B38" s="10">
        <v>2024</v>
      </c>
      <c r="C38" s="177"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8" customFormat="true" ht="12" x14ac:dyDescent="0.2">
      <c r="A39" s="176" t="s">
        <v>161</v>
      </c>
      <c r="B39" s="10">
        <v>2025</v>
      </c>
      <c r="C39" s="177"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8" customFormat="true" ht="12" x14ac:dyDescent="0.2">
      <c r="A40" s="176" t="s">
        <v>161</v>
      </c>
      <c r="B40" s="10">
        <v>2026</v>
      </c>
      <c r="C40" s="177"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8" customFormat="true" ht="12" x14ac:dyDescent="0.2">
      <c r="A41" s="176" t="s">
        <v>161</v>
      </c>
      <c r="B41" s="10">
        <v>2027</v>
      </c>
      <c r="C41" s="177"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8" customFormat="true" ht="12" x14ac:dyDescent="0.2">
      <c r="A42" s="176" t="s">
        <v>161</v>
      </c>
      <c r="B42" s="10">
        <v>2028</v>
      </c>
      <c r="C42" s="177"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8" customFormat="true" ht="12" x14ac:dyDescent="0.2">
      <c r="A43" s="176" t="s">
        <v>161</v>
      </c>
      <c r="B43" s="10">
        <v>2029</v>
      </c>
      <c r="C43" s="177"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8" customFormat="true" ht="12" x14ac:dyDescent="0.2">
      <c r="A44" s="176" t="s">
        <v>161</v>
      </c>
      <c r="B44" s="10">
        <v>2030</v>
      </c>
      <c r="C44" s="177"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8" customFormat="true" ht="12" x14ac:dyDescent="0.2">
      <c r="A45" s="176" t="s">
        <v>161</v>
      </c>
      <c r="B45" s="10">
        <v>2000</v>
      </c>
      <c r="C45" s="177" t="s">
        <v>1</v>
      </c>
      <c r="D45" s="10">
        <v>628763.63295970915</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8" customFormat="true" ht="12" x14ac:dyDescent="0.2">
      <c r="A46" s="176" t="s">
        <v>161</v>
      </c>
      <c r="B46" s="10">
        <v>2001</v>
      </c>
      <c r="C46" s="177" t="s">
        <v>1</v>
      </c>
      <c r="D46" s="10">
        <v>630057.27392368321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8" customFormat="true" ht="12" x14ac:dyDescent="0.2">
      <c r="A47" s="176" t="s">
        <v>161</v>
      </c>
      <c r="B47" s="10">
        <v>2002</v>
      </c>
      <c r="C47" s="177" t="s">
        <v>1</v>
      </c>
      <c r="D47" s="10">
        <v>628965.69112014771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8" customFormat="true" ht="12" x14ac:dyDescent="0.2">
      <c r="A48" s="176" t="s">
        <v>161</v>
      </c>
      <c r="B48" s="10">
        <v>2003</v>
      </c>
      <c r="C48" s="177" t="s">
        <v>1</v>
      </c>
      <c r="D48" s="10">
        <v>624846.6701828005</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8" customFormat="true" ht="12" x14ac:dyDescent="0.2">
      <c r="A49" s="176" t="s">
        <v>161</v>
      </c>
      <c r="B49" s="10">
        <v>2004</v>
      </c>
      <c r="C49" s="177" t="s">
        <v>1</v>
      </c>
      <c r="D49" s="10">
        <v>618621.81843040464</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8" customFormat="true" ht="12" x14ac:dyDescent="0.2">
      <c r="A50" s="176" t="s">
        <v>161</v>
      </c>
      <c r="B50" s="10">
        <v>2005</v>
      </c>
      <c r="C50" s="177" t="s">
        <v>1</v>
      </c>
      <c r="D50" s="10">
        <v>610507.48753837578</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8" customFormat="true" ht="12" x14ac:dyDescent="0.2">
      <c r="A51" s="176" t="s">
        <v>161</v>
      </c>
      <c r="B51" s="10">
        <v>2006</v>
      </c>
      <c r="C51" s="177" t="s">
        <v>1</v>
      </c>
      <c r="D51" s="10">
        <v>601891.67921447754</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8" customFormat="true" ht="12" x14ac:dyDescent="0.2">
      <c r="A52" s="176" t="s">
        <v>161</v>
      </c>
      <c r="B52" s="10">
        <v>2007</v>
      </c>
      <c r="C52" s="177" t="s">
        <v>1</v>
      </c>
      <c r="D52" s="10">
        <v>594088.02936458588</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8" customFormat="true" ht="12" x14ac:dyDescent="0.2">
      <c r="A53" s="176" t="s">
        <v>161</v>
      </c>
      <c r="B53" s="10">
        <v>2008</v>
      </c>
      <c r="C53" s="177" t="s">
        <v>1</v>
      </c>
      <c r="D53" s="10">
        <v>586504.44466369622</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8" customFormat="true" ht="12" x14ac:dyDescent="0.2">
      <c r="A54" s="176" t="s">
        <v>161</v>
      </c>
      <c r="B54" s="10">
        <v>2009</v>
      </c>
      <c r="C54" s="177" t="s">
        <v>1</v>
      </c>
      <c r="D54" s="10">
        <v>580130.36068290717</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8" customFormat="true" ht="12" x14ac:dyDescent="0.2">
      <c r="A55" s="176" t="s">
        <v>161</v>
      </c>
      <c r="B55" s="10">
        <v>2010</v>
      </c>
      <c r="C55" s="177" t="s">
        <v>1</v>
      </c>
      <c r="D55" s="10">
        <v>576664.54499237065</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8" customFormat="true" ht="12" x14ac:dyDescent="0.2">
      <c r="A56" s="176" t="s">
        <v>161</v>
      </c>
      <c r="B56" s="10">
        <v>2011</v>
      </c>
      <c r="C56" s="177" t="s">
        <v>1</v>
      </c>
      <c r="D56" s="10">
        <v>576112.82683582301</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8" customFormat="true" ht="12" x14ac:dyDescent="0.2">
      <c r="A57" s="176" t="s">
        <v>161</v>
      </c>
      <c r="B57" s="10">
        <v>2012</v>
      </c>
      <c r="C57" s="177" t="s">
        <v>1</v>
      </c>
      <c r="D57" s="10">
        <v>579863.18013519293</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8" customFormat="true" ht="12" x14ac:dyDescent="0.2">
      <c r="A58" s="176" t="s">
        <v>161</v>
      </c>
      <c r="B58" s="10">
        <v>2013</v>
      </c>
      <c r="C58" s="177" t="s">
        <v>1</v>
      </c>
      <c r="D58" s="10">
        <v>588204.11209716811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8" customFormat="true" ht="12" x14ac:dyDescent="0.2">
      <c r="A59" s="176" t="s">
        <v>161</v>
      </c>
      <c r="B59" s="10">
        <v>2014</v>
      </c>
      <c r="C59" s="177" t="s">
        <v>1</v>
      </c>
      <c r="D59" s="10">
        <v>599364.63601894374</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8" customFormat="true" ht="12" x14ac:dyDescent="0.2">
      <c r="A60" s="176" t="s">
        <v>161</v>
      </c>
      <c r="B60" s="10">
        <v>2015</v>
      </c>
      <c r="C60" s="177" t="s">
        <v>1</v>
      </c>
      <c r="D60" s="10">
        <v>615605.5443315123</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8" customFormat="true" ht="12" x14ac:dyDescent="0.2">
      <c r="A61" s="176" t="s">
        <v>161</v>
      </c>
      <c r="B61" s="10">
        <v>2016</v>
      </c>
      <c r="C61" s="177" t="s">
        <v>1</v>
      </c>
      <c r="D61" s="10">
        <v>635928.08167938248</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8" customFormat="true" ht="12" x14ac:dyDescent="0.2">
      <c r="A62" s="176" t="s">
        <v>161</v>
      </c>
      <c r="B62" s="10">
        <v>2017</v>
      </c>
      <c r="C62" s="177" t="s">
        <v>1</v>
      </c>
      <c r="D62" s="10">
        <v>658722.22920242301</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8" customFormat="true" ht="12" x14ac:dyDescent="0.2">
      <c r="A63" s="176" t="s">
        <v>161</v>
      </c>
      <c r="B63" s="10">
        <v>2018</v>
      </c>
      <c r="C63" s="177" t="s">
        <v>1</v>
      </c>
      <c r="D63" s="10">
        <v>683890.66175617219</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8" customFormat="true" ht="12" x14ac:dyDescent="0.2">
      <c r="A64" s="176" t="s">
        <v>161</v>
      </c>
      <c r="B64" s="10">
        <v>2019</v>
      </c>
      <c r="C64" s="177" t="s">
        <v>1</v>
      </c>
      <c r="D64" s="10">
        <v>710993.49282123556</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8" customFormat="true" ht="12" x14ac:dyDescent="0.2">
      <c r="A65" s="176" t="s">
        <v>161</v>
      </c>
      <c r="B65" s="10">
        <v>2020</v>
      </c>
      <c r="C65" s="177" t="s">
        <v>1</v>
      </c>
      <c r="D65" s="10">
        <v>737963.2451153564</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8" customFormat="true" ht="12" x14ac:dyDescent="0.2">
      <c r="A66" s="176" t="s">
        <v>161</v>
      </c>
      <c r="B66" s="10">
        <v>2021</v>
      </c>
      <c r="C66" s="177" t="s">
        <v>1</v>
      </c>
      <c r="D66" s="10">
        <v>765381.81285358453</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8" customFormat="true" ht="12" x14ac:dyDescent="0.2">
      <c r="A67" s="176" t="s">
        <v>161</v>
      </c>
      <c r="B67" s="10">
        <v>2022</v>
      </c>
      <c r="C67" s="177" t="s">
        <v>1</v>
      </c>
      <c r="D67" s="10">
        <v>795144.15802734368</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8" customFormat="true" ht="12" x14ac:dyDescent="0.2">
      <c r="A68" s="176" t="s">
        <v>161</v>
      </c>
      <c r="B68" s="10">
        <v>2023</v>
      </c>
      <c r="C68" s="177" t="s">
        <v>1</v>
      </c>
      <c r="D68" s="10">
        <v>724767.99808979034</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8" customFormat="true" ht="12" x14ac:dyDescent="0.2">
      <c r="A69" s="176" t="s">
        <v>161</v>
      </c>
      <c r="B69" s="10">
        <v>2024</v>
      </c>
      <c r="C69" s="177"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8" customFormat="true" ht="12" x14ac:dyDescent="0.2">
      <c r="A70" s="176" t="s">
        <v>161</v>
      </c>
      <c r="B70" s="10">
        <v>2025</v>
      </c>
      <c r="C70" s="177"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8" customFormat="true" ht="12" x14ac:dyDescent="0.2">
      <c r="A71" s="176" t="s">
        <v>161</v>
      </c>
      <c r="B71" s="10">
        <v>2026</v>
      </c>
      <c r="C71" s="177"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8" customFormat="true" ht="12" x14ac:dyDescent="0.2">
      <c r="A72" s="176" t="s">
        <v>161</v>
      </c>
      <c r="B72" s="10">
        <v>2027</v>
      </c>
      <c r="C72" s="177"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8" customFormat="true" ht="12" x14ac:dyDescent="0.2">
      <c r="A73" s="176" t="s">
        <v>161</v>
      </c>
      <c r="B73" s="10">
        <v>2028</v>
      </c>
      <c r="C73" s="177"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8" customFormat="true" ht="12" x14ac:dyDescent="0.2">
      <c r="A74" s="176" t="s">
        <v>161</v>
      </c>
      <c r="B74" s="10">
        <v>2029</v>
      </c>
      <c r="C74" s="177"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8" customFormat="true" ht="12" x14ac:dyDescent="0.2">
      <c r="A75" s="176" t="s">
        <v>161</v>
      </c>
      <c r="B75" s="10">
        <v>2030</v>
      </c>
      <c r="C75" s="177"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8" customFormat="true" ht="12" x14ac:dyDescent="0.2">
      <c r="A76" s="176" t="s">
        <v>161</v>
      </c>
      <c r="B76" s="10">
        <v>2000</v>
      </c>
      <c r="C76" s="177" t="s">
        <v>2</v>
      </c>
      <c r="D76" s="10">
        <v>1152537.367040291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8" customFormat="true" ht="12" x14ac:dyDescent="0.2">
      <c r="A77" s="176" t="s">
        <v>161</v>
      </c>
      <c r="B77" s="10">
        <v>2001</v>
      </c>
      <c r="C77" s="177" t="s">
        <v>2</v>
      </c>
      <c r="D77" s="10">
        <v>1155009.726076317</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8" customFormat="true" ht="12" x14ac:dyDescent="0.2">
      <c r="A78" s="176" t="s">
        <v>161</v>
      </c>
      <c r="B78" s="10">
        <v>2002</v>
      </c>
      <c r="C78" s="177" t="s">
        <v>2</v>
      </c>
      <c r="D78" s="10">
        <v>1153059.3088798521</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8" customFormat="true" ht="12" x14ac:dyDescent="0.2">
      <c r="A79" s="176" t="s">
        <v>161</v>
      </c>
      <c r="B79" s="10">
        <v>2003</v>
      </c>
      <c r="C79" s="177" t="s">
        <v>2</v>
      </c>
      <c r="D79" s="10">
        <v>1145608.3298172001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8" customFormat="true" ht="12" x14ac:dyDescent="0.2">
      <c r="A80" s="176" t="s">
        <v>161</v>
      </c>
      <c r="B80" s="10">
        <v>2004</v>
      </c>
      <c r="C80" s="177" t="s">
        <v>2</v>
      </c>
      <c r="D80" s="10">
        <v>1134245.1815695949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8" customFormat="true" ht="12" x14ac:dyDescent="0.2">
      <c r="A81" s="176" t="s">
        <v>161</v>
      </c>
      <c r="B81" s="10">
        <v>2005</v>
      </c>
      <c r="C81" s="177" t="s">
        <v>2</v>
      </c>
      <c r="D81" s="10">
        <v>1119465.5124616241</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8" customFormat="true" ht="12" x14ac:dyDescent="0.2">
      <c r="A82" s="176" t="s">
        <v>161</v>
      </c>
      <c r="B82" s="10">
        <v>2006</v>
      </c>
      <c r="C82" s="177" t="s">
        <v>2</v>
      </c>
      <c r="D82" s="10">
        <v>1103715.320785522</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8" customFormat="true" ht="12" x14ac:dyDescent="0.2">
      <c r="A83" s="176" t="s">
        <v>161</v>
      </c>
      <c r="B83" s="10">
        <v>2007</v>
      </c>
      <c r="C83" s="177" t="s">
        <v>2</v>
      </c>
      <c r="D83" s="10">
        <v>1089500.9706354139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8" customFormat="true" ht="12" x14ac:dyDescent="0.2">
      <c r="A84" s="176" t="s">
        <v>161</v>
      </c>
      <c r="B84" s="10">
        <v>2008</v>
      </c>
      <c r="C84" s="177" t="s">
        <v>2</v>
      </c>
      <c r="D84" s="10">
        <v>1075687.555336304</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8" customFormat="true" ht="12" x14ac:dyDescent="0.2">
      <c r="A85" s="176" t="s">
        <v>161</v>
      </c>
      <c r="B85" s="10">
        <v>2009</v>
      </c>
      <c r="C85" s="177" t="s">
        <v>2</v>
      </c>
      <c r="D85" s="10">
        <v>1064043.639317093</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8" customFormat="true" ht="12" x14ac:dyDescent="0.2">
      <c r="A86" s="176" t="s">
        <v>161</v>
      </c>
      <c r="B86" s="10">
        <v>2010</v>
      </c>
      <c r="C86" s="177" t="s">
        <v>2</v>
      </c>
      <c r="D86" s="10">
        <v>1056668.455007629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8" customFormat="true" ht="12" x14ac:dyDescent="0.2">
      <c r="A87" s="176" t="s">
        <v>161</v>
      </c>
      <c r="B87" s="10">
        <v>2011</v>
      </c>
      <c r="C87" s="177" t="s">
        <v>2</v>
      </c>
      <c r="D87" s="10">
        <v>1053534.173164177</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8" customFormat="true" ht="12" x14ac:dyDescent="0.2">
      <c r="A88" s="176" t="s">
        <v>161</v>
      </c>
      <c r="B88" s="10">
        <v>2012</v>
      </c>
      <c r="C88" s="177" t="s">
        <v>2</v>
      </c>
      <c r="D88" s="10">
        <v>1057104.819864807</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8" customFormat="true" ht="12" x14ac:dyDescent="0.2">
      <c r="A89" s="176" t="s">
        <v>161</v>
      </c>
      <c r="B89" s="10">
        <v>2013</v>
      </c>
      <c r="C89" s="177" t="s">
        <v>2</v>
      </c>
      <c r="D89" s="10">
        <v>1067915.8879028319</v>
      </c>
      <c r="E89" s="10"/>
      <c r="F89" s="10">
        <v>58.946927905509227</v>
      </c>
      <c r="G89" s="10">
        <v>58.856376994190377</v>
      </c>
      <c r="H89" s="10">
        <v>9.0550911318850069E-2</v>
      </c>
      <c r="I89" s="10">
        <v>41.053072094490773</v>
      </c>
      <c r="J89" s="10">
        <v>0</v>
      </c>
      <c r="K89" s="10"/>
      <c r="L89" s="10">
        <v>78.326355438083866</v>
      </c>
      <c r="M89" s="10"/>
      <c r="N89" s="10"/>
      <c r="O89" s="10">
        <v>21.673644561916131</v>
      </c>
      <c r="P89" s="10">
        <v>78.326355438083866</v>
      </c>
      <c r="Q89" s="10"/>
      <c r="R89" s="10"/>
      <c r="S89" s="10">
        <v>8.6394143016736731</v>
      </c>
      <c r="T89" s="10"/>
      <c r="U89" s="10"/>
      <c r="V89" s="10">
        <v>91.360585698326332</v>
      </c>
    </row>
    <row xmlns:x14ac="http://schemas.microsoft.com/office/spreadsheetml/2009/9/ac" r="90" s="178" customFormat="true" ht="12" x14ac:dyDescent="0.2">
      <c r="A90" s="176" t="s">
        <v>161</v>
      </c>
      <c r="B90" s="10">
        <v>2014</v>
      </c>
      <c r="C90" s="177" t="s">
        <v>2</v>
      </c>
      <c r="D90" s="10">
        <v>1082590.363981056</v>
      </c>
      <c r="E90" s="10"/>
      <c r="F90" s="10">
        <v>58.946927905509227</v>
      </c>
      <c r="G90" s="10">
        <v>58.856376994190377</v>
      </c>
      <c r="H90" s="10">
        <v>9.0550911318850069E-2</v>
      </c>
      <c r="I90" s="10">
        <v>41.053072094490773</v>
      </c>
      <c r="J90" s="10">
        <v>0</v>
      </c>
      <c r="K90" s="10"/>
      <c r="L90" s="10">
        <v>78.326355438083866</v>
      </c>
      <c r="M90" s="10"/>
      <c r="N90" s="10"/>
      <c r="O90" s="10">
        <v>21.673644561916131</v>
      </c>
      <c r="P90" s="10">
        <v>78.326355438083866</v>
      </c>
      <c r="Q90" s="10"/>
      <c r="R90" s="10"/>
      <c r="S90" s="10">
        <v>8.6394143016736731</v>
      </c>
      <c r="T90" s="10"/>
      <c r="U90" s="10"/>
      <c r="V90" s="10">
        <v>91.360585698326332</v>
      </c>
    </row>
    <row xmlns:x14ac="http://schemas.microsoft.com/office/spreadsheetml/2009/9/ac" r="91" s="178" customFormat="true" ht="12" x14ac:dyDescent="0.2">
      <c r="A91" s="176" t="s">
        <v>161</v>
      </c>
      <c r="B91" s="10">
        <v>2015</v>
      </c>
      <c r="C91" s="177" t="s">
        <v>2</v>
      </c>
      <c r="D91" s="10">
        <v>1105068.4556684881</v>
      </c>
      <c r="E91" s="10"/>
      <c r="F91" s="10">
        <v>58.946927905509227</v>
      </c>
      <c r="G91" s="10">
        <v>58.856376994190377</v>
      </c>
      <c r="H91" s="10">
        <v>9.0550911318850069E-2</v>
      </c>
      <c r="I91" s="10">
        <v>41.053072094490773</v>
      </c>
      <c r="J91" s="10">
        <v>0</v>
      </c>
      <c r="K91" s="10"/>
      <c r="L91" s="10">
        <v>78.326355438083866</v>
      </c>
      <c r="M91" s="10"/>
      <c r="N91" s="10"/>
      <c r="O91" s="10">
        <v>21.673644561916131</v>
      </c>
      <c r="P91" s="10">
        <v>78.326355438083866</v>
      </c>
      <c r="Q91" s="10"/>
      <c r="R91" s="10"/>
      <c r="S91" s="10">
        <v>8.6394143016736731</v>
      </c>
      <c r="T91" s="10"/>
      <c r="U91" s="10"/>
      <c r="V91" s="10">
        <v>91.360585698326332</v>
      </c>
    </row>
    <row xmlns:x14ac="http://schemas.microsoft.com/office/spreadsheetml/2009/9/ac" r="92" s="178" customFormat="true" ht="12" x14ac:dyDescent="0.2">
      <c r="A92" s="176" t="s">
        <v>161</v>
      </c>
      <c r="B92" s="10">
        <v>2016</v>
      </c>
      <c r="C92" s="177" t="s">
        <v>2</v>
      </c>
      <c r="D92" s="10">
        <v>1133290.9183206181</v>
      </c>
      <c r="E92" s="10"/>
      <c r="F92" s="10">
        <v>58.946927905509227</v>
      </c>
      <c r="G92" s="10">
        <v>58.856376994190377</v>
      </c>
      <c r="H92" s="10">
        <v>9.0550911318850069E-2</v>
      </c>
      <c r="I92" s="10">
        <v>41.053072094490773</v>
      </c>
      <c r="J92" s="10">
        <v>0</v>
      </c>
      <c r="K92" s="10"/>
      <c r="L92" s="10">
        <v>78.326355438083866</v>
      </c>
      <c r="M92" s="10"/>
      <c r="N92" s="10"/>
      <c r="O92" s="10">
        <v>21.673644561916131</v>
      </c>
      <c r="P92" s="10">
        <v>78.326355438083866</v>
      </c>
      <c r="Q92" s="10"/>
      <c r="R92" s="10"/>
      <c r="S92" s="10">
        <v>8.6394143016736731</v>
      </c>
      <c r="T92" s="10"/>
      <c r="U92" s="10"/>
      <c r="V92" s="10">
        <v>91.360585698326332</v>
      </c>
    </row>
    <row xmlns:x14ac="http://schemas.microsoft.com/office/spreadsheetml/2009/9/ac" r="93" s="178" customFormat="true" ht="12" x14ac:dyDescent="0.2">
      <c r="A93" s="176" t="s">
        <v>161</v>
      </c>
      <c r="B93" s="10">
        <v>2017</v>
      </c>
      <c r="C93" s="177" t="s">
        <v>2</v>
      </c>
      <c r="D93" s="10">
        <v>1164225.770797577</v>
      </c>
      <c r="E93" s="10"/>
      <c r="F93" s="10">
        <v>58.946927905509227</v>
      </c>
      <c r="G93" s="10">
        <v>58.856376994190377</v>
      </c>
      <c r="H93" s="10">
        <v>9.0550911318850069E-2</v>
      </c>
      <c r="I93" s="10">
        <v>41.053072094490773</v>
      </c>
      <c r="J93" s="10">
        <v>0</v>
      </c>
      <c r="K93" s="10"/>
      <c r="L93" s="10">
        <v>78.326355438083866</v>
      </c>
      <c r="M93" s="10"/>
      <c r="N93" s="10"/>
      <c r="O93" s="10">
        <v>21.673644561916131</v>
      </c>
      <c r="P93" s="10">
        <v>78.326355438083866</v>
      </c>
      <c r="Q93" s="10"/>
      <c r="R93" s="10"/>
      <c r="S93" s="10">
        <v>8.6394143016736731</v>
      </c>
      <c r="T93" s="10"/>
      <c r="U93" s="10"/>
      <c r="V93" s="10">
        <v>91.360585698326332</v>
      </c>
    </row>
    <row xmlns:x14ac="http://schemas.microsoft.com/office/spreadsheetml/2009/9/ac" r="94" s="178" customFormat="true" ht="12" x14ac:dyDescent="0.2">
      <c r="A94" s="176" t="s">
        <v>161</v>
      </c>
      <c r="B94" s="10">
        <v>2018</v>
      </c>
      <c r="C94" s="177" t="s">
        <v>2</v>
      </c>
      <c r="D94" s="10">
        <v>1197462.3382438279</v>
      </c>
      <c r="E94" s="10"/>
      <c r="F94" s="10">
        <v>58.946927905509227</v>
      </c>
      <c r="G94" s="10">
        <v>58.856376994190377</v>
      </c>
      <c r="H94" s="10">
        <v>9.0550911318850069E-2</v>
      </c>
      <c r="I94" s="10">
        <v>41.053072094490773</v>
      </c>
      <c r="J94" s="10">
        <v>0</v>
      </c>
      <c r="K94" s="10"/>
      <c r="L94" s="10">
        <v>78.326355438083866</v>
      </c>
      <c r="M94" s="10"/>
      <c r="N94" s="10"/>
      <c r="O94" s="10">
        <v>21.673644561916131</v>
      </c>
      <c r="P94" s="10">
        <v>78.326355438083866</v>
      </c>
      <c r="Q94" s="10"/>
      <c r="R94" s="10"/>
      <c r="S94" s="10">
        <v>8.6394143016736731</v>
      </c>
      <c r="T94" s="10"/>
      <c r="U94" s="10"/>
      <c r="V94" s="10">
        <v>91.360585698326332</v>
      </c>
    </row>
    <row xmlns:x14ac="http://schemas.microsoft.com/office/spreadsheetml/2009/9/ac" r="95" s="178" customFormat="true" ht="12" x14ac:dyDescent="0.2">
      <c r="A95" s="176" t="s">
        <v>161</v>
      </c>
      <c r="B95" s="10">
        <v>2019</v>
      </c>
      <c r="C95" s="177" t="s">
        <v>2</v>
      </c>
      <c r="D95" s="10">
        <v>1232089.507178765</v>
      </c>
      <c r="E95" s="10"/>
      <c r="F95" s="10">
        <v>58.946927905509227</v>
      </c>
      <c r="G95" s="10">
        <v>58.856376994190377</v>
      </c>
      <c r="H95" s="10">
        <v>9.0550911318850069E-2</v>
      </c>
      <c r="I95" s="10">
        <v>41.053072094490773</v>
      </c>
      <c r="J95" s="10">
        <v>0</v>
      </c>
      <c r="K95" s="10"/>
      <c r="L95" s="10">
        <v>78.326355438083866</v>
      </c>
      <c r="M95" s="10"/>
      <c r="N95" s="10"/>
      <c r="O95" s="10">
        <v>21.673644561916131</v>
      </c>
      <c r="P95" s="10">
        <v>78.326355438083866</v>
      </c>
      <c r="Q95" s="10"/>
      <c r="R95" s="10"/>
      <c r="S95" s="10">
        <v>8.6394143016736731</v>
      </c>
      <c r="T95" s="10"/>
      <c r="U95" s="10"/>
      <c r="V95" s="10">
        <v>91.360585698326332</v>
      </c>
    </row>
    <row xmlns:x14ac="http://schemas.microsoft.com/office/spreadsheetml/2009/9/ac" r="96" s="178" customFormat="true" ht="12" x14ac:dyDescent="0.2">
      <c r="A96" s="176" t="s">
        <v>161</v>
      </c>
      <c r="B96" s="10">
        <v>2020</v>
      </c>
      <c r="C96" s="177" t="s">
        <v>2</v>
      </c>
      <c r="D96" s="10">
        <v>1264324.754884643</v>
      </c>
      <c r="E96" s="10"/>
      <c r="F96" s="10">
        <v>58.946927905509227</v>
      </c>
      <c r="G96" s="10">
        <v>58.856376994190377</v>
      </c>
      <c r="H96" s="10">
        <v>9.0550911318850069E-2</v>
      </c>
      <c r="I96" s="10">
        <v>41.053072094490773</v>
      </c>
      <c r="J96" s="10">
        <v>0</v>
      </c>
      <c r="K96" s="10"/>
      <c r="L96" s="10">
        <v>78.326355438083866</v>
      </c>
      <c r="M96" s="10"/>
      <c r="N96" s="10"/>
      <c r="O96" s="10">
        <v>21.673644561916131</v>
      </c>
      <c r="P96" s="10">
        <v>78.326355438083866</v>
      </c>
      <c r="Q96" s="10"/>
      <c r="R96" s="10"/>
      <c r="S96" s="10">
        <v>8.6394143016736731</v>
      </c>
      <c r="T96" s="10"/>
      <c r="U96" s="10"/>
      <c r="V96" s="10">
        <v>91.360585698326332</v>
      </c>
    </row>
    <row xmlns:x14ac="http://schemas.microsoft.com/office/spreadsheetml/2009/9/ac" r="97" s="178" customFormat="true" ht="12" x14ac:dyDescent="0.2">
      <c r="A97" s="176" t="s">
        <v>161</v>
      </c>
      <c r="B97" s="10">
        <v>2021</v>
      </c>
      <c r="C97" s="177" t="s">
        <v>2</v>
      </c>
      <c r="D97" s="10">
        <v>1295087.1871464159</v>
      </c>
      <c r="E97" s="10"/>
      <c r="F97" s="10">
        <v>58.946927905509227</v>
      </c>
      <c r="G97" s="10">
        <v>58.856376994190377</v>
      </c>
      <c r="H97" s="10">
        <v>9.0550911318850069E-2</v>
      </c>
      <c r="I97" s="10">
        <v>41.053072094490773</v>
      </c>
      <c r="J97" s="10">
        <v>0</v>
      </c>
      <c r="K97" s="10"/>
      <c r="L97" s="10">
        <v>78.326355438083866</v>
      </c>
      <c r="M97" s="10"/>
      <c r="N97" s="10"/>
      <c r="O97" s="10">
        <v>21.673644561916131</v>
      </c>
      <c r="P97" s="10">
        <v>78.326355438083866</v>
      </c>
      <c r="Q97" s="10"/>
      <c r="R97" s="10"/>
      <c r="S97" s="10">
        <v>8.6394143016736731</v>
      </c>
      <c r="T97" s="10"/>
      <c r="U97" s="10"/>
      <c r="V97" s="10">
        <v>91.360585698326332</v>
      </c>
    </row>
    <row xmlns:x14ac="http://schemas.microsoft.com/office/spreadsheetml/2009/9/ac" r="98" s="178" customFormat="true" ht="12" x14ac:dyDescent="0.2">
      <c r="A98" s="176" t="s">
        <v>161</v>
      </c>
      <c r="B98" s="10">
        <v>2022</v>
      </c>
      <c r="C98" s="177" t="s">
        <v>2</v>
      </c>
      <c r="D98" s="10">
        <v>1327447.8419726561</v>
      </c>
      <c r="E98" s="10"/>
      <c r="F98" s="10">
        <v>58.946927905509227</v>
      </c>
      <c r="G98" s="10">
        <v>58.856376994190377</v>
      </c>
      <c r="H98" s="10">
        <v>9.0550911318850069E-2</v>
      </c>
      <c r="I98" s="10">
        <v>41.053072094490773</v>
      </c>
      <c r="J98" s="10">
        <v>0</v>
      </c>
      <c r="K98" s="10"/>
      <c r="L98" s="10">
        <v>78.326355438083866</v>
      </c>
      <c r="M98" s="10"/>
      <c r="N98" s="10"/>
      <c r="O98" s="10">
        <v>21.673644561916131</v>
      </c>
      <c r="P98" s="10">
        <v>78.326355438083866</v>
      </c>
      <c r="Q98" s="10"/>
      <c r="R98" s="10"/>
      <c r="S98" s="10">
        <v>8.6394143016736731</v>
      </c>
      <c r="T98" s="10"/>
      <c r="U98" s="10"/>
      <c r="V98" s="10">
        <v>91.360585698326332</v>
      </c>
    </row>
    <row xmlns:x14ac="http://schemas.microsoft.com/office/spreadsheetml/2009/9/ac" r="99" s="178" customFormat="true" ht="12" x14ac:dyDescent="0.2">
      <c r="A99" s="176" t="s">
        <v>161</v>
      </c>
      <c r="B99" s="10">
        <v>2023</v>
      </c>
      <c r="C99" s="177" t="s">
        <v>2</v>
      </c>
      <c r="D99" s="10">
        <v>1192557.0019102099</v>
      </c>
      <c r="E99" s="10"/>
      <c r="F99" s="10">
        <v>58.946927905509227</v>
      </c>
      <c r="G99" s="10">
        <v>58.856376994190377</v>
      </c>
      <c r="H99" s="10">
        <v>9.0550911318850069E-2</v>
      </c>
      <c r="I99" s="10">
        <v>41.053072094490773</v>
      </c>
      <c r="J99" s="10">
        <v>0</v>
      </c>
      <c r="K99" s="10"/>
      <c r="L99" s="10">
        <v>78.326355438083866</v>
      </c>
      <c r="M99" s="10"/>
      <c r="N99" s="10"/>
      <c r="O99" s="10">
        <v>21.673644561916131</v>
      </c>
      <c r="P99" s="10">
        <v>78.326355438083866</v>
      </c>
      <c r="Q99" s="10"/>
      <c r="R99" s="10"/>
      <c r="S99" s="10">
        <v>8.6394143016736731</v>
      </c>
      <c r="T99" s="10"/>
      <c r="U99" s="10"/>
      <c r="V99" s="10">
        <v>91.360585698326332</v>
      </c>
    </row>
    <row xmlns:x14ac="http://schemas.microsoft.com/office/spreadsheetml/2009/9/ac" r="100" s="178" customFormat="true" ht="12" x14ac:dyDescent="0.2">
      <c r="A100" s="176" t="s">
        <v>161</v>
      </c>
      <c r="B100" s="10">
        <v>2024</v>
      </c>
      <c r="C100" s="177"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8" customFormat="true" ht="12" x14ac:dyDescent="0.2">
      <c r="A101" s="176" t="s">
        <v>161</v>
      </c>
      <c r="B101" s="10">
        <v>2025</v>
      </c>
      <c r="C101" s="177"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8" customFormat="true" ht="12" x14ac:dyDescent="0.2">
      <c r="A102" s="176" t="s">
        <v>161</v>
      </c>
      <c r="B102" s="10">
        <v>2026</v>
      </c>
      <c r="C102" s="177"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8" customFormat="true" ht="12" x14ac:dyDescent="0.2">
      <c r="A103" s="176" t="s">
        <v>161</v>
      </c>
      <c r="B103" s="10">
        <v>2027</v>
      </c>
      <c r="C103" s="177"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8" customFormat="true" ht="12" x14ac:dyDescent="0.2">
      <c r="A104" s="176" t="s">
        <v>161</v>
      </c>
      <c r="B104" s="10">
        <v>2028</v>
      </c>
      <c r="C104" s="177"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8" customFormat="true" ht="12" x14ac:dyDescent="0.2">
      <c r="A105" s="176" t="s">
        <v>161</v>
      </c>
      <c r="B105" s="10">
        <v>2029</v>
      </c>
      <c r="C105" s="177"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8" customFormat="true" ht="12" x14ac:dyDescent="0.2">
      <c r="A106" s="176" t="s">
        <v>161</v>
      </c>
      <c r="B106" s="10">
        <v>2030</v>
      </c>
      <c r="C106" s="177"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8" customFormat="true" ht="12" x14ac:dyDescent="0.2">
      <c r="A107" s="176" t="s">
        <v>161</v>
      </c>
      <c r="B107" s="10">
        <v>2000</v>
      </c>
      <c r="C107" s="177" t="s">
        <v>16</v>
      </c>
      <c r="D107" s="10">
        <v>466195</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8" customFormat="true" ht="12" x14ac:dyDescent="0.2">
      <c r="A108" s="176" t="s">
        <v>161</v>
      </c>
      <c r="B108" s="10">
        <v>2001</v>
      </c>
      <c r="C108" s="177" t="s">
        <v>16</v>
      </c>
      <c r="D108" s="10">
        <v>452212</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8" customFormat="true" ht="12" x14ac:dyDescent="0.2">
      <c r="A109" s="176" t="s">
        <v>161</v>
      </c>
      <c r="B109" s="10">
        <v>2002</v>
      </c>
      <c r="C109" s="177" t="s">
        <v>16</v>
      </c>
      <c r="D109" s="10">
        <v>439055</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8" customFormat="true" ht="12" x14ac:dyDescent="0.2">
      <c r="A110" s="176" t="s">
        <v>161</v>
      </c>
      <c r="B110" s="10">
        <v>2003</v>
      </c>
      <c r="C110" s="179" t="s">
        <v>16</v>
      </c>
      <c r="D110" s="10">
        <v>422899</v>
      </c>
      <c r="E110" s="10"/>
      <c r="F110" s="10"/>
      <c r="G110" s="10"/>
      <c r="H110" s="10"/>
      <c r="I110" s="10"/>
      <c r="J110" s="10">
        <v>100</v>
      </c>
      <c r="K110" s="10"/>
      <c r="L110" s="10"/>
      <c r="M110" s="10"/>
      <c r="N110" s="10"/>
      <c r="O110" s="10"/>
      <c r="P110" s="10">
        <v>100</v>
      </c>
      <c r="Q110" s="10"/>
      <c r="R110" s="10"/>
      <c r="S110" s="10"/>
      <c r="T110" s="10"/>
      <c r="U110" s="10"/>
      <c r="V110" s="10">
        <v>100</v>
      </c>
      <c r="W110" s="180"/>
      <c r="X110" s="180"/>
      <c r="Y110" s="180"/>
      <c r="Z110" s="180"/>
      <c r="AA110" s="180"/>
      <c r="AB110" s="180"/>
      <c r="AC110" s="180"/>
      <c r="AD110" s="180"/>
      <c r="AE110" s="180"/>
    </row>
    <row xmlns:x14ac="http://schemas.microsoft.com/office/spreadsheetml/2009/9/ac" r="111" s="178" customFormat="true" ht="12" x14ac:dyDescent="0.2">
      <c r="A111" s="176" t="s">
        <v>161</v>
      </c>
      <c r="B111" s="10">
        <v>2004</v>
      </c>
      <c r="C111" s="179" t="s">
        <v>16</v>
      </c>
      <c r="D111" s="10">
        <v>410915</v>
      </c>
      <c r="E111" s="10"/>
      <c r="F111" s="10"/>
      <c r="G111" s="10"/>
      <c r="H111" s="10"/>
      <c r="I111" s="10"/>
      <c r="J111" s="10">
        <v>100</v>
      </c>
      <c r="K111" s="10"/>
      <c r="L111" s="10"/>
      <c r="M111" s="10"/>
      <c r="N111" s="10"/>
      <c r="O111" s="10"/>
      <c r="P111" s="10">
        <v>100</v>
      </c>
      <c r="Q111" s="10"/>
      <c r="R111" s="10"/>
      <c r="S111" s="10"/>
      <c r="T111" s="10"/>
      <c r="U111" s="10"/>
      <c r="V111" s="10">
        <v>100</v>
      </c>
      <c r="W111" s="180"/>
      <c r="X111" s="180"/>
      <c r="Y111" s="180"/>
      <c r="Z111" s="180"/>
      <c r="AA111" s="180"/>
      <c r="AB111" s="180"/>
      <c r="AC111" s="180"/>
      <c r="AD111" s="180"/>
      <c r="AE111" s="180"/>
    </row>
    <row xmlns:x14ac="http://schemas.microsoft.com/office/spreadsheetml/2009/9/ac" r="112" s="178" customFormat="true" ht="12" x14ac:dyDescent="0.2">
      <c r="A112" s="176" t="s">
        <v>161</v>
      </c>
      <c r="B112" s="10">
        <v>2005</v>
      </c>
      <c r="C112" s="179" t="s">
        <v>16</v>
      </c>
      <c r="D112" s="10">
        <v>405245</v>
      </c>
      <c r="E112" s="10"/>
      <c r="F112" s="10"/>
      <c r="G112" s="10"/>
      <c r="H112" s="10"/>
      <c r="I112" s="10"/>
      <c r="J112" s="10">
        <v>100</v>
      </c>
      <c r="K112" s="10"/>
      <c r="L112" s="10"/>
      <c r="M112" s="10"/>
      <c r="N112" s="10"/>
      <c r="O112" s="10"/>
      <c r="P112" s="10">
        <v>100</v>
      </c>
      <c r="Q112" s="10"/>
      <c r="R112" s="10"/>
      <c r="S112" s="10"/>
      <c r="T112" s="10"/>
      <c r="U112" s="10"/>
      <c r="V112" s="10">
        <v>100</v>
      </c>
      <c r="W112" s="180"/>
      <c r="X112" s="180"/>
      <c r="Y112" s="180"/>
      <c r="Z112" s="180"/>
      <c r="AA112" s="180"/>
      <c r="AB112" s="180"/>
      <c r="AC112" s="180"/>
      <c r="AD112" s="180"/>
      <c r="AE112" s="180"/>
    </row>
    <row xmlns:x14ac="http://schemas.microsoft.com/office/spreadsheetml/2009/9/ac" r="113" s="178" customFormat="true" ht="12" x14ac:dyDescent="0.2">
      <c r="A113" s="176" t="s">
        <v>161</v>
      </c>
      <c r="B113" s="10">
        <v>2006</v>
      </c>
      <c r="C113" s="179" t="s">
        <v>16</v>
      </c>
      <c r="D113" s="10">
        <v>402970</v>
      </c>
      <c r="E113" s="10"/>
      <c r="F113" s="10"/>
      <c r="G113" s="10"/>
      <c r="H113" s="10"/>
      <c r="I113" s="10"/>
      <c r="J113" s="10">
        <v>100</v>
      </c>
      <c r="K113" s="10"/>
      <c r="L113" s="10"/>
      <c r="M113" s="10"/>
      <c r="N113" s="10"/>
      <c r="O113" s="10"/>
      <c r="P113" s="10">
        <v>100</v>
      </c>
      <c r="Q113" s="10"/>
      <c r="R113" s="10"/>
      <c r="S113" s="10"/>
      <c r="T113" s="10"/>
      <c r="U113" s="10"/>
      <c r="V113" s="10">
        <v>100</v>
      </c>
      <c r="W113" s="180"/>
      <c r="X113" s="180"/>
      <c r="Y113" s="180"/>
      <c r="Z113" s="180"/>
      <c r="AA113" s="180"/>
      <c r="AB113" s="180"/>
      <c r="AC113" s="180"/>
      <c r="AD113" s="180"/>
      <c r="AE113" s="180"/>
    </row>
    <row xmlns:x14ac="http://schemas.microsoft.com/office/spreadsheetml/2009/9/ac" r="114" s="178" customFormat="true" ht="12" x14ac:dyDescent="0.2">
      <c r="A114" s="176" t="s">
        <v>161</v>
      </c>
      <c r="B114" s="10">
        <v>2007</v>
      </c>
      <c r="C114" s="179" t="s">
        <v>16</v>
      </c>
      <c r="D114" s="10">
        <v>404100</v>
      </c>
      <c r="E114" s="10"/>
      <c r="F114" s="10"/>
      <c r="G114" s="10"/>
      <c r="H114" s="10"/>
      <c r="I114" s="10"/>
      <c r="J114" s="10">
        <v>100</v>
      </c>
      <c r="K114" s="10"/>
      <c r="L114" s="10"/>
      <c r="M114" s="10"/>
      <c r="N114" s="10"/>
      <c r="O114" s="10"/>
      <c r="P114" s="10">
        <v>100</v>
      </c>
      <c r="Q114" s="10"/>
      <c r="R114" s="10"/>
      <c r="S114" s="10"/>
      <c r="T114" s="10"/>
      <c r="U114" s="10"/>
      <c r="V114" s="10">
        <v>100</v>
      </c>
      <c r="W114" s="180"/>
      <c r="X114" s="180"/>
      <c r="Y114" s="180"/>
      <c r="Z114" s="180"/>
      <c r="AA114" s="180"/>
      <c r="AB114" s="180"/>
      <c r="AC114" s="180"/>
      <c r="AD114" s="180"/>
      <c r="AE114" s="180"/>
    </row>
    <row xmlns:x14ac="http://schemas.microsoft.com/office/spreadsheetml/2009/9/ac" r="115" s="178" customFormat="true" ht="12" x14ac:dyDescent="0.2">
      <c r="A115" s="176" t="s">
        <v>161</v>
      </c>
      <c r="B115" s="10">
        <v>2008</v>
      </c>
      <c r="C115" s="179" t="s">
        <v>16</v>
      </c>
      <c r="D115" s="10">
        <v>410434</v>
      </c>
      <c r="E115" s="10"/>
      <c r="F115" s="10"/>
      <c r="G115" s="10"/>
      <c r="H115" s="10"/>
      <c r="I115" s="10"/>
      <c r="J115" s="10">
        <v>100</v>
      </c>
      <c r="K115" s="10"/>
      <c r="L115" s="10"/>
      <c r="M115" s="10"/>
      <c r="N115" s="10"/>
      <c r="O115" s="10"/>
      <c r="P115" s="10">
        <v>100</v>
      </c>
      <c r="Q115" s="10"/>
      <c r="R115" s="10"/>
      <c r="S115" s="10"/>
      <c r="T115" s="10"/>
      <c r="U115" s="10"/>
      <c r="V115" s="10">
        <v>100</v>
      </c>
      <c r="W115" s="180"/>
      <c r="X115" s="180"/>
      <c r="Y115" s="180"/>
      <c r="Z115" s="180"/>
      <c r="AA115" s="180"/>
      <c r="AB115" s="180"/>
      <c r="AC115" s="180"/>
      <c r="AD115" s="180"/>
      <c r="AE115" s="180"/>
    </row>
    <row xmlns:x14ac="http://schemas.microsoft.com/office/spreadsheetml/2009/9/ac" r="116" s="178" customFormat="true" ht="12" x14ac:dyDescent="0.2">
      <c r="A116" s="176" t="s">
        <v>161</v>
      </c>
      <c r="B116" s="10">
        <v>2009</v>
      </c>
      <c r="C116" s="181" t="s">
        <v>16</v>
      </c>
      <c r="D116" s="10">
        <v>420373</v>
      </c>
      <c r="E116" s="10"/>
      <c r="F116" s="10"/>
      <c r="G116" s="10"/>
      <c r="H116" s="10"/>
      <c r="I116" s="10"/>
      <c r="J116" s="10">
        <v>100</v>
      </c>
      <c r="K116" s="10"/>
      <c r="L116" s="10"/>
      <c r="M116" s="10"/>
      <c r="N116" s="10"/>
      <c r="O116" s="10"/>
      <c r="P116" s="10">
        <v>100</v>
      </c>
      <c r="Q116" s="10"/>
      <c r="R116" s="10"/>
      <c r="S116" s="10"/>
      <c r="T116" s="10"/>
      <c r="U116" s="10"/>
      <c r="V116" s="10">
        <v>100</v>
      </c>
      <c r="W116" s="181"/>
      <c r="X116" s="181"/>
      <c r="Y116" s="181"/>
      <c r="Z116" s="181"/>
      <c r="AA116" s="181"/>
      <c r="AB116" s="181"/>
      <c r="AC116" s="181"/>
    </row>
    <row xmlns:x14ac="http://schemas.microsoft.com/office/spreadsheetml/2009/9/ac" r="117" s="178" customFormat="true" ht="12" x14ac:dyDescent="0.2">
      <c r="A117" s="176" t="s">
        <v>161</v>
      </c>
      <c r="B117" s="10">
        <v>2010</v>
      </c>
      <c r="C117" s="181" t="s">
        <v>16</v>
      </c>
      <c r="D117" s="10">
        <v>436020</v>
      </c>
      <c r="E117" s="10"/>
      <c r="F117" s="10"/>
      <c r="G117" s="10"/>
      <c r="H117" s="10"/>
      <c r="I117" s="10"/>
      <c r="J117" s="10">
        <v>100</v>
      </c>
      <c r="K117" s="10"/>
      <c r="L117" s="10"/>
      <c r="M117" s="10"/>
      <c r="N117" s="10"/>
      <c r="O117" s="10"/>
      <c r="P117" s="10">
        <v>100</v>
      </c>
      <c r="Q117" s="10"/>
      <c r="R117" s="10"/>
      <c r="S117" s="10"/>
      <c r="T117" s="10"/>
      <c r="U117" s="10"/>
      <c r="V117" s="10">
        <v>100</v>
      </c>
      <c r="W117" s="181"/>
      <c r="X117" s="181"/>
      <c r="Y117" s="181"/>
      <c r="Z117" s="181"/>
      <c r="AA117" s="181"/>
      <c r="AB117" s="181"/>
      <c r="AC117" s="181"/>
    </row>
    <row xmlns:x14ac="http://schemas.microsoft.com/office/spreadsheetml/2009/9/ac" r="118" s="178" customFormat="true" ht="12" x14ac:dyDescent="0.2">
      <c r="A118" s="176" t="s">
        <v>161</v>
      </c>
      <c r="B118" s="10">
        <v>2011</v>
      </c>
      <c r="C118" s="181" t="s">
        <v>16</v>
      </c>
      <c r="D118" s="10">
        <v>454064</v>
      </c>
      <c r="E118" s="10"/>
      <c r="F118" s="10"/>
      <c r="G118" s="10"/>
      <c r="H118" s="10"/>
      <c r="I118" s="10"/>
      <c r="J118" s="10">
        <v>100</v>
      </c>
      <c r="K118" s="10"/>
      <c r="L118" s="10"/>
      <c r="M118" s="10"/>
      <c r="N118" s="10"/>
      <c r="O118" s="10"/>
      <c r="P118" s="10">
        <v>100</v>
      </c>
      <c r="Q118" s="10"/>
      <c r="R118" s="10"/>
      <c r="S118" s="10"/>
      <c r="T118" s="10"/>
      <c r="U118" s="10"/>
      <c r="V118" s="10">
        <v>100</v>
      </c>
      <c r="W118" s="181"/>
      <c r="X118" s="181"/>
      <c r="Y118" s="181"/>
      <c r="Z118" s="181"/>
      <c r="AA118" s="181"/>
      <c r="AB118" s="181"/>
      <c r="AC118" s="181"/>
      <c r="AD118" s="181"/>
    </row>
    <row xmlns:x14ac="http://schemas.microsoft.com/office/spreadsheetml/2009/9/ac" r="119" s="178" customFormat="true" ht="12" x14ac:dyDescent="0.2">
      <c r="A119" s="176" t="s">
        <v>161</v>
      </c>
      <c r="B119" s="10">
        <v>2012</v>
      </c>
      <c r="C119" s="181" t="s">
        <v>16</v>
      </c>
      <c r="D119" s="10">
        <v>474474</v>
      </c>
      <c r="E119" s="10"/>
      <c r="F119" s="10"/>
      <c r="G119" s="10"/>
      <c r="H119" s="10"/>
      <c r="I119" s="10"/>
      <c r="J119" s="10">
        <v>100</v>
      </c>
      <c r="K119" s="10"/>
      <c r="L119" s="10"/>
      <c r="M119" s="10"/>
      <c r="N119" s="10"/>
      <c r="O119" s="10"/>
      <c r="P119" s="10">
        <v>100</v>
      </c>
      <c r="Q119" s="10"/>
      <c r="R119" s="10"/>
      <c r="S119" s="10"/>
      <c r="T119" s="10"/>
      <c r="U119" s="10"/>
      <c r="V119" s="10">
        <v>100</v>
      </c>
      <c r="W119" s="181"/>
      <c r="X119" s="181"/>
      <c r="Y119" s="181"/>
      <c r="Z119" s="181"/>
      <c r="AA119" s="181"/>
      <c r="AB119" s="181"/>
      <c r="AC119" s="181"/>
      <c r="AD119" s="181"/>
    </row>
    <row xmlns:x14ac="http://schemas.microsoft.com/office/spreadsheetml/2009/9/ac" r="120" s="178" customFormat="true" ht="12" x14ac:dyDescent="0.2">
      <c r="A120" s="176" t="s">
        <v>161</v>
      </c>
      <c r="B120" s="10">
        <v>2013</v>
      </c>
      <c r="C120" s="181" t="s">
        <v>16</v>
      </c>
      <c r="D120" s="10">
        <v>501019</v>
      </c>
      <c r="E120" s="10"/>
      <c r="F120" s="10"/>
      <c r="G120" s="10"/>
      <c r="H120" s="10"/>
      <c r="I120" s="10"/>
      <c r="J120" s="10">
        <v>100</v>
      </c>
      <c r="K120" s="10"/>
      <c r="L120" s="10"/>
      <c r="M120" s="10"/>
      <c r="N120" s="10"/>
      <c r="O120" s="10"/>
      <c r="P120" s="10">
        <v>100</v>
      </c>
      <c r="Q120" s="10"/>
      <c r="R120" s="10"/>
      <c r="S120" s="10"/>
      <c r="T120" s="10"/>
      <c r="U120" s="10"/>
      <c r="V120" s="10">
        <v>100</v>
      </c>
      <c r="W120" s="181"/>
      <c r="X120" s="181"/>
      <c r="Y120" s="181"/>
      <c r="Z120" s="181"/>
      <c r="AA120" s="181"/>
      <c r="AB120" s="181"/>
      <c r="AC120" s="181"/>
      <c r="AD120" s="181"/>
    </row>
    <row xmlns:x14ac="http://schemas.microsoft.com/office/spreadsheetml/2009/9/ac" r="121" s="178" customFormat="true" ht="12" x14ac:dyDescent="0.2">
      <c r="A121" s="176" t="s">
        <v>161</v>
      </c>
      <c r="B121" s="10">
        <v>2014</v>
      </c>
      <c r="C121" s="181" t="s">
        <v>16</v>
      </c>
      <c r="D121" s="10">
        <v>529680</v>
      </c>
      <c r="E121" s="10"/>
      <c r="F121" s="10"/>
      <c r="G121" s="10"/>
      <c r="H121" s="10"/>
      <c r="I121" s="10"/>
      <c r="J121" s="10">
        <v>100</v>
      </c>
      <c r="K121" s="10"/>
      <c r="L121" s="10"/>
      <c r="M121" s="10"/>
      <c r="N121" s="10"/>
      <c r="O121" s="10"/>
      <c r="P121" s="10">
        <v>100</v>
      </c>
      <c r="Q121" s="10"/>
      <c r="R121" s="10"/>
      <c r="S121" s="10"/>
      <c r="T121" s="10"/>
      <c r="U121" s="10"/>
      <c r="V121" s="10">
        <v>100</v>
      </c>
      <c r="W121" s="181"/>
      <c r="X121" s="181"/>
      <c r="Y121" s="181"/>
      <c r="Z121" s="181"/>
      <c r="AA121" s="181"/>
      <c r="AB121" s="181"/>
      <c r="AC121" s="181"/>
      <c r="AD121" s="181"/>
    </row>
    <row xmlns:x14ac="http://schemas.microsoft.com/office/spreadsheetml/2009/9/ac" r="122" s="178" customFormat="true" ht="12" x14ac:dyDescent="0.2">
      <c r="A122" s="176" t="s">
        <v>161</v>
      </c>
      <c r="B122" s="10">
        <v>2015</v>
      </c>
      <c r="C122" s="181" t="s">
        <v>16</v>
      </c>
      <c r="D122" s="10">
        <v>559650</v>
      </c>
      <c r="E122" s="10"/>
      <c r="F122" s="10"/>
      <c r="G122" s="10"/>
      <c r="H122" s="10"/>
      <c r="I122" s="10"/>
      <c r="J122" s="10">
        <v>100</v>
      </c>
      <c r="K122" s="10"/>
      <c r="L122" s="10"/>
      <c r="M122" s="10"/>
      <c r="N122" s="10"/>
      <c r="O122" s="10"/>
      <c r="P122" s="10">
        <v>100</v>
      </c>
      <c r="Q122" s="10"/>
      <c r="R122" s="10"/>
      <c r="S122" s="10"/>
      <c r="T122" s="10"/>
      <c r="U122" s="10"/>
      <c r="V122" s="10">
        <v>100</v>
      </c>
      <c r="W122" s="181"/>
      <c r="X122" s="181"/>
      <c r="Y122" s="181"/>
      <c r="Z122" s="181"/>
      <c r="AA122" s="181"/>
      <c r="AB122" s="181"/>
      <c r="AC122" s="181"/>
      <c r="AD122" s="181"/>
    </row>
    <row xmlns:x14ac="http://schemas.microsoft.com/office/spreadsheetml/2009/9/ac" r="123" s="178" customFormat="true" ht="12" x14ac:dyDescent="0.2">
      <c r="A123" s="176" t="s">
        <v>161</v>
      </c>
      <c r="B123" s="10">
        <v>2016</v>
      </c>
      <c r="C123" s="181" t="s">
        <v>16</v>
      </c>
      <c r="D123" s="10">
        <v>587789</v>
      </c>
      <c r="E123" s="10"/>
      <c r="F123" s="10"/>
      <c r="G123" s="10"/>
      <c r="H123" s="10"/>
      <c r="I123" s="10"/>
      <c r="J123" s="10">
        <v>100</v>
      </c>
      <c r="K123" s="10"/>
      <c r="L123" s="10"/>
      <c r="M123" s="10"/>
      <c r="N123" s="10"/>
      <c r="O123" s="10"/>
      <c r="P123" s="10">
        <v>100</v>
      </c>
      <c r="Q123" s="10"/>
      <c r="R123" s="10"/>
      <c r="S123" s="10"/>
      <c r="T123" s="10"/>
      <c r="U123" s="10"/>
      <c r="V123" s="10">
        <v>100</v>
      </c>
      <c r="W123" s="181"/>
      <c r="X123" s="181"/>
      <c r="Y123" s="181"/>
      <c r="Z123" s="181"/>
      <c r="AA123" s="181"/>
      <c r="AB123" s="181"/>
      <c r="AC123" s="181"/>
      <c r="AD123" s="181"/>
    </row>
    <row xmlns:x14ac="http://schemas.microsoft.com/office/spreadsheetml/2009/9/ac" r="124" s="178" customFormat="true" ht="12" x14ac:dyDescent="0.2">
      <c r="A124" s="176" t="s">
        <v>161</v>
      </c>
      <c r="B124" s="10">
        <v>2017</v>
      </c>
      <c r="C124" s="181" t="s">
        <v>16</v>
      </c>
      <c r="D124" s="10">
        <v>610050</v>
      </c>
      <c r="E124" s="10"/>
      <c r="F124" s="10"/>
      <c r="G124" s="10"/>
      <c r="H124" s="10"/>
      <c r="I124" s="10"/>
      <c r="J124" s="10">
        <v>100</v>
      </c>
      <c r="K124" s="10"/>
      <c r="L124" s="10"/>
      <c r="M124" s="10"/>
      <c r="N124" s="10"/>
      <c r="O124" s="10"/>
      <c r="P124" s="10">
        <v>100</v>
      </c>
      <c r="Q124" s="10"/>
      <c r="R124" s="10"/>
      <c r="S124" s="10"/>
      <c r="T124" s="10"/>
      <c r="U124" s="10"/>
      <c r="V124" s="10">
        <v>100</v>
      </c>
      <c r="W124" s="181"/>
      <c r="X124" s="181"/>
      <c r="Y124" s="181"/>
      <c r="Z124" s="181"/>
      <c r="AA124" s="181"/>
      <c r="AB124" s="181"/>
      <c r="AC124" s="181"/>
      <c r="AD124" s="181"/>
    </row>
    <row xmlns:x14ac="http://schemas.microsoft.com/office/spreadsheetml/2009/9/ac" r="125" s="178" customFormat="true" ht="12" x14ac:dyDescent="0.2">
      <c r="A125" s="176" t="s">
        <v>161</v>
      </c>
      <c r="B125" s="10">
        <v>2018</v>
      </c>
      <c r="C125" s="181" t="s">
        <v>16</v>
      </c>
      <c r="D125" s="10">
        <v>626559</v>
      </c>
      <c r="E125" s="10"/>
      <c r="F125" s="10"/>
      <c r="G125" s="10"/>
      <c r="H125" s="10"/>
      <c r="I125" s="10"/>
      <c r="J125" s="10">
        <v>100</v>
      </c>
      <c r="K125" s="10"/>
      <c r="L125" s="10"/>
      <c r="M125" s="10"/>
      <c r="N125" s="10"/>
      <c r="O125" s="10"/>
      <c r="P125" s="10">
        <v>100</v>
      </c>
      <c r="Q125" s="10"/>
      <c r="R125" s="10"/>
      <c r="S125" s="10"/>
      <c r="T125" s="10"/>
      <c r="U125" s="10"/>
      <c r="V125" s="10">
        <v>100</v>
      </c>
      <c r="W125" s="181"/>
      <c r="X125" s="181"/>
      <c r="Y125" s="181"/>
      <c r="Z125" s="181"/>
      <c r="AA125" s="181"/>
      <c r="AB125" s="181"/>
      <c r="AC125" s="181"/>
      <c r="AD125" s="181"/>
    </row>
    <row xmlns:x14ac="http://schemas.microsoft.com/office/spreadsheetml/2009/9/ac" r="126" s="178" customFormat="true" ht="12" x14ac:dyDescent="0.2">
      <c r="A126" s="176" t="s">
        <v>161</v>
      </c>
      <c r="B126" s="10">
        <v>2019</v>
      </c>
      <c r="C126" s="181" t="s">
        <v>16</v>
      </c>
      <c r="D126" s="10">
        <v>635997</v>
      </c>
      <c r="E126" s="10"/>
      <c r="F126" s="10"/>
      <c r="G126" s="10"/>
      <c r="H126" s="10"/>
      <c r="I126" s="10"/>
      <c r="J126" s="10">
        <v>100</v>
      </c>
      <c r="K126" s="10"/>
      <c r="L126" s="10"/>
      <c r="M126" s="10"/>
      <c r="N126" s="10"/>
      <c r="O126" s="10"/>
      <c r="P126" s="10">
        <v>100</v>
      </c>
      <c r="Q126" s="10"/>
      <c r="R126" s="10"/>
      <c r="S126" s="10"/>
      <c r="T126" s="10"/>
      <c r="U126" s="10"/>
      <c r="V126" s="10">
        <v>100</v>
      </c>
      <c r="W126" s="181"/>
      <c r="X126" s="181"/>
      <c r="Y126" s="181"/>
      <c r="Z126" s="181"/>
      <c r="AA126" s="181"/>
      <c r="AB126" s="181"/>
      <c r="AC126" s="181"/>
      <c r="AD126" s="181"/>
    </row>
    <row xmlns:x14ac="http://schemas.microsoft.com/office/spreadsheetml/2009/9/ac" r="127" s="178" customFormat="true" ht="12" x14ac:dyDescent="0.2">
      <c r="A127" s="176" t="s">
        <v>161</v>
      </c>
      <c r="B127" s="10">
        <v>2020</v>
      </c>
      <c r="C127" s="181" t="s">
        <v>16</v>
      </c>
      <c r="D127" s="10">
        <v>638701</v>
      </c>
      <c r="E127" s="10"/>
      <c r="F127" s="10"/>
      <c r="G127" s="10"/>
      <c r="H127" s="10"/>
      <c r="I127" s="10"/>
      <c r="J127" s="10">
        <v>100</v>
      </c>
      <c r="K127" s="10"/>
      <c r="L127" s="10"/>
      <c r="M127" s="10"/>
      <c r="N127" s="10"/>
      <c r="O127" s="10"/>
      <c r="P127" s="10">
        <v>100</v>
      </c>
      <c r="Q127" s="10"/>
      <c r="R127" s="10"/>
      <c r="S127" s="10"/>
      <c r="T127" s="10"/>
      <c r="U127" s="10"/>
      <c r="V127" s="10">
        <v>100</v>
      </c>
      <c r="W127" s="181"/>
      <c r="X127" s="181"/>
      <c r="Y127" s="181"/>
      <c r="Z127" s="181"/>
      <c r="AA127" s="181"/>
      <c r="AB127" s="181"/>
      <c r="AC127" s="181"/>
      <c r="AD127" s="181"/>
    </row>
    <row xmlns:x14ac="http://schemas.microsoft.com/office/spreadsheetml/2009/9/ac" r="128" s="178" customFormat="true" ht="12" x14ac:dyDescent="0.2">
      <c r="A128" s="181" t="s">
        <v>161</v>
      </c>
      <c r="B128" s="10">
        <v>2021</v>
      </c>
      <c r="C128" s="181" t="s">
        <v>16</v>
      </c>
      <c r="D128" s="10">
        <v>640486</v>
      </c>
      <c r="E128" s="10"/>
      <c r="F128" s="10"/>
      <c r="G128" s="10"/>
      <c r="H128" s="10"/>
      <c r="I128" s="10"/>
      <c r="J128" s="10">
        <v>100</v>
      </c>
      <c r="K128" s="10"/>
      <c r="L128" s="10"/>
      <c r="M128" s="10"/>
      <c r="N128" s="10"/>
      <c r="O128" s="10"/>
      <c r="P128" s="10">
        <v>100</v>
      </c>
      <c r="Q128" s="10"/>
      <c r="R128" s="10"/>
      <c r="S128" s="10"/>
      <c r="T128" s="10"/>
      <c r="U128" s="10"/>
      <c r="V128" s="10">
        <v>100</v>
      </c>
      <c r="W128" s="181"/>
      <c r="X128" s="181"/>
      <c r="Y128" s="181"/>
      <c r="Z128" s="181"/>
      <c r="AA128" s="181"/>
      <c r="AB128" s="181"/>
      <c r="AC128" s="181"/>
      <c r="AD128" s="181"/>
    </row>
    <row xmlns:x14ac="http://schemas.microsoft.com/office/spreadsheetml/2009/9/ac" r="129" s="178" customFormat="true" ht="12" x14ac:dyDescent="0.2">
      <c r="A129" s="181" t="s">
        <v>161</v>
      </c>
      <c r="B129" s="10">
        <v>2022</v>
      </c>
      <c r="C129" s="181" t="s">
        <v>16</v>
      </c>
      <c r="D129" s="10">
        <v>644647</v>
      </c>
      <c r="E129" s="10"/>
      <c r="F129" s="10"/>
      <c r="G129" s="10"/>
      <c r="H129" s="10"/>
      <c r="I129" s="10"/>
      <c r="J129" s="10">
        <v>100</v>
      </c>
      <c r="K129" s="10"/>
      <c r="L129" s="10"/>
      <c r="M129" s="10"/>
      <c r="N129" s="10"/>
      <c r="O129" s="10"/>
      <c r="P129" s="10">
        <v>100</v>
      </c>
      <c r="Q129" s="10"/>
      <c r="R129" s="10"/>
      <c r="S129" s="10"/>
      <c r="T129" s="10"/>
      <c r="U129" s="10"/>
      <c r="V129" s="10">
        <v>100</v>
      </c>
      <c r="W129" s="181"/>
      <c r="X129" s="181"/>
      <c r="Y129" s="181"/>
      <c r="Z129" s="181"/>
      <c r="AA129" s="181"/>
      <c r="AB129" s="181"/>
      <c r="AC129" s="181"/>
      <c r="AD129" s="181"/>
    </row>
    <row xmlns:x14ac="http://schemas.microsoft.com/office/spreadsheetml/2009/9/ac" r="130" s="178" customFormat="true" ht="12" x14ac:dyDescent="0.2">
      <c r="A130" s="181" t="s">
        <v>161</v>
      </c>
      <c r="B130" s="10">
        <v>2023</v>
      </c>
      <c r="C130" s="181" t="s">
        <v>16</v>
      </c>
      <c r="D130" s="10">
        <v>647736</v>
      </c>
      <c r="E130" s="10"/>
      <c r="F130" s="10"/>
      <c r="G130" s="10"/>
      <c r="H130" s="10"/>
      <c r="I130" s="10"/>
      <c r="J130" s="10">
        <v>100</v>
      </c>
      <c r="K130" s="10"/>
      <c r="L130" s="10"/>
      <c r="M130" s="10"/>
      <c r="N130" s="10"/>
      <c r="O130" s="10"/>
      <c r="P130" s="10">
        <v>100</v>
      </c>
      <c r="Q130" s="10"/>
      <c r="R130" s="10"/>
      <c r="S130" s="10"/>
      <c r="T130" s="10"/>
      <c r="U130" s="10"/>
      <c r="V130" s="10">
        <v>100</v>
      </c>
      <c r="W130" s="181"/>
      <c r="X130" s="181"/>
      <c r="Y130" s="181"/>
      <c r="Z130" s="181"/>
      <c r="AA130" s="181"/>
      <c r="AB130" s="181"/>
      <c r="AC130" s="181"/>
      <c r="AD130" s="181"/>
    </row>
    <row xmlns:x14ac="http://schemas.microsoft.com/office/spreadsheetml/2009/9/ac" r="131" s="178" customFormat="true" ht="12" x14ac:dyDescent="0.2">
      <c r="A131" s="181" t="s">
        <v>161</v>
      </c>
      <c r="B131" s="10">
        <v>2024</v>
      </c>
      <c r="C131" s="181" t="s">
        <v>16</v>
      </c>
      <c r="D131" s="10"/>
      <c r="E131" s="10"/>
      <c r="F131" s="10"/>
      <c r="G131" s="10"/>
      <c r="H131" s="10"/>
      <c r="I131" s="10"/>
      <c r="J131" s="10"/>
      <c r="K131" s="10"/>
      <c r="L131" s="10"/>
      <c r="M131" s="10"/>
      <c r="N131" s="10"/>
      <c r="O131" s="10"/>
      <c r="P131" s="10"/>
      <c r="Q131" s="10"/>
      <c r="R131" s="10"/>
      <c r="S131" s="10"/>
      <c r="T131" s="10"/>
      <c r="U131" s="10"/>
      <c r="V131" s="10"/>
      <c r="W131" s="181"/>
      <c r="X131" s="181"/>
      <c r="Y131" s="181"/>
      <c r="Z131" s="181"/>
      <c r="AA131" s="181"/>
      <c r="AB131" s="181"/>
      <c r="AC131" s="181"/>
      <c r="AD131" s="181"/>
    </row>
    <row xmlns:x14ac="http://schemas.microsoft.com/office/spreadsheetml/2009/9/ac" r="132" s="178" customFormat="true" ht="12" x14ac:dyDescent="0.2">
      <c r="A132" s="181" t="s">
        <v>161</v>
      </c>
      <c r="B132" s="10">
        <v>2025</v>
      </c>
      <c r="C132" s="181" t="s">
        <v>16</v>
      </c>
      <c r="D132" s="10"/>
      <c r="E132" s="10"/>
      <c r="F132" s="10"/>
      <c r="G132" s="10"/>
      <c r="H132" s="10"/>
      <c r="I132" s="10"/>
      <c r="J132" s="10"/>
      <c r="K132" s="10"/>
      <c r="L132" s="10"/>
      <c r="M132" s="10"/>
      <c r="N132" s="10"/>
      <c r="O132" s="10"/>
      <c r="P132" s="10"/>
      <c r="Q132" s="10"/>
      <c r="R132" s="10"/>
      <c r="S132" s="10"/>
      <c r="T132" s="10"/>
      <c r="U132" s="10"/>
      <c r="V132" s="10"/>
      <c r="W132" s="181"/>
      <c r="X132" s="181"/>
      <c r="Y132" s="181"/>
      <c r="Z132" s="181"/>
      <c r="AA132" s="181"/>
      <c r="AB132" s="181"/>
      <c r="AC132" s="181"/>
      <c r="AD132" s="181"/>
    </row>
    <row xmlns:x14ac="http://schemas.microsoft.com/office/spreadsheetml/2009/9/ac" r="133" s="178" customFormat="true" ht="12" x14ac:dyDescent="0.2">
      <c r="A133" s="181" t="s">
        <v>161</v>
      </c>
      <c r="B133" s="10">
        <v>2026</v>
      </c>
      <c r="C133" s="181" t="s">
        <v>16</v>
      </c>
      <c r="D133" s="10"/>
      <c r="E133" s="10"/>
      <c r="F133" s="10"/>
      <c r="G133" s="10"/>
      <c r="H133" s="10"/>
      <c r="I133" s="10"/>
      <c r="J133" s="10"/>
      <c r="K133" s="10"/>
      <c r="L133" s="10"/>
      <c r="M133" s="10"/>
      <c r="N133" s="10"/>
      <c r="O133" s="10"/>
      <c r="P133" s="10"/>
      <c r="Q133" s="10"/>
      <c r="R133" s="10"/>
      <c r="S133" s="10"/>
      <c r="T133" s="10"/>
      <c r="U133" s="10"/>
      <c r="V133" s="10"/>
      <c r="W133" s="181"/>
      <c r="X133" s="181"/>
      <c r="Y133" s="181"/>
      <c r="Z133" s="181"/>
      <c r="AA133" s="181"/>
      <c r="AB133" s="181"/>
      <c r="AC133" s="181"/>
      <c r="AD133" s="181"/>
    </row>
    <row xmlns:x14ac="http://schemas.microsoft.com/office/spreadsheetml/2009/9/ac" r="134" s="178" customFormat="true" ht="12" x14ac:dyDescent="0.2">
      <c r="A134" s="181" t="s">
        <v>161</v>
      </c>
      <c r="B134" s="10">
        <v>2027</v>
      </c>
      <c r="C134" s="181" t="s">
        <v>16</v>
      </c>
      <c r="D134" s="10"/>
      <c r="E134" s="10"/>
      <c r="F134" s="10"/>
      <c r="G134" s="10"/>
      <c r="H134" s="10"/>
      <c r="I134" s="10"/>
      <c r="J134" s="10"/>
      <c r="K134" s="10"/>
      <c r="L134" s="10"/>
      <c r="M134" s="10"/>
      <c r="N134" s="10"/>
      <c r="O134" s="10"/>
      <c r="P134" s="10"/>
      <c r="Q134" s="10"/>
      <c r="R134" s="10"/>
      <c r="S134" s="10"/>
      <c r="T134" s="10"/>
      <c r="U134" s="10"/>
      <c r="V134" s="10"/>
      <c r="W134" s="181"/>
      <c r="X134" s="181"/>
      <c r="Y134" s="181"/>
      <c r="Z134" s="181"/>
      <c r="AA134" s="181"/>
      <c r="AB134" s="181"/>
      <c r="AC134" s="181"/>
      <c r="AD134" s="181"/>
    </row>
    <row xmlns:x14ac="http://schemas.microsoft.com/office/spreadsheetml/2009/9/ac" r="135" s="178" customFormat="true" ht="12" x14ac:dyDescent="0.2">
      <c r="A135" s="181" t="s">
        <v>161</v>
      </c>
      <c r="B135" s="10">
        <v>2028</v>
      </c>
      <c r="C135" s="181" t="s">
        <v>16</v>
      </c>
      <c r="D135" s="10"/>
      <c r="E135" s="10"/>
      <c r="F135" s="10"/>
      <c r="G135" s="10"/>
      <c r="H135" s="10"/>
      <c r="I135" s="10"/>
      <c r="J135" s="10"/>
      <c r="K135" s="10"/>
      <c r="L135" s="10"/>
      <c r="M135" s="10"/>
      <c r="N135" s="10"/>
      <c r="O135" s="10"/>
      <c r="P135" s="10"/>
      <c r="Q135" s="10"/>
      <c r="R135" s="10"/>
      <c r="S135" s="10"/>
      <c r="T135" s="10"/>
      <c r="U135" s="10"/>
      <c r="V135" s="10"/>
      <c r="W135" s="181"/>
      <c r="X135" s="181"/>
      <c r="Y135" s="181"/>
      <c r="Z135" s="181"/>
      <c r="AA135" s="181"/>
      <c r="AB135" s="181"/>
      <c r="AC135" s="181"/>
      <c r="AD135" s="181"/>
    </row>
    <row xmlns:x14ac="http://schemas.microsoft.com/office/spreadsheetml/2009/9/ac" r="136" s="178" customFormat="true" ht="12" x14ac:dyDescent="0.2">
      <c r="A136" s="181" t="s">
        <v>161</v>
      </c>
      <c r="B136" s="10">
        <v>2029</v>
      </c>
      <c r="C136" s="181" t="s">
        <v>16</v>
      </c>
      <c r="D136" s="10"/>
      <c r="E136" s="10"/>
      <c r="F136" s="10"/>
      <c r="G136" s="10"/>
      <c r="H136" s="10"/>
      <c r="I136" s="10"/>
      <c r="J136" s="10"/>
      <c r="K136" s="10"/>
      <c r="L136" s="10"/>
      <c r="M136" s="10"/>
      <c r="N136" s="10"/>
      <c r="O136" s="10"/>
      <c r="P136" s="10"/>
      <c r="Q136" s="10"/>
      <c r="R136" s="10"/>
      <c r="S136" s="10"/>
      <c r="T136" s="10"/>
      <c r="U136" s="10"/>
      <c r="V136" s="10"/>
      <c r="W136" s="181"/>
      <c r="X136" s="181"/>
      <c r="Y136" s="181"/>
      <c r="Z136" s="181"/>
      <c r="AA136" s="181"/>
      <c r="AB136" s="181"/>
      <c r="AC136" s="181"/>
      <c r="AD136" s="181"/>
    </row>
    <row xmlns:x14ac="http://schemas.microsoft.com/office/spreadsheetml/2009/9/ac" r="137" s="178" customFormat="true" ht="12" x14ac:dyDescent="0.2">
      <c r="A137" s="181" t="s">
        <v>161</v>
      </c>
      <c r="B137" s="10">
        <v>2030</v>
      </c>
      <c r="C137" s="181" t="s">
        <v>16</v>
      </c>
      <c r="D137" s="10"/>
      <c r="E137" s="10"/>
      <c r="F137" s="10"/>
      <c r="G137" s="10"/>
      <c r="H137" s="10"/>
      <c r="I137" s="10"/>
      <c r="J137" s="10"/>
      <c r="K137" s="10"/>
      <c r="L137" s="10"/>
      <c r="M137" s="10"/>
      <c r="N137" s="10"/>
      <c r="O137" s="10"/>
      <c r="P137" s="10"/>
      <c r="Q137" s="10"/>
      <c r="R137" s="10"/>
      <c r="S137" s="10"/>
      <c r="T137" s="10"/>
      <c r="U137" s="10"/>
      <c r="V137" s="10"/>
      <c r="W137" s="181"/>
      <c r="X137" s="181"/>
      <c r="Y137" s="181"/>
      <c r="Z137" s="181"/>
      <c r="AA137" s="181"/>
      <c r="AB137" s="181"/>
      <c r="AC137" s="181"/>
      <c r="AD137" s="181"/>
    </row>
    <row xmlns:x14ac="http://schemas.microsoft.com/office/spreadsheetml/2009/9/ac" r="138" s="178" customFormat="true" ht="12" x14ac:dyDescent="0.2">
      <c r="A138" s="181" t="s">
        <v>161</v>
      </c>
      <c r="B138" s="10">
        <v>2000</v>
      </c>
      <c r="C138" s="181" t="s">
        <v>17</v>
      </c>
      <c r="D138" s="10">
        <v>505107</v>
      </c>
      <c r="E138" s="10"/>
      <c r="F138" s="10"/>
      <c r="G138" s="10"/>
      <c r="H138" s="10"/>
      <c r="I138" s="10"/>
      <c r="J138" s="10">
        <v>100</v>
      </c>
      <c r="K138" s="10"/>
      <c r="L138" s="10"/>
      <c r="M138" s="10"/>
      <c r="N138" s="10"/>
      <c r="O138" s="10"/>
      <c r="P138" s="10">
        <v>100</v>
      </c>
      <c r="Q138" s="10"/>
      <c r="R138" s="10"/>
      <c r="S138" s="10"/>
      <c r="T138" s="10"/>
      <c r="U138" s="10"/>
      <c r="V138" s="10">
        <v>100</v>
      </c>
      <c r="W138" s="181"/>
      <c r="X138" s="181"/>
      <c r="Y138" s="181"/>
      <c r="Z138" s="181"/>
      <c r="AA138" s="181"/>
      <c r="AB138" s="181"/>
      <c r="AC138" s="181"/>
      <c r="AD138" s="181"/>
    </row>
    <row xmlns:x14ac="http://schemas.microsoft.com/office/spreadsheetml/2009/9/ac" r="139" s="178" customFormat="true" ht="12" x14ac:dyDescent="0.2">
      <c r="A139" s="181" t="s">
        <v>161</v>
      </c>
      <c r="B139" s="10">
        <v>2001</v>
      </c>
      <c r="C139" s="181" t="s">
        <v>17</v>
      </c>
      <c r="D139" s="10">
        <v>496472</v>
      </c>
      <c r="E139" s="10"/>
      <c r="F139" s="10"/>
      <c r="G139" s="10"/>
      <c r="H139" s="10"/>
      <c r="I139" s="10"/>
      <c r="J139" s="10">
        <v>100</v>
      </c>
      <c r="K139" s="10"/>
      <c r="L139" s="10"/>
      <c r="M139" s="10"/>
      <c r="N139" s="10"/>
      <c r="O139" s="10"/>
      <c r="P139" s="10">
        <v>100</v>
      </c>
      <c r="Q139" s="10"/>
      <c r="R139" s="10"/>
      <c r="S139" s="10"/>
      <c r="T139" s="10"/>
      <c r="U139" s="10"/>
      <c r="V139" s="10">
        <v>100</v>
      </c>
      <c r="W139" s="181"/>
      <c r="X139" s="181"/>
      <c r="Y139" s="181"/>
      <c r="Z139" s="181"/>
      <c r="AA139" s="181"/>
      <c r="AB139" s="181"/>
      <c r="AC139" s="181"/>
      <c r="AD139" s="181"/>
    </row>
    <row xmlns:x14ac="http://schemas.microsoft.com/office/spreadsheetml/2009/9/ac" r="140" s="178" customFormat="true" ht="12" x14ac:dyDescent="0.2">
      <c r="A140" s="181" t="s">
        <v>161</v>
      </c>
      <c r="B140" s="10">
        <v>2002</v>
      </c>
      <c r="C140" s="181" t="s">
        <v>17</v>
      </c>
      <c r="D140" s="10">
        <v>484984</v>
      </c>
      <c r="E140" s="10"/>
      <c r="F140" s="10"/>
      <c r="G140" s="10"/>
      <c r="H140" s="10"/>
      <c r="I140" s="10"/>
      <c r="J140" s="10">
        <v>100</v>
      </c>
      <c r="K140" s="10"/>
      <c r="L140" s="10"/>
      <c r="M140" s="10"/>
      <c r="N140" s="10"/>
      <c r="O140" s="10"/>
      <c r="P140" s="10">
        <v>100</v>
      </c>
      <c r="Q140" s="10"/>
      <c r="R140" s="10"/>
      <c r="S140" s="10"/>
      <c r="T140" s="10"/>
      <c r="U140" s="10"/>
      <c r="V140" s="10">
        <v>100</v>
      </c>
      <c r="W140" s="181"/>
      <c r="X140" s="181"/>
      <c r="Y140" s="181"/>
      <c r="Z140" s="181"/>
      <c r="AA140" s="181"/>
      <c r="AB140" s="181"/>
      <c r="AC140" s="181"/>
      <c r="AD140" s="181"/>
    </row>
    <row xmlns:x14ac="http://schemas.microsoft.com/office/spreadsheetml/2009/9/ac" r="141" s="178" customFormat="true" ht="12" x14ac:dyDescent="0.2">
      <c r="A141" s="181" t="s">
        <v>161</v>
      </c>
      <c r="B141" s="10">
        <v>2003</v>
      </c>
      <c r="C141" s="181" t="s">
        <v>17</v>
      </c>
      <c r="D141" s="10">
        <v>475377</v>
      </c>
      <c r="E141" s="10"/>
      <c r="F141" s="10"/>
      <c r="G141" s="10"/>
      <c r="H141" s="10"/>
      <c r="I141" s="10"/>
      <c r="J141" s="10">
        <v>100</v>
      </c>
      <c r="K141" s="10"/>
      <c r="L141" s="10"/>
      <c r="M141" s="10"/>
      <c r="N141" s="10"/>
      <c r="O141" s="10"/>
      <c r="P141" s="10">
        <v>100</v>
      </c>
      <c r="Q141" s="10"/>
      <c r="R141" s="10"/>
      <c r="S141" s="10"/>
      <c r="T141" s="10"/>
      <c r="U141" s="10"/>
      <c r="V141" s="10">
        <v>100</v>
      </c>
      <c r="W141" s="181"/>
      <c r="X141" s="181"/>
      <c r="Y141" s="181"/>
      <c r="Z141" s="181"/>
      <c r="AA141" s="181"/>
      <c r="AB141" s="181"/>
      <c r="AC141" s="181"/>
      <c r="AD141" s="181"/>
    </row>
    <row xmlns:x14ac="http://schemas.microsoft.com/office/spreadsheetml/2009/9/ac" r="142" s="178" customFormat="true" ht="12" x14ac:dyDescent="0.2">
      <c r="A142" s="181" t="s">
        <v>161</v>
      </c>
      <c r="B142" s="10">
        <v>2004</v>
      </c>
      <c r="C142" s="181" t="s">
        <v>17</v>
      </c>
      <c r="D142" s="10">
        <v>461642</v>
      </c>
      <c r="E142" s="10"/>
      <c r="F142" s="10"/>
      <c r="G142" s="10"/>
      <c r="H142" s="10"/>
      <c r="I142" s="10"/>
      <c r="J142" s="10">
        <v>100</v>
      </c>
      <c r="K142" s="10"/>
      <c r="L142" s="10"/>
      <c r="M142" s="10"/>
      <c r="N142" s="10"/>
      <c r="O142" s="10"/>
      <c r="P142" s="10">
        <v>100</v>
      </c>
      <c r="Q142" s="10"/>
      <c r="R142" s="10"/>
      <c r="S142" s="10"/>
      <c r="T142" s="10"/>
      <c r="U142" s="10"/>
      <c r="V142" s="10">
        <v>100</v>
      </c>
      <c r="W142" s="181"/>
      <c r="X142" s="181"/>
      <c r="Y142" s="181"/>
      <c r="Z142" s="181"/>
      <c r="AA142" s="181"/>
      <c r="AB142" s="181"/>
      <c r="AC142" s="181"/>
      <c r="AD142" s="181"/>
    </row>
    <row xmlns:x14ac="http://schemas.microsoft.com/office/spreadsheetml/2009/9/ac" r="143" s="178" customFormat="true" ht="12" x14ac:dyDescent="0.2">
      <c r="A143" s="181" t="s">
        <v>161</v>
      </c>
      <c r="B143" s="10">
        <v>2005</v>
      </c>
      <c r="C143" s="181" t="s">
        <v>17</v>
      </c>
      <c r="D143" s="10">
        <v>447708</v>
      </c>
      <c r="E143" s="10"/>
      <c r="F143" s="10"/>
      <c r="G143" s="10"/>
      <c r="H143" s="10"/>
      <c r="I143" s="10"/>
      <c r="J143" s="10">
        <v>100</v>
      </c>
      <c r="K143" s="10"/>
      <c r="L143" s="10"/>
      <c r="M143" s="10"/>
      <c r="N143" s="10"/>
      <c r="O143" s="10"/>
      <c r="P143" s="10">
        <v>100</v>
      </c>
      <c r="Q143" s="10"/>
      <c r="R143" s="10"/>
      <c r="S143" s="10"/>
      <c r="T143" s="10"/>
      <c r="U143" s="10"/>
      <c r="V143" s="10">
        <v>100</v>
      </c>
      <c r="W143" s="181"/>
      <c r="X143" s="181"/>
      <c r="Y143" s="181"/>
      <c r="Z143" s="181"/>
      <c r="AA143" s="181"/>
      <c r="AB143" s="181"/>
      <c r="AC143" s="181"/>
      <c r="AD143" s="181"/>
    </row>
    <row xmlns:x14ac="http://schemas.microsoft.com/office/spreadsheetml/2009/9/ac" r="144" s="178" customFormat="true" ht="12" x14ac:dyDescent="0.2">
      <c r="A144" s="181" t="s">
        <v>161</v>
      </c>
      <c r="B144" s="10">
        <v>2006</v>
      </c>
      <c r="C144" s="181" t="s">
        <v>17</v>
      </c>
      <c r="D144" s="10">
        <v>434886</v>
      </c>
      <c r="E144" s="10"/>
      <c r="F144" s="10"/>
      <c r="G144" s="10"/>
      <c r="H144" s="10"/>
      <c r="I144" s="10"/>
      <c r="J144" s="10">
        <v>100</v>
      </c>
      <c r="K144" s="10"/>
      <c r="L144" s="10"/>
      <c r="M144" s="10"/>
      <c r="N144" s="10"/>
      <c r="O144" s="10"/>
      <c r="P144" s="10">
        <v>100</v>
      </c>
      <c r="Q144" s="10"/>
      <c r="R144" s="10"/>
      <c r="S144" s="10"/>
      <c r="T144" s="10"/>
      <c r="U144" s="10"/>
      <c r="V144" s="10">
        <v>100</v>
      </c>
      <c r="W144" s="181"/>
      <c r="X144" s="181"/>
      <c r="Y144" s="181"/>
      <c r="Z144" s="181"/>
      <c r="AA144" s="181"/>
      <c r="AB144" s="181"/>
      <c r="AC144" s="181"/>
      <c r="AD144" s="181"/>
    </row>
    <row xmlns:x14ac="http://schemas.microsoft.com/office/spreadsheetml/2009/9/ac" r="145" s="178" customFormat="true" ht="12" x14ac:dyDescent="0.2">
      <c r="A145" s="181" t="s">
        <v>161</v>
      </c>
      <c r="B145" s="10">
        <v>2007</v>
      </c>
      <c r="C145" s="181" t="s">
        <v>17</v>
      </c>
      <c r="D145" s="10">
        <v>419096</v>
      </c>
      <c r="E145" s="10"/>
      <c r="F145" s="10"/>
      <c r="G145" s="10"/>
      <c r="H145" s="10"/>
      <c r="I145" s="10"/>
      <c r="J145" s="10">
        <v>100</v>
      </c>
      <c r="K145" s="10"/>
      <c r="L145" s="10"/>
      <c r="M145" s="10"/>
      <c r="N145" s="10"/>
      <c r="O145" s="10"/>
      <c r="P145" s="10">
        <v>100</v>
      </c>
      <c r="Q145" s="10"/>
      <c r="R145" s="10"/>
      <c r="S145" s="10"/>
      <c r="T145" s="10"/>
      <c r="U145" s="10"/>
      <c r="V145" s="10">
        <v>100</v>
      </c>
      <c r="W145" s="181"/>
      <c r="X145" s="181"/>
      <c r="Y145" s="181"/>
      <c r="Z145" s="181"/>
      <c r="AA145" s="181"/>
      <c r="AB145" s="181"/>
      <c r="AC145" s="181"/>
      <c r="AD145" s="181"/>
    </row>
    <row xmlns:x14ac="http://schemas.microsoft.com/office/spreadsheetml/2009/9/ac" r="146" s="178" customFormat="true" ht="12" x14ac:dyDescent="0.2">
      <c r="A146" s="181" t="s">
        <v>161</v>
      </c>
      <c r="B146" s="10">
        <v>2008</v>
      </c>
      <c r="C146" s="181" t="s">
        <v>17</v>
      </c>
      <c r="D146" s="10">
        <v>406231</v>
      </c>
      <c r="E146" s="10"/>
      <c r="F146" s="10"/>
      <c r="G146" s="10"/>
      <c r="H146" s="10"/>
      <c r="I146" s="10"/>
      <c r="J146" s="10">
        <v>100</v>
      </c>
      <c r="K146" s="10"/>
      <c r="L146" s="10"/>
      <c r="M146" s="10"/>
      <c r="N146" s="10"/>
      <c r="O146" s="10"/>
      <c r="P146" s="10">
        <v>100</v>
      </c>
      <c r="Q146" s="10"/>
      <c r="R146" s="10"/>
      <c r="S146" s="10"/>
      <c r="T146" s="10"/>
      <c r="U146" s="10"/>
      <c r="V146" s="10">
        <v>100</v>
      </c>
      <c r="W146" s="181"/>
      <c r="X146" s="181"/>
      <c r="Y146" s="181"/>
      <c r="Z146" s="181"/>
      <c r="AA146" s="181"/>
      <c r="AB146" s="181"/>
      <c r="AC146" s="181"/>
      <c r="AD146" s="181"/>
    </row>
    <row xmlns:x14ac="http://schemas.microsoft.com/office/spreadsheetml/2009/9/ac" r="147" s="178" customFormat="true" ht="12" x14ac:dyDescent="0.2">
      <c r="A147" s="181" t="s">
        <v>161</v>
      </c>
      <c r="B147" s="10">
        <v>2009</v>
      </c>
      <c r="C147" s="181" t="s">
        <v>17</v>
      </c>
      <c r="D147" s="10">
        <v>399210</v>
      </c>
      <c r="E147" s="10"/>
      <c r="F147" s="10"/>
      <c r="G147" s="10"/>
      <c r="H147" s="10"/>
      <c r="I147" s="10"/>
      <c r="J147" s="10">
        <v>100</v>
      </c>
      <c r="K147" s="10"/>
      <c r="L147" s="10"/>
      <c r="M147" s="10"/>
      <c r="N147" s="10"/>
      <c r="O147" s="10"/>
      <c r="P147" s="10">
        <v>100</v>
      </c>
      <c r="Q147" s="10"/>
      <c r="R147" s="10"/>
      <c r="S147" s="10"/>
      <c r="T147" s="10"/>
      <c r="U147" s="10"/>
      <c r="V147" s="10">
        <v>100</v>
      </c>
      <c r="W147" s="181"/>
      <c r="X147" s="181"/>
      <c r="Y147" s="181"/>
      <c r="Z147" s="181"/>
      <c r="AA147" s="181"/>
      <c r="AB147" s="181"/>
      <c r="AC147" s="181"/>
      <c r="AD147" s="181"/>
    </row>
    <row xmlns:x14ac="http://schemas.microsoft.com/office/spreadsheetml/2009/9/ac" r="148" s="178" customFormat="true" ht="12" x14ac:dyDescent="0.2">
      <c r="A148" s="181" t="s">
        <v>161</v>
      </c>
      <c r="B148" s="10">
        <v>2010</v>
      </c>
      <c r="C148" s="181" t="s">
        <v>17</v>
      </c>
      <c r="D148" s="10">
        <v>396140</v>
      </c>
      <c r="E148" s="10"/>
      <c r="F148" s="10"/>
      <c r="G148" s="10"/>
      <c r="H148" s="10"/>
      <c r="I148" s="10"/>
      <c r="J148" s="10">
        <v>100</v>
      </c>
      <c r="K148" s="10"/>
      <c r="L148" s="10"/>
      <c r="M148" s="10"/>
      <c r="N148" s="10"/>
      <c r="O148" s="10"/>
      <c r="P148" s="10">
        <v>100</v>
      </c>
      <c r="Q148" s="10"/>
      <c r="R148" s="10"/>
      <c r="S148" s="10"/>
      <c r="T148" s="10"/>
      <c r="U148" s="10"/>
      <c r="V148" s="10">
        <v>100</v>
      </c>
      <c r="W148" s="181"/>
      <c r="X148" s="181"/>
      <c r="Y148" s="181"/>
      <c r="Z148" s="181"/>
      <c r="AA148" s="181"/>
      <c r="AB148" s="181"/>
      <c r="AC148" s="181"/>
      <c r="AD148" s="181"/>
    </row>
    <row xmlns:x14ac="http://schemas.microsoft.com/office/spreadsheetml/2009/9/ac" r="149" s="178" customFormat="true" ht="12" x14ac:dyDescent="0.2">
      <c r="A149" s="181" t="s">
        <v>161</v>
      </c>
      <c r="B149" s="10">
        <v>2011</v>
      </c>
      <c r="C149" s="181" t="s">
        <v>17</v>
      </c>
      <c r="D149" s="10">
        <v>396536</v>
      </c>
      <c r="E149" s="10"/>
      <c r="F149" s="10"/>
      <c r="G149" s="10"/>
      <c r="H149" s="10"/>
      <c r="I149" s="10"/>
      <c r="J149" s="10">
        <v>100</v>
      </c>
      <c r="K149" s="10"/>
      <c r="L149" s="10"/>
      <c r="M149" s="10"/>
      <c r="N149" s="10"/>
      <c r="O149" s="10"/>
      <c r="P149" s="10">
        <v>100</v>
      </c>
      <c r="Q149" s="10"/>
      <c r="R149" s="10"/>
      <c r="S149" s="10"/>
      <c r="T149" s="10"/>
      <c r="U149" s="10"/>
      <c r="V149" s="10">
        <v>100</v>
      </c>
      <c r="W149" s="181"/>
      <c r="X149" s="181"/>
      <c r="Y149" s="181"/>
      <c r="Z149" s="181"/>
      <c r="AA149" s="181"/>
      <c r="AB149" s="181"/>
      <c r="AC149" s="181"/>
      <c r="AD149" s="181"/>
    </row>
    <row xmlns:x14ac="http://schemas.microsoft.com/office/spreadsheetml/2009/9/ac" r="150" s="178" customFormat="true" ht="12" x14ac:dyDescent="0.2">
      <c r="A150" s="181" t="s">
        <v>161</v>
      </c>
      <c r="B150" s="10">
        <v>2012</v>
      </c>
      <c r="C150" s="181" t="s">
        <v>17</v>
      </c>
      <c r="D150" s="10">
        <v>403642</v>
      </c>
      <c r="E150" s="10"/>
      <c r="F150" s="10"/>
      <c r="G150" s="10"/>
      <c r="H150" s="10"/>
      <c r="I150" s="10"/>
      <c r="J150" s="10">
        <v>100</v>
      </c>
      <c r="K150" s="10"/>
      <c r="L150" s="10"/>
      <c r="M150" s="10"/>
      <c r="N150" s="10"/>
      <c r="O150" s="10"/>
      <c r="P150" s="10">
        <v>100</v>
      </c>
      <c r="Q150" s="10"/>
      <c r="R150" s="10"/>
      <c r="S150" s="10"/>
      <c r="T150" s="10"/>
      <c r="U150" s="10"/>
      <c r="V150" s="10">
        <v>100</v>
      </c>
      <c r="W150" s="181"/>
      <c r="X150" s="181"/>
      <c r="Y150" s="181"/>
      <c r="Z150" s="181"/>
      <c r="AA150" s="181"/>
      <c r="AB150" s="181"/>
      <c r="AC150" s="181"/>
      <c r="AD150" s="181"/>
    </row>
    <row xmlns:x14ac="http://schemas.microsoft.com/office/spreadsheetml/2009/9/ac" r="151" s="178" customFormat="true" ht="12" x14ac:dyDescent="0.2">
      <c r="A151" s="181" t="s">
        <v>161</v>
      </c>
      <c r="B151" s="10">
        <v>2013</v>
      </c>
      <c r="C151" s="181" t="s">
        <v>17</v>
      </c>
      <c r="D151" s="10">
        <v>413260</v>
      </c>
      <c r="E151" s="10"/>
      <c r="F151" s="10"/>
      <c r="G151" s="10"/>
      <c r="H151" s="10"/>
      <c r="I151" s="10"/>
      <c r="J151" s="10">
        <v>100</v>
      </c>
      <c r="K151" s="10"/>
      <c r="L151" s="10"/>
      <c r="M151" s="10"/>
      <c r="N151" s="10"/>
      <c r="O151" s="10"/>
      <c r="P151" s="10">
        <v>100</v>
      </c>
      <c r="Q151" s="10"/>
      <c r="R151" s="10"/>
      <c r="S151" s="10"/>
      <c r="T151" s="10"/>
      <c r="U151" s="10"/>
      <c r="V151" s="10">
        <v>100</v>
      </c>
      <c r="W151" s="181"/>
      <c r="X151" s="181"/>
      <c r="Y151" s="181"/>
      <c r="Z151" s="181"/>
      <c r="AA151" s="181"/>
      <c r="AB151" s="181"/>
      <c r="AC151" s="181"/>
      <c r="AD151" s="181"/>
    </row>
    <row xmlns:x14ac="http://schemas.microsoft.com/office/spreadsheetml/2009/9/ac" r="152" s="178" customFormat="true" ht="12" x14ac:dyDescent="0.2">
      <c r="A152" s="181" t="s">
        <v>161</v>
      </c>
      <c r="B152" s="10">
        <v>2014</v>
      </c>
      <c r="C152" s="181" t="s">
        <v>17</v>
      </c>
      <c r="D152" s="10">
        <v>427733</v>
      </c>
      <c r="E152" s="10"/>
      <c r="F152" s="10"/>
      <c r="G152" s="10"/>
      <c r="H152" s="10"/>
      <c r="I152" s="10"/>
      <c r="J152" s="10">
        <v>100</v>
      </c>
      <c r="K152" s="10"/>
      <c r="L152" s="10"/>
      <c r="M152" s="10"/>
      <c r="N152" s="10"/>
      <c r="O152" s="10"/>
      <c r="P152" s="10">
        <v>100</v>
      </c>
      <c r="Q152" s="10"/>
      <c r="R152" s="10"/>
      <c r="S152" s="10"/>
      <c r="T152" s="10"/>
      <c r="U152" s="10"/>
      <c r="V152" s="10">
        <v>100</v>
      </c>
      <c r="W152" s="181"/>
      <c r="X152" s="181"/>
      <c r="Y152" s="181"/>
      <c r="Z152" s="181"/>
      <c r="AA152" s="181"/>
      <c r="AB152" s="181"/>
      <c r="AC152" s="181"/>
      <c r="AD152" s="181"/>
    </row>
    <row xmlns:x14ac="http://schemas.microsoft.com/office/spreadsheetml/2009/9/ac" r="153" s="178" customFormat="true" ht="12" x14ac:dyDescent="0.2">
      <c r="A153" s="181" t="s">
        <v>161</v>
      </c>
      <c r="B153" s="10">
        <v>2015</v>
      </c>
      <c r="C153" s="181" t="s">
        <v>17</v>
      </c>
      <c r="D153" s="10">
        <v>446660</v>
      </c>
      <c r="E153" s="10"/>
      <c r="F153" s="10"/>
      <c r="G153" s="10"/>
      <c r="H153" s="10"/>
      <c r="I153" s="10"/>
      <c r="J153" s="10">
        <v>100</v>
      </c>
      <c r="K153" s="10"/>
      <c r="L153" s="10"/>
      <c r="M153" s="10"/>
      <c r="N153" s="10"/>
      <c r="O153" s="10"/>
      <c r="P153" s="10">
        <v>100</v>
      </c>
      <c r="Q153" s="10"/>
      <c r="R153" s="10"/>
      <c r="S153" s="10"/>
      <c r="T153" s="10"/>
      <c r="U153" s="10"/>
      <c r="V153" s="10">
        <v>100</v>
      </c>
      <c r="W153" s="181"/>
      <c r="X153" s="181"/>
      <c r="Y153" s="181"/>
      <c r="Z153" s="181"/>
      <c r="AA153" s="181"/>
      <c r="AB153" s="181"/>
      <c r="AC153" s="181"/>
      <c r="AD153" s="181"/>
    </row>
    <row xmlns:x14ac="http://schemas.microsoft.com/office/spreadsheetml/2009/9/ac" r="154" s="178" customFormat="true" ht="12" x14ac:dyDescent="0.2">
      <c r="A154" s="181" t="s">
        <v>161</v>
      </c>
      <c r="B154" s="10">
        <v>2016</v>
      </c>
      <c r="C154" s="181" t="s">
        <v>17</v>
      </c>
      <c r="D154" s="10">
        <v>467844</v>
      </c>
      <c r="E154" s="10"/>
      <c r="F154" s="10"/>
      <c r="G154" s="10"/>
      <c r="H154" s="10"/>
      <c r="I154" s="10"/>
      <c r="J154" s="10">
        <v>100</v>
      </c>
      <c r="K154" s="10"/>
      <c r="L154" s="10"/>
      <c r="M154" s="10"/>
      <c r="N154" s="10"/>
      <c r="O154" s="10"/>
      <c r="P154" s="10">
        <v>100</v>
      </c>
      <c r="Q154" s="10"/>
      <c r="R154" s="10"/>
      <c r="S154" s="10"/>
      <c r="T154" s="10"/>
      <c r="U154" s="10"/>
      <c r="V154" s="10">
        <v>100</v>
      </c>
      <c r="W154" s="181"/>
      <c r="X154" s="181"/>
      <c r="Y154" s="181"/>
      <c r="Z154" s="181"/>
      <c r="AA154" s="181"/>
      <c r="AB154" s="181"/>
      <c r="AC154" s="181"/>
      <c r="AD154" s="181"/>
    </row>
    <row xmlns:x14ac="http://schemas.microsoft.com/office/spreadsheetml/2009/9/ac" r="155" s="178" customFormat="true" ht="12" x14ac:dyDescent="0.2">
      <c r="A155" s="181" t="s">
        <v>161</v>
      </c>
      <c r="B155" s="10">
        <v>2017</v>
      </c>
      <c r="C155" s="181" t="s">
        <v>17</v>
      </c>
      <c r="D155" s="10">
        <v>495063</v>
      </c>
      <c r="E155" s="10"/>
      <c r="F155" s="10"/>
      <c r="G155" s="10"/>
      <c r="H155" s="10"/>
      <c r="I155" s="10"/>
      <c r="J155" s="10">
        <v>100</v>
      </c>
      <c r="K155" s="10"/>
      <c r="L155" s="10"/>
      <c r="M155" s="10"/>
      <c r="N155" s="10"/>
      <c r="O155" s="10"/>
      <c r="P155" s="10">
        <v>100</v>
      </c>
      <c r="Q155" s="10"/>
      <c r="R155" s="10"/>
      <c r="S155" s="10"/>
      <c r="T155" s="10"/>
      <c r="U155" s="10"/>
      <c r="V155" s="10">
        <v>100</v>
      </c>
      <c r="W155" s="181"/>
      <c r="X155" s="181"/>
      <c r="Y155" s="181"/>
      <c r="Z155" s="181"/>
      <c r="AA155" s="181"/>
      <c r="AB155" s="181"/>
      <c r="AC155" s="181"/>
      <c r="AD155" s="181"/>
    </row>
    <row xmlns:x14ac="http://schemas.microsoft.com/office/spreadsheetml/2009/9/ac" r="156" s="178" customFormat="true" ht="12" x14ac:dyDescent="0.2">
      <c r="A156" s="181" t="s">
        <v>161</v>
      </c>
      <c r="B156" s="10">
        <v>2018</v>
      </c>
      <c r="C156" s="181" t="s">
        <v>17</v>
      </c>
      <c r="D156" s="10">
        <v>524318</v>
      </c>
      <c r="E156" s="10"/>
      <c r="F156" s="10"/>
      <c r="G156" s="10"/>
      <c r="H156" s="10"/>
      <c r="I156" s="10"/>
      <c r="J156" s="10">
        <v>100</v>
      </c>
      <c r="K156" s="10"/>
      <c r="L156" s="10"/>
      <c r="M156" s="10"/>
      <c r="N156" s="10"/>
      <c r="O156" s="10"/>
      <c r="P156" s="10">
        <v>100</v>
      </c>
      <c r="Q156" s="10"/>
      <c r="R156" s="10"/>
      <c r="S156" s="10"/>
      <c r="T156" s="10"/>
      <c r="U156" s="10"/>
      <c r="V156" s="10">
        <v>100</v>
      </c>
      <c r="W156" s="181"/>
      <c r="X156" s="181"/>
      <c r="Y156" s="181"/>
      <c r="Z156" s="181"/>
      <c r="AA156" s="181"/>
      <c r="AB156" s="181"/>
      <c r="AC156" s="181"/>
      <c r="AD156" s="181"/>
    </row>
    <row xmlns:x14ac="http://schemas.microsoft.com/office/spreadsheetml/2009/9/ac" r="157" s="178" customFormat="true" ht="12" x14ac:dyDescent="0.2">
      <c r="A157" s="181" t="s">
        <v>161</v>
      </c>
      <c r="B157" s="10">
        <v>2019</v>
      </c>
      <c r="C157" s="181" t="s">
        <v>17</v>
      </c>
      <c r="D157" s="10">
        <v>554665</v>
      </c>
      <c r="E157" s="10"/>
      <c r="F157" s="10"/>
      <c r="G157" s="10"/>
      <c r="H157" s="10"/>
      <c r="I157" s="10"/>
      <c r="J157" s="10">
        <v>100</v>
      </c>
      <c r="K157" s="10"/>
      <c r="L157" s="10"/>
      <c r="M157" s="10"/>
      <c r="N157" s="10"/>
      <c r="O157" s="10"/>
      <c r="P157" s="10">
        <v>100</v>
      </c>
      <c r="Q157" s="10"/>
      <c r="R157" s="10"/>
      <c r="S157" s="10"/>
      <c r="T157" s="10"/>
      <c r="U157" s="10"/>
      <c r="V157" s="10">
        <v>100</v>
      </c>
      <c r="W157" s="181"/>
      <c r="X157" s="181"/>
      <c r="Y157" s="181"/>
      <c r="Z157" s="181"/>
      <c r="AA157" s="181"/>
      <c r="AB157" s="181"/>
      <c r="AC157" s="181"/>
      <c r="AD157" s="181"/>
    </row>
    <row xmlns:x14ac="http://schemas.microsoft.com/office/spreadsheetml/2009/9/ac" r="158" s="178" customFormat="true" ht="12" x14ac:dyDescent="0.2">
      <c r="A158" s="181" t="s">
        <v>161</v>
      </c>
      <c r="B158" s="10">
        <v>2020</v>
      </c>
      <c r="C158" s="181" t="s">
        <v>17</v>
      </c>
      <c r="D158" s="10">
        <v>582882</v>
      </c>
      <c r="E158" s="10"/>
      <c r="F158" s="10"/>
      <c r="G158" s="10"/>
      <c r="H158" s="10"/>
      <c r="I158" s="10"/>
      <c r="J158" s="10">
        <v>100</v>
      </c>
      <c r="K158" s="10"/>
      <c r="L158" s="10"/>
      <c r="M158" s="10"/>
      <c r="N158" s="10"/>
      <c r="O158" s="10"/>
      <c r="P158" s="10">
        <v>100</v>
      </c>
      <c r="Q158" s="10"/>
      <c r="R158" s="10"/>
      <c r="S158" s="10"/>
      <c r="T158" s="10"/>
      <c r="U158" s="10"/>
      <c r="V158" s="10">
        <v>100</v>
      </c>
      <c r="W158" s="181"/>
      <c r="X158" s="181"/>
      <c r="Y158" s="181"/>
      <c r="Z158" s="181"/>
      <c r="AA158" s="181"/>
      <c r="AB158" s="181"/>
      <c r="AC158" s="181"/>
      <c r="AD158" s="181"/>
    </row>
    <row xmlns:x14ac="http://schemas.microsoft.com/office/spreadsheetml/2009/9/ac" r="159" s="178" customFormat="true" ht="12" x14ac:dyDescent="0.2">
      <c r="A159" s="181" t="s">
        <v>161</v>
      </c>
      <c r="B159" s="10">
        <v>2021</v>
      </c>
      <c r="C159" s="181" t="s">
        <v>17</v>
      </c>
      <c r="D159" s="10">
        <v>604859</v>
      </c>
      <c r="E159" s="10"/>
      <c r="F159" s="10"/>
      <c r="G159" s="10"/>
      <c r="H159" s="10"/>
      <c r="I159" s="10"/>
      <c r="J159" s="10">
        <v>100</v>
      </c>
      <c r="K159" s="10"/>
      <c r="L159" s="10"/>
      <c r="M159" s="10"/>
      <c r="N159" s="10"/>
      <c r="O159" s="10"/>
      <c r="P159" s="10">
        <v>100</v>
      </c>
      <c r="Q159" s="10"/>
      <c r="R159" s="10"/>
      <c r="S159" s="10"/>
      <c r="T159" s="10"/>
      <c r="U159" s="10"/>
      <c r="V159" s="10">
        <v>100</v>
      </c>
      <c r="W159" s="181"/>
      <c r="X159" s="181"/>
      <c r="Y159" s="181"/>
      <c r="Z159" s="181"/>
      <c r="AA159" s="181"/>
      <c r="AB159" s="181"/>
      <c r="AC159" s="181"/>
      <c r="AD159" s="181"/>
    </row>
    <row xmlns:x14ac="http://schemas.microsoft.com/office/spreadsheetml/2009/9/ac" r="160" s="178" customFormat="true" ht="12" x14ac:dyDescent="0.2">
      <c r="A160" s="181" t="s">
        <v>161</v>
      </c>
      <c r="B160" s="10">
        <v>2022</v>
      </c>
      <c r="C160" s="181" t="s">
        <v>17</v>
      </c>
      <c r="D160" s="10">
        <v>621524</v>
      </c>
      <c r="E160" s="10"/>
      <c r="F160" s="10"/>
      <c r="G160" s="10"/>
      <c r="H160" s="10"/>
      <c r="I160" s="10"/>
      <c r="J160" s="10">
        <v>100</v>
      </c>
      <c r="K160" s="10"/>
      <c r="L160" s="10"/>
      <c r="M160" s="10"/>
      <c r="N160" s="10"/>
      <c r="O160" s="10"/>
      <c r="P160" s="10">
        <v>100</v>
      </c>
      <c r="Q160" s="10"/>
      <c r="R160" s="10"/>
      <c r="S160" s="10"/>
      <c r="T160" s="10"/>
      <c r="U160" s="10"/>
      <c r="V160" s="10">
        <v>100</v>
      </c>
      <c r="W160" s="181"/>
      <c r="X160" s="181"/>
      <c r="Y160" s="181"/>
      <c r="Z160" s="181"/>
      <c r="AA160" s="181"/>
      <c r="AB160" s="181"/>
      <c r="AC160" s="181"/>
      <c r="AD160" s="181"/>
    </row>
    <row xmlns:x14ac="http://schemas.microsoft.com/office/spreadsheetml/2009/9/ac" r="161" s="178" customFormat="true" ht="12" x14ac:dyDescent="0.2">
      <c r="A161" s="181" t="s">
        <v>161</v>
      </c>
      <c r="B161" s="10">
        <v>2023</v>
      </c>
      <c r="C161" s="181" t="s">
        <v>17</v>
      </c>
      <c r="D161" s="10">
        <v>531454</v>
      </c>
      <c r="E161" s="10"/>
      <c r="F161" s="10"/>
      <c r="G161" s="10"/>
      <c r="H161" s="10"/>
      <c r="I161" s="10"/>
      <c r="J161" s="10">
        <v>100</v>
      </c>
      <c r="K161" s="10"/>
      <c r="L161" s="10"/>
      <c r="M161" s="10"/>
      <c r="N161" s="10"/>
      <c r="O161" s="10"/>
      <c r="P161" s="10">
        <v>100</v>
      </c>
      <c r="Q161" s="10"/>
      <c r="R161" s="10"/>
      <c r="S161" s="10"/>
      <c r="T161" s="10"/>
      <c r="U161" s="10"/>
      <c r="V161" s="10">
        <v>100</v>
      </c>
      <c r="W161" s="181"/>
      <c r="X161" s="181"/>
      <c r="Y161" s="181"/>
      <c r="Z161" s="181"/>
      <c r="AA161" s="181"/>
      <c r="AB161" s="181"/>
      <c r="AC161" s="181"/>
      <c r="AD161" s="181"/>
    </row>
    <row xmlns:x14ac="http://schemas.microsoft.com/office/spreadsheetml/2009/9/ac" r="162" s="178" customFormat="true" ht="12" x14ac:dyDescent="0.2">
      <c r="A162" s="181" t="s">
        <v>161</v>
      </c>
      <c r="B162" s="10">
        <v>2024</v>
      </c>
      <c r="C162" s="181" t="s">
        <v>17</v>
      </c>
      <c r="D162" s="10"/>
      <c r="E162" s="10"/>
      <c r="F162" s="10"/>
      <c r="G162" s="10"/>
      <c r="H162" s="10"/>
      <c r="I162" s="10"/>
      <c r="J162" s="10"/>
      <c r="K162" s="10"/>
      <c r="L162" s="10"/>
      <c r="M162" s="10"/>
      <c r="N162" s="10"/>
      <c r="O162" s="10"/>
      <c r="P162" s="10"/>
      <c r="Q162" s="10"/>
      <c r="R162" s="10"/>
      <c r="S162" s="10"/>
      <c r="T162" s="10"/>
      <c r="U162" s="10"/>
      <c r="V162" s="10"/>
      <c r="W162" s="181"/>
      <c r="X162" s="181"/>
      <c r="Y162" s="181"/>
      <c r="Z162" s="181"/>
      <c r="AA162" s="181"/>
      <c r="AB162" s="181"/>
      <c r="AC162" s="181"/>
      <c r="AD162" s="181"/>
    </row>
    <row xmlns:x14ac="http://schemas.microsoft.com/office/spreadsheetml/2009/9/ac" r="163" s="178" customFormat="true" ht="12" x14ac:dyDescent="0.2">
      <c r="A163" s="181" t="s">
        <v>161</v>
      </c>
      <c r="B163" s="10">
        <v>2025</v>
      </c>
      <c r="C163" s="181" t="s">
        <v>17</v>
      </c>
      <c r="D163" s="10"/>
      <c r="E163" s="10"/>
      <c r="F163" s="10"/>
      <c r="G163" s="10"/>
      <c r="H163" s="10"/>
      <c r="I163" s="10"/>
      <c r="J163" s="10"/>
      <c r="K163" s="10"/>
      <c r="L163" s="10"/>
      <c r="M163" s="10"/>
      <c r="N163" s="10"/>
      <c r="O163" s="10"/>
      <c r="P163" s="10"/>
      <c r="Q163" s="10"/>
      <c r="R163" s="10"/>
      <c r="S163" s="10"/>
      <c r="T163" s="10"/>
      <c r="U163" s="10"/>
      <c r="V163" s="10"/>
      <c r="W163" s="181"/>
      <c r="X163" s="181"/>
      <c r="Y163" s="181"/>
      <c r="Z163" s="181"/>
      <c r="AA163" s="181"/>
      <c r="AB163" s="181"/>
      <c r="AC163" s="181"/>
      <c r="AD163" s="181"/>
    </row>
    <row xmlns:x14ac="http://schemas.microsoft.com/office/spreadsheetml/2009/9/ac" r="164" s="178" customFormat="true" ht="12" x14ac:dyDescent="0.2">
      <c r="A164" s="181" t="s">
        <v>161</v>
      </c>
      <c r="B164" s="10">
        <v>2026</v>
      </c>
      <c r="C164" s="181" t="s">
        <v>17</v>
      </c>
      <c r="D164" s="10"/>
      <c r="E164" s="10"/>
      <c r="F164" s="10"/>
      <c r="G164" s="10"/>
      <c r="H164" s="10"/>
      <c r="I164" s="10"/>
      <c r="J164" s="10"/>
      <c r="K164" s="10"/>
      <c r="L164" s="10"/>
      <c r="M164" s="10"/>
      <c r="N164" s="10"/>
      <c r="O164" s="10"/>
      <c r="P164" s="10"/>
      <c r="Q164" s="10"/>
      <c r="R164" s="10"/>
      <c r="S164" s="10"/>
      <c r="T164" s="10"/>
      <c r="U164" s="10"/>
      <c r="V164" s="10"/>
      <c r="W164" s="181"/>
      <c r="X164" s="181"/>
      <c r="Y164" s="181"/>
      <c r="Z164" s="181"/>
      <c r="AA164" s="181"/>
      <c r="AB164" s="181"/>
      <c r="AC164" s="181"/>
      <c r="AD164" s="181"/>
    </row>
    <row xmlns:x14ac="http://schemas.microsoft.com/office/spreadsheetml/2009/9/ac" r="165" s="178" customFormat="true" ht="12" x14ac:dyDescent="0.2">
      <c r="A165" s="181" t="s">
        <v>161</v>
      </c>
      <c r="B165" s="10">
        <v>2027</v>
      </c>
      <c r="C165" s="181" t="s">
        <v>17</v>
      </c>
      <c r="D165" s="10"/>
      <c r="E165" s="10"/>
      <c r="F165" s="10"/>
      <c r="G165" s="10"/>
      <c r="H165" s="10"/>
      <c r="I165" s="10"/>
      <c r="J165" s="10"/>
      <c r="K165" s="10"/>
      <c r="L165" s="10"/>
      <c r="M165" s="10"/>
      <c r="N165" s="10"/>
      <c r="O165" s="10"/>
      <c r="P165" s="10"/>
      <c r="Q165" s="10"/>
      <c r="R165" s="10"/>
      <c r="S165" s="10"/>
      <c r="T165" s="10"/>
      <c r="U165" s="10"/>
      <c r="V165" s="10"/>
      <c r="W165" s="181"/>
      <c r="X165" s="181"/>
      <c r="Y165" s="181"/>
      <c r="Z165" s="181"/>
      <c r="AA165" s="181"/>
      <c r="AB165" s="181"/>
      <c r="AC165" s="181"/>
      <c r="AD165" s="181"/>
    </row>
    <row xmlns:x14ac="http://schemas.microsoft.com/office/spreadsheetml/2009/9/ac" r="166" s="178" customFormat="true" ht="12" x14ac:dyDescent="0.2">
      <c r="A166" s="181" t="s">
        <v>161</v>
      </c>
      <c r="B166" s="10">
        <v>2028</v>
      </c>
      <c r="C166" s="181" t="s">
        <v>17</v>
      </c>
      <c r="D166" s="10"/>
      <c r="E166" s="10"/>
      <c r="F166" s="10"/>
      <c r="G166" s="10"/>
      <c r="H166" s="10"/>
      <c r="I166" s="10"/>
      <c r="J166" s="10"/>
      <c r="K166" s="10"/>
      <c r="L166" s="10"/>
      <c r="M166" s="10"/>
      <c r="N166" s="10"/>
      <c r="O166" s="10"/>
      <c r="P166" s="10"/>
      <c r="Q166" s="10"/>
      <c r="R166" s="10"/>
      <c r="S166" s="10"/>
      <c r="T166" s="10"/>
      <c r="U166" s="10"/>
      <c r="V166" s="10"/>
      <c r="W166" s="181"/>
      <c r="X166" s="181"/>
      <c r="Y166" s="181"/>
      <c r="Z166" s="181"/>
      <c r="AA166" s="181"/>
      <c r="AB166" s="181"/>
      <c r="AC166" s="181"/>
      <c r="AD166" s="181"/>
    </row>
    <row xmlns:x14ac="http://schemas.microsoft.com/office/spreadsheetml/2009/9/ac" r="167" s="178" customFormat="true" ht="12" x14ac:dyDescent="0.2">
      <c r="A167" s="181" t="s">
        <v>161</v>
      </c>
      <c r="B167" s="10">
        <v>2029</v>
      </c>
      <c r="C167" s="181" t="s">
        <v>17</v>
      </c>
      <c r="D167" s="10"/>
      <c r="E167" s="10"/>
      <c r="F167" s="10"/>
      <c r="G167" s="10"/>
      <c r="H167" s="10"/>
      <c r="I167" s="10"/>
      <c r="J167" s="10"/>
      <c r="K167" s="10"/>
      <c r="L167" s="10"/>
      <c r="M167" s="10"/>
      <c r="N167" s="10"/>
      <c r="O167" s="10"/>
      <c r="P167" s="10"/>
      <c r="Q167" s="10"/>
      <c r="R167" s="10"/>
      <c r="S167" s="10"/>
      <c r="T167" s="10"/>
      <c r="U167" s="10"/>
      <c r="V167" s="10"/>
      <c r="W167" s="181"/>
      <c r="X167" s="181"/>
      <c r="Y167" s="181"/>
      <c r="Z167" s="181"/>
      <c r="AA167" s="181"/>
      <c r="AB167" s="181"/>
    </row>
    <row xmlns:x14ac="http://schemas.microsoft.com/office/spreadsheetml/2009/9/ac" r="168" s="178" customFormat="true" ht="12" x14ac:dyDescent="0.2">
      <c r="A168" s="181" t="s">
        <v>161</v>
      </c>
      <c r="B168" s="10">
        <v>2030</v>
      </c>
      <c r="C168" s="181" t="s">
        <v>17</v>
      </c>
      <c r="D168" s="10"/>
      <c r="E168" s="10"/>
      <c r="F168" s="10"/>
      <c r="G168" s="10"/>
      <c r="H168" s="10"/>
      <c r="I168" s="10"/>
      <c r="J168" s="10"/>
      <c r="K168" s="10"/>
      <c r="L168" s="10"/>
      <c r="M168" s="10"/>
      <c r="N168" s="10"/>
      <c r="O168" s="10"/>
      <c r="P168" s="10"/>
      <c r="Q168" s="10"/>
      <c r="R168" s="10"/>
      <c r="S168" s="10"/>
      <c r="T168" s="10"/>
      <c r="U168" s="10"/>
      <c r="V168" s="10"/>
      <c r="W168" s="181"/>
      <c r="X168" s="181"/>
      <c r="Y168" s="181"/>
      <c r="Z168" s="181"/>
      <c r="AA168" s="181"/>
      <c r="AB168" s="181"/>
    </row>
    <row xmlns:x14ac="http://schemas.microsoft.com/office/spreadsheetml/2009/9/ac" r="169" ht="15.75" x14ac:dyDescent="0.25">
      <c r="A169" s="182" t="s">
        <v>161</v>
      </c>
      <c r="B169" s="10">
        <v>2000</v>
      </c>
      <c r="C169" s="182" t="s">
        <v>18</v>
      </c>
      <c r="D169" s="10">
        <v>809999</v>
      </c>
      <c r="E169" s="10"/>
      <c r="F169" s="10"/>
      <c r="G169" s="10"/>
      <c r="H169" s="10"/>
      <c r="I169" s="10"/>
      <c r="J169" s="10">
        <v>100</v>
      </c>
      <c r="K169" s="10"/>
      <c r="L169" s="10"/>
      <c r="M169" s="10"/>
      <c r="N169" s="10"/>
      <c r="O169" s="10"/>
      <c r="P169" s="10">
        <v>100</v>
      </c>
      <c r="Q169" s="10"/>
      <c r="R169" s="10"/>
      <c r="S169" s="10"/>
      <c r="T169" s="10"/>
      <c r="U169" s="10"/>
      <c r="V169" s="10">
        <v>100</v>
      </c>
      <c r="W169" s="182"/>
      <c r="X169" s="182"/>
      <c r="Y169" s="182"/>
      <c r="Z169" s="182"/>
      <c r="AA169" s="182"/>
      <c r="AB169" s="182"/>
    </row>
    <row xmlns:x14ac="http://schemas.microsoft.com/office/spreadsheetml/2009/9/ac" r="170" ht="15.75" x14ac:dyDescent="0.25">
      <c r="A170" s="182" t="s">
        <v>161</v>
      </c>
      <c r="B170" s="10">
        <v>2001</v>
      </c>
      <c r="C170" s="182" t="s">
        <v>18</v>
      </c>
      <c r="D170" s="10">
        <v>836383</v>
      </c>
      <c r="E170" s="10"/>
      <c r="F170" s="10"/>
      <c r="G170" s="10"/>
      <c r="H170" s="10"/>
      <c r="I170" s="10"/>
      <c r="J170" s="10">
        <v>100</v>
      </c>
      <c r="K170" s="10"/>
      <c r="L170" s="10"/>
      <c r="M170" s="10"/>
      <c r="N170" s="10"/>
      <c r="O170" s="10"/>
      <c r="P170" s="10">
        <v>100</v>
      </c>
      <c r="Q170" s="10"/>
      <c r="R170" s="10"/>
      <c r="S170" s="10"/>
      <c r="T170" s="10"/>
      <c r="U170" s="10"/>
      <c r="V170" s="10">
        <v>100</v>
      </c>
      <c r="W170" s="182"/>
      <c r="X170" s="182"/>
      <c r="Y170" s="182"/>
      <c r="Z170" s="182"/>
      <c r="AA170" s="182"/>
      <c r="AB170" s="182"/>
    </row>
    <row xmlns:x14ac="http://schemas.microsoft.com/office/spreadsheetml/2009/9/ac" r="171" ht="15.75" x14ac:dyDescent="0.25">
      <c r="A171" s="182" t="s">
        <v>161</v>
      </c>
      <c r="B171" s="10">
        <v>2002</v>
      </c>
      <c r="C171" s="182" t="s">
        <v>18</v>
      </c>
      <c r="D171" s="10">
        <v>857986</v>
      </c>
      <c r="E171" s="10"/>
      <c r="F171" s="10"/>
      <c r="G171" s="10"/>
      <c r="H171" s="10"/>
      <c r="I171" s="10"/>
      <c r="J171" s="10">
        <v>100</v>
      </c>
      <c r="K171" s="10"/>
      <c r="L171" s="10"/>
      <c r="M171" s="10"/>
      <c r="N171" s="10"/>
      <c r="O171" s="10"/>
      <c r="P171" s="10">
        <v>100</v>
      </c>
      <c r="Q171" s="10"/>
      <c r="R171" s="10"/>
      <c r="S171" s="10"/>
      <c r="T171" s="10"/>
      <c r="U171" s="10"/>
      <c r="V171" s="10">
        <v>100</v>
      </c>
      <c r="W171" s="182"/>
      <c r="X171" s="182"/>
      <c r="Y171" s="182"/>
      <c r="Z171" s="182"/>
      <c r="AA171" s="182"/>
      <c r="AB171" s="182"/>
    </row>
    <row xmlns:x14ac="http://schemas.microsoft.com/office/spreadsheetml/2009/9/ac" r="172" ht="15.75" x14ac:dyDescent="0.25">
      <c r="A172" s="182" t="s">
        <v>161</v>
      </c>
      <c r="B172" s="10">
        <v>2003</v>
      </c>
      <c r="C172" s="182" t="s">
        <v>18</v>
      </c>
      <c r="D172" s="10">
        <v>872179</v>
      </c>
      <c r="E172" s="10"/>
      <c r="F172" s="10"/>
      <c r="G172" s="10"/>
      <c r="H172" s="10"/>
      <c r="I172" s="10"/>
      <c r="J172" s="10">
        <v>100</v>
      </c>
      <c r="K172" s="10"/>
      <c r="L172" s="10"/>
      <c r="M172" s="10"/>
      <c r="N172" s="10"/>
      <c r="O172" s="10"/>
      <c r="P172" s="10">
        <v>100</v>
      </c>
      <c r="Q172" s="10"/>
      <c r="R172" s="10"/>
      <c r="S172" s="10"/>
      <c r="T172" s="10"/>
      <c r="U172" s="10"/>
      <c r="V172" s="10">
        <v>100</v>
      </c>
      <c r="W172" s="182"/>
      <c r="X172" s="182"/>
      <c r="Y172" s="182"/>
      <c r="Z172" s="182"/>
      <c r="AA172" s="182"/>
      <c r="AB172" s="182"/>
    </row>
    <row xmlns:x14ac="http://schemas.microsoft.com/office/spreadsheetml/2009/9/ac" r="173" ht="15.75" x14ac:dyDescent="0.25">
      <c r="A173" s="182" t="s">
        <v>161</v>
      </c>
      <c r="B173" s="10">
        <v>2004</v>
      </c>
      <c r="C173" s="182" t="s">
        <v>18</v>
      </c>
      <c r="D173" s="10">
        <v>880310</v>
      </c>
      <c r="E173" s="10"/>
      <c r="F173" s="10"/>
      <c r="G173" s="10"/>
      <c r="H173" s="10"/>
      <c r="I173" s="10"/>
      <c r="J173" s="10">
        <v>100</v>
      </c>
      <c r="K173" s="10"/>
      <c r="L173" s="10"/>
      <c r="M173" s="10"/>
      <c r="N173" s="10"/>
      <c r="O173" s="10"/>
      <c r="P173" s="10">
        <v>100</v>
      </c>
      <c r="Q173" s="10"/>
      <c r="R173" s="10"/>
      <c r="S173" s="10"/>
      <c r="T173" s="10"/>
      <c r="U173" s="10"/>
      <c r="V173" s="10">
        <v>100</v>
      </c>
      <c r="W173" s="182"/>
      <c r="X173" s="182"/>
      <c r="Y173" s="182"/>
      <c r="Z173" s="182"/>
      <c r="AA173" s="182"/>
      <c r="AB173" s="182"/>
    </row>
    <row xmlns:x14ac="http://schemas.microsoft.com/office/spreadsheetml/2009/9/ac" r="174" ht="15.75" x14ac:dyDescent="0.25">
      <c r="A174" s="182" t="s">
        <v>161</v>
      </c>
      <c r="B174" s="10">
        <v>2005</v>
      </c>
      <c r="C174" s="182" t="s">
        <v>18</v>
      </c>
      <c r="D174" s="10">
        <v>877020</v>
      </c>
      <c r="E174" s="10"/>
      <c r="F174" s="10"/>
      <c r="G174" s="10"/>
      <c r="H174" s="10"/>
      <c r="I174" s="10"/>
      <c r="J174" s="10">
        <v>100</v>
      </c>
      <c r="K174" s="10"/>
      <c r="L174" s="10"/>
      <c r="M174" s="10"/>
      <c r="N174" s="10"/>
      <c r="O174" s="10"/>
      <c r="P174" s="10">
        <v>100</v>
      </c>
      <c r="Q174" s="10"/>
      <c r="R174" s="10"/>
      <c r="S174" s="10"/>
      <c r="T174" s="10"/>
      <c r="U174" s="10"/>
      <c r="V174" s="10">
        <v>100</v>
      </c>
      <c r="W174" s="182"/>
      <c r="X174" s="182"/>
      <c r="Y174" s="182"/>
      <c r="Z174" s="182"/>
      <c r="AA174" s="182"/>
      <c r="AB174" s="182"/>
    </row>
    <row xmlns:x14ac="http://schemas.microsoft.com/office/spreadsheetml/2009/9/ac" r="175" ht="15.75" x14ac:dyDescent="0.25">
      <c r="A175" s="182" t="s">
        <v>161</v>
      </c>
      <c r="B175" s="10">
        <v>2006</v>
      </c>
      <c r="C175" s="182" t="s">
        <v>18</v>
      </c>
      <c r="D175" s="10">
        <v>867751</v>
      </c>
      <c r="E175" s="10"/>
      <c r="F175" s="10"/>
      <c r="G175" s="10"/>
      <c r="H175" s="10"/>
      <c r="I175" s="10"/>
      <c r="J175" s="10">
        <v>100</v>
      </c>
      <c r="K175" s="10"/>
      <c r="L175" s="10"/>
      <c r="M175" s="10"/>
      <c r="N175" s="10"/>
      <c r="O175" s="10"/>
      <c r="P175" s="10">
        <v>100</v>
      </c>
      <c r="Q175" s="10"/>
      <c r="R175" s="10"/>
      <c r="S175" s="10"/>
      <c r="T175" s="10"/>
      <c r="U175" s="10"/>
      <c r="V175" s="10">
        <v>100</v>
      </c>
      <c r="W175" s="182"/>
      <c r="X175" s="182"/>
      <c r="Y175" s="182"/>
      <c r="Z175" s="182"/>
      <c r="AA175" s="182"/>
      <c r="AB175" s="182"/>
    </row>
    <row xmlns:x14ac="http://schemas.microsoft.com/office/spreadsheetml/2009/9/ac" r="176" ht="15.75" x14ac:dyDescent="0.25">
      <c r="A176" s="182" t="s">
        <v>161</v>
      </c>
      <c r="B176" s="10">
        <v>2007</v>
      </c>
      <c r="C176" s="182" t="s">
        <v>18</v>
      </c>
      <c r="D176" s="10">
        <v>860393</v>
      </c>
      <c r="E176" s="10"/>
      <c r="F176" s="10"/>
      <c r="G176" s="10"/>
      <c r="H176" s="10"/>
      <c r="I176" s="10"/>
      <c r="J176" s="10">
        <v>100</v>
      </c>
      <c r="K176" s="10"/>
      <c r="L176" s="10"/>
      <c r="M176" s="10"/>
      <c r="N176" s="10"/>
      <c r="O176" s="10"/>
      <c r="P176" s="10">
        <v>100</v>
      </c>
      <c r="Q176" s="10"/>
      <c r="R176" s="10"/>
      <c r="S176" s="10"/>
      <c r="T176" s="10"/>
      <c r="U176" s="10"/>
      <c r="V176" s="10">
        <v>100</v>
      </c>
      <c r="W176" s="182"/>
      <c r="X176" s="182"/>
      <c r="Y176" s="182"/>
      <c r="Z176" s="182"/>
      <c r="AA176" s="182"/>
      <c r="AB176" s="182"/>
    </row>
    <row xmlns:x14ac="http://schemas.microsoft.com/office/spreadsheetml/2009/9/ac" r="177" ht="15.75" x14ac:dyDescent="0.25">
      <c r="A177" s="182" t="s">
        <v>161</v>
      </c>
      <c r="B177" s="10">
        <v>2008</v>
      </c>
      <c r="C177" s="182" t="s">
        <v>18</v>
      </c>
      <c r="D177" s="10">
        <v>845527</v>
      </c>
      <c r="E177" s="10"/>
      <c r="F177" s="10"/>
      <c r="G177" s="10"/>
      <c r="H177" s="10"/>
      <c r="I177" s="10"/>
      <c r="J177" s="10">
        <v>100</v>
      </c>
      <c r="K177" s="10"/>
      <c r="L177" s="10"/>
      <c r="M177" s="10"/>
      <c r="N177" s="10"/>
      <c r="O177" s="10"/>
      <c r="P177" s="10">
        <v>100</v>
      </c>
      <c r="Q177" s="10"/>
      <c r="R177" s="10"/>
      <c r="S177" s="10"/>
      <c r="T177" s="10"/>
      <c r="U177" s="10"/>
      <c r="V177" s="10">
        <v>100</v>
      </c>
      <c r="W177" s="182"/>
      <c r="X177" s="182"/>
      <c r="Y177" s="182"/>
      <c r="Z177" s="182"/>
      <c r="AA177" s="182"/>
      <c r="AB177" s="182"/>
    </row>
    <row xmlns:x14ac="http://schemas.microsoft.com/office/spreadsheetml/2009/9/ac" r="178" ht="15.75" x14ac:dyDescent="0.25">
      <c r="A178" s="182" t="s">
        <v>161</v>
      </c>
      <c r="B178" s="10">
        <v>2009</v>
      </c>
      <c r="C178" s="182" t="s">
        <v>18</v>
      </c>
      <c r="D178" s="10">
        <v>824591</v>
      </c>
      <c r="E178" s="10"/>
      <c r="F178" s="10"/>
      <c r="G178" s="10"/>
      <c r="H178" s="10"/>
      <c r="I178" s="10"/>
      <c r="J178" s="10">
        <v>100</v>
      </c>
      <c r="K178" s="10"/>
      <c r="L178" s="10"/>
      <c r="M178" s="10"/>
      <c r="N178" s="10"/>
      <c r="O178" s="10"/>
      <c r="P178" s="10">
        <v>100</v>
      </c>
      <c r="Q178" s="10"/>
      <c r="R178" s="10"/>
      <c r="S178" s="10"/>
      <c r="T178" s="10"/>
      <c r="U178" s="10"/>
      <c r="V178" s="10">
        <v>100</v>
      </c>
      <c r="W178" s="182"/>
      <c r="X178" s="182"/>
      <c r="Y178" s="182"/>
      <c r="Z178" s="182"/>
      <c r="AA178" s="182"/>
      <c r="AB178" s="182"/>
    </row>
    <row xmlns:x14ac="http://schemas.microsoft.com/office/spreadsheetml/2009/9/ac" r="179" ht="15.75" x14ac:dyDescent="0.25">
      <c r="A179" s="182" t="s">
        <v>161</v>
      </c>
      <c r="B179" s="10">
        <v>2010</v>
      </c>
      <c r="C179" s="182" t="s">
        <v>18</v>
      </c>
      <c r="D179" s="10">
        <v>801173</v>
      </c>
      <c r="E179" s="10"/>
      <c r="F179" s="10"/>
      <c r="G179" s="10"/>
      <c r="H179" s="10"/>
      <c r="I179" s="10"/>
      <c r="J179" s="10">
        <v>100</v>
      </c>
      <c r="K179" s="10"/>
      <c r="L179" s="10"/>
      <c r="M179" s="10"/>
      <c r="N179" s="10"/>
      <c r="O179" s="10"/>
      <c r="P179" s="10">
        <v>100</v>
      </c>
      <c r="Q179" s="10"/>
      <c r="R179" s="10"/>
      <c r="S179" s="10"/>
      <c r="T179" s="10"/>
      <c r="U179" s="10"/>
      <c r="V179" s="10">
        <v>100</v>
      </c>
      <c r="W179" s="182"/>
      <c r="X179" s="182"/>
      <c r="Y179" s="182"/>
      <c r="Z179" s="182"/>
      <c r="AA179" s="182"/>
      <c r="AB179" s="182"/>
    </row>
    <row xmlns:x14ac="http://schemas.microsoft.com/office/spreadsheetml/2009/9/ac" r="180" ht="15.75" x14ac:dyDescent="0.25">
      <c r="A180" s="182" t="s">
        <v>161</v>
      </c>
      <c r="B180" s="10">
        <v>2011</v>
      </c>
      <c r="C180" s="182" t="s">
        <v>18</v>
      </c>
      <c r="D180" s="10">
        <v>779047</v>
      </c>
      <c r="E180" s="10"/>
      <c r="F180" s="10"/>
      <c r="G180" s="10"/>
      <c r="H180" s="10"/>
      <c r="I180" s="10"/>
      <c r="J180" s="10">
        <v>100</v>
      </c>
      <c r="K180" s="10"/>
      <c r="L180" s="10"/>
      <c r="M180" s="10"/>
      <c r="N180" s="10"/>
      <c r="O180" s="10"/>
      <c r="P180" s="10">
        <v>100</v>
      </c>
      <c r="Q180" s="10"/>
      <c r="R180" s="10"/>
      <c r="S180" s="10"/>
      <c r="T180" s="10"/>
      <c r="U180" s="10"/>
      <c r="V180" s="10">
        <v>100</v>
      </c>
      <c r="W180" s="182"/>
      <c r="X180" s="182"/>
      <c r="Y180" s="182"/>
      <c r="Z180" s="182"/>
      <c r="AA180" s="182"/>
      <c r="AB180" s="182"/>
    </row>
    <row xmlns:x14ac="http://schemas.microsoft.com/office/spreadsheetml/2009/9/ac" r="181" ht="15.75" x14ac:dyDescent="0.25">
      <c r="A181" s="182" t="s">
        <v>161</v>
      </c>
      <c r="B181" s="10">
        <v>2012</v>
      </c>
      <c r="C181" s="182" t="s">
        <v>18</v>
      </c>
      <c r="D181" s="10">
        <v>758852</v>
      </c>
      <c r="E181" s="10"/>
      <c r="F181" s="10"/>
      <c r="G181" s="10"/>
      <c r="H181" s="10"/>
      <c r="I181" s="10"/>
      <c r="J181" s="10">
        <v>100</v>
      </c>
      <c r="K181" s="10"/>
      <c r="L181" s="10"/>
      <c r="M181" s="10"/>
      <c r="N181" s="10"/>
      <c r="O181" s="10"/>
      <c r="P181" s="10">
        <v>100</v>
      </c>
      <c r="Q181" s="10"/>
      <c r="R181" s="10"/>
      <c r="S181" s="10"/>
      <c r="T181" s="10"/>
      <c r="U181" s="10"/>
      <c r="V181" s="10">
        <v>100</v>
      </c>
      <c r="W181" s="182"/>
      <c r="X181" s="182"/>
      <c r="Y181" s="182"/>
      <c r="Z181" s="182"/>
      <c r="AA181" s="182"/>
      <c r="AB181" s="182"/>
    </row>
    <row xmlns:x14ac="http://schemas.microsoft.com/office/spreadsheetml/2009/9/ac" r="182" ht="15.75" x14ac:dyDescent="0.25">
      <c r="A182" s="182" t="s">
        <v>161</v>
      </c>
      <c r="B182" s="10">
        <v>2013</v>
      </c>
      <c r="C182" s="182" t="s">
        <v>18</v>
      </c>
      <c r="D182" s="10">
        <v>741841</v>
      </c>
      <c r="E182" s="10"/>
      <c r="F182" s="10"/>
      <c r="G182" s="10"/>
      <c r="H182" s="10"/>
      <c r="I182" s="10"/>
      <c r="J182" s="10">
        <v>100</v>
      </c>
      <c r="K182" s="10"/>
      <c r="L182" s="10"/>
      <c r="M182" s="10"/>
      <c r="N182" s="10"/>
      <c r="O182" s="10"/>
      <c r="P182" s="10">
        <v>100</v>
      </c>
      <c r="Q182" s="10"/>
      <c r="R182" s="10"/>
      <c r="S182" s="10"/>
      <c r="T182" s="10"/>
      <c r="U182" s="10"/>
      <c r="V182" s="10">
        <v>100</v>
      </c>
      <c r="W182" s="182"/>
      <c r="X182" s="182"/>
      <c r="Y182" s="182"/>
      <c r="Z182" s="182"/>
      <c r="AA182" s="182"/>
      <c r="AB182" s="182"/>
    </row>
    <row xmlns:x14ac="http://schemas.microsoft.com/office/spreadsheetml/2009/9/ac" r="183" ht="15.75" x14ac:dyDescent="0.25">
      <c r="A183" s="182" t="s">
        <v>161</v>
      </c>
      <c r="B183" s="10">
        <v>2014</v>
      </c>
      <c r="C183" s="182" t="s">
        <v>18</v>
      </c>
      <c r="D183" s="10">
        <v>724542</v>
      </c>
      <c r="E183" s="10"/>
      <c r="F183" s="10"/>
      <c r="G183" s="10"/>
      <c r="H183" s="10"/>
      <c r="I183" s="10"/>
      <c r="J183" s="10">
        <v>100</v>
      </c>
      <c r="K183" s="10"/>
      <c r="L183" s="10"/>
      <c r="M183" s="10"/>
      <c r="N183" s="10"/>
      <c r="O183" s="10"/>
      <c r="P183" s="10">
        <v>100</v>
      </c>
      <c r="Q183" s="10"/>
      <c r="R183" s="10"/>
      <c r="S183" s="10"/>
      <c r="T183" s="10"/>
      <c r="U183" s="10"/>
      <c r="V183" s="10">
        <v>100</v>
      </c>
      <c r="W183" s="182"/>
      <c r="X183" s="182"/>
      <c r="Y183" s="182"/>
      <c r="Z183" s="182"/>
      <c r="AA183" s="182"/>
      <c r="AB183" s="182"/>
    </row>
    <row xmlns:x14ac="http://schemas.microsoft.com/office/spreadsheetml/2009/9/ac" r="184" ht="15.75" x14ac:dyDescent="0.25">
      <c r="A184" s="182" t="s">
        <v>161</v>
      </c>
      <c r="B184" s="10">
        <v>2015</v>
      </c>
      <c r="C184" s="182" t="s">
        <v>18</v>
      </c>
      <c r="D184" s="10">
        <v>714364</v>
      </c>
      <c r="E184" s="10"/>
      <c r="F184" s="10"/>
      <c r="G184" s="10"/>
      <c r="H184" s="10"/>
      <c r="I184" s="10"/>
      <c r="J184" s="10">
        <v>100</v>
      </c>
      <c r="K184" s="10"/>
      <c r="L184" s="10"/>
      <c r="M184" s="10"/>
      <c r="N184" s="10"/>
      <c r="O184" s="10"/>
      <c r="P184" s="10">
        <v>100</v>
      </c>
      <c r="Q184" s="10"/>
      <c r="R184" s="10"/>
      <c r="S184" s="10"/>
      <c r="T184" s="10"/>
      <c r="U184" s="10"/>
      <c r="V184" s="10">
        <v>100</v>
      </c>
      <c r="W184" s="182"/>
      <c r="X184" s="182"/>
      <c r="Y184" s="182"/>
      <c r="Z184" s="182"/>
      <c r="AA184" s="182"/>
      <c r="AB184" s="182"/>
    </row>
    <row xmlns:x14ac="http://schemas.microsoft.com/office/spreadsheetml/2009/9/ac" r="185" ht="15.75" x14ac:dyDescent="0.25">
      <c r="A185" s="182" t="s">
        <v>161</v>
      </c>
      <c r="B185" s="10">
        <v>2016</v>
      </c>
      <c r="C185" s="182" t="s">
        <v>18</v>
      </c>
      <c r="D185" s="10">
        <v>713586</v>
      </c>
      <c r="E185" s="10"/>
      <c r="F185" s="10"/>
      <c r="G185" s="10"/>
      <c r="H185" s="10"/>
      <c r="I185" s="10"/>
      <c r="J185" s="10">
        <v>100</v>
      </c>
      <c r="K185" s="10"/>
      <c r="L185" s="10"/>
      <c r="M185" s="10"/>
      <c r="N185" s="10"/>
      <c r="O185" s="10"/>
      <c r="P185" s="10">
        <v>100</v>
      </c>
      <c r="Q185" s="10"/>
      <c r="R185" s="10"/>
      <c r="S185" s="10"/>
      <c r="T185" s="10"/>
      <c r="U185" s="10"/>
      <c r="V185" s="10">
        <v>100</v>
      </c>
      <c r="W185" s="182"/>
      <c r="X185" s="182"/>
      <c r="Y185" s="182"/>
      <c r="Z185" s="182"/>
      <c r="AA185" s="182"/>
      <c r="AB185" s="182"/>
    </row>
    <row xmlns:x14ac="http://schemas.microsoft.com/office/spreadsheetml/2009/9/ac" r="186" ht="15.75" x14ac:dyDescent="0.25">
      <c r="A186" s="182" t="s">
        <v>161</v>
      </c>
      <c r="B186" s="10">
        <v>2017</v>
      </c>
      <c r="C186" s="182" t="s">
        <v>18</v>
      </c>
      <c r="D186" s="10">
        <v>717835</v>
      </c>
      <c r="E186" s="10"/>
      <c r="F186" s="10"/>
      <c r="G186" s="10"/>
      <c r="H186" s="10"/>
      <c r="I186" s="10"/>
      <c r="J186" s="10">
        <v>100</v>
      </c>
      <c r="K186" s="10"/>
      <c r="L186" s="10"/>
      <c r="M186" s="10"/>
      <c r="N186" s="10"/>
      <c r="O186" s="10"/>
      <c r="P186" s="10">
        <v>100</v>
      </c>
      <c r="Q186" s="10"/>
      <c r="R186" s="10"/>
      <c r="S186" s="10"/>
      <c r="T186" s="10"/>
      <c r="U186" s="10"/>
      <c r="V186" s="10">
        <v>100</v>
      </c>
      <c r="W186" s="182"/>
      <c r="X186" s="182"/>
      <c r="Y186" s="182"/>
      <c r="Z186" s="182"/>
      <c r="AA186" s="182"/>
      <c r="AB186" s="182"/>
    </row>
    <row xmlns:x14ac="http://schemas.microsoft.com/office/spreadsheetml/2009/9/ac" r="187" ht="15.75" x14ac:dyDescent="0.25">
      <c r="A187" s="182" t="s">
        <v>161</v>
      </c>
      <c r="B187" s="10">
        <v>2018</v>
      </c>
      <c r="C187" s="182" t="s">
        <v>18</v>
      </c>
      <c r="D187" s="10">
        <v>730476</v>
      </c>
      <c r="E187" s="10"/>
      <c r="F187" s="10"/>
      <c r="G187" s="10"/>
      <c r="H187" s="10"/>
      <c r="I187" s="10"/>
      <c r="J187" s="10">
        <v>100</v>
      </c>
      <c r="K187" s="10"/>
      <c r="L187" s="10"/>
      <c r="M187" s="10"/>
      <c r="N187" s="10"/>
      <c r="O187" s="10"/>
      <c r="P187" s="10">
        <v>100</v>
      </c>
      <c r="Q187" s="10"/>
      <c r="R187" s="10"/>
      <c r="S187" s="10"/>
      <c r="T187" s="10"/>
      <c r="U187" s="10"/>
      <c r="V187" s="10">
        <v>100</v>
      </c>
      <c r="W187" s="182"/>
      <c r="X187" s="182"/>
      <c r="Y187" s="182"/>
      <c r="Z187" s="182"/>
      <c r="AA187" s="182"/>
      <c r="AB187" s="182"/>
    </row>
    <row xmlns:x14ac="http://schemas.microsoft.com/office/spreadsheetml/2009/9/ac" r="188" ht="15.75" x14ac:dyDescent="0.25">
      <c r="A188" s="182" t="s">
        <v>161</v>
      </c>
      <c r="B188" s="10">
        <v>2019</v>
      </c>
      <c r="C188" s="182" t="s">
        <v>18</v>
      </c>
      <c r="D188" s="10">
        <v>752421</v>
      </c>
      <c r="E188" s="10"/>
      <c r="F188" s="10"/>
      <c r="G188" s="10"/>
      <c r="H188" s="10"/>
      <c r="I188" s="10"/>
      <c r="J188" s="10">
        <v>100</v>
      </c>
      <c r="K188" s="10"/>
      <c r="L188" s="10"/>
      <c r="M188" s="10"/>
      <c r="N188" s="10"/>
      <c r="O188" s="10"/>
      <c r="P188" s="10">
        <v>100</v>
      </c>
      <c r="Q188" s="10"/>
      <c r="R188" s="10"/>
      <c r="S188" s="10"/>
      <c r="T188" s="10"/>
      <c r="U188" s="10"/>
      <c r="V188" s="10">
        <v>100</v>
      </c>
      <c r="W188" s="182"/>
      <c r="X188" s="182"/>
      <c r="Y188" s="182"/>
      <c r="Z188" s="182"/>
      <c r="AA188" s="182"/>
      <c r="AB188" s="182"/>
    </row>
    <row xmlns:x14ac="http://schemas.microsoft.com/office/spreadsheetml/2009/9/ac" r="189" ht="15.75" x14ac:dyDescent="0.25">
      <c r="A189" s="182" t="s">
        <v>161</v>
      </c>
      <c r="B189" s="10">
        <v>2020</v>
      </c>
      <c r="C189" s="182" t="s">
        <v>18</v>
      </c>
      <c r="D189" s="10">
        <v>780705</v>
      </c>
      <c r="E189" s="10"/>
      <c r="F189" s="10"/>
      <c r="G189" s="10"/>
      <c r="H189" s="10"/>
      <c r="I189" s="10"/>
      <c r="J189" s="10">
        <v>100</v>
      </c>
      <c r="K189" s="10"/>
      <c r="L189" s="10"/>
      <c r="M189" s="10"/>
      <c r="N189" s="10"/>
      <c r="O189" s="10"/>
      <c r="P189" s="10">
        <v>100</v>
      </c>
      <c r="Q189" s="10"/>
      <c r="R189" s="10"/>
      <c r="S189" s="10"/>
      <c r="T189" s="10"/>
      <c r="U189" s="10"/>
      <c r="V189" s="10">
        <v>100</v>
      </c>
      <c r="W189" s="182"/>
      <c r="X189" s="182"/>
      <c r="Y189" s="182"/>
      <c r="Z189" s="182"/>
      <c r="AA189" s="182"/>
      <c r="AB189" s="182"/>
    </row>
    <row xmlns:x14ac="http://schemas.microsoft.com/office/spreadsheetml/2009/9/ac" r="190" ht="15.75" x14ac:dyDescent="0.25">
      <c r="A190" s="182" t="s">
        <v>161</v>
      </c>
      <c r="B190" s="10">
        <v>2021</v>
      </c>
      <c r="C190" s="182" t="s">
        <v>18</v>
      </c>
      <c r="D190" s="10">
        <v>815124</v>
      </c>
      <c r="E190" s="10"/>
      <c r="F190" s="10"/>
      <c r="G190" s="10"/>
      <c r="H190" s="10"/>
      <c r="I190" s="10"/>
      <c r="J190" s="10">
        <v>100</v>
      </c>
      <c r="K190" s="10"/>
      <c r="L190" s="10"/>
      <c r="M190" s="10"/>
      <c r="N190" s="10"/>
      <c r="O190" s="10"/>
      <c r="P190" s="10">
        <v>100</v>
      </c>
      <c r="Q190" s="10"/>
      <c r="R190" s="10"/>
      <c r="S190" s="10"/>
      <c r="T190" s="10"/>
      <c r="U190" s="10"/>
      <c r="V190" s="10">
        <v>100</v>
      </c>
      <c r="W190" s="182"/>
      <c r="X190" s="182"/>
      <c r="Y190" s="182"/>
      <c r="Z190" s="182"/>
      <c r="AA190" s="182"/>
      <c r="AB190" s="182"/>
    </row>
    <row xmlns:x14ac="http://schemas.microsoft.com/office/spreadsheetml/2009/9/ac" r="191" ht="15.75" x14ac:dyDescent="0.25">
      <c r="A191" s="182" t="s">
        <v>161</v>
      </c>
      <c r="B191" s="10">
        <v>2022</v>
      </c>
      <c r="C191" s="182" t="s">
        <v>18</v>
      </c>
      <c r="D191" s="10">
        <v>856421</v>
      </c>
      <c r="E191" s="10"/>
      <c r="F191" s="10"/>
      <c r="G191" s="10"/>
      <c r="H191" s="10"/>
      <c r="I191" s="10"/>
      <c r="J191" s="10">
        <v>100</v>
      </c>
      <c r="K191" s="10"/>
      <c r="L191" s="10"/>
      <c r="M191" s="10"/>
      <c r="N191" s="10"/>
      <c r="O191" s="10"/>
      <c r="P191" s="10">
        <v>100</v>
      </c>
      <c r="Q191" s="10"/>
      <c r="R191" s="10"/>
      <c r="S191" s="10"/>
      <c r="T191" s="10"/>
      <c r="U191" s="10"/>
      <c r="V191" s="10">
        <v>100</v>
      </c>
      <c r="W191" s="182"/>
      <c r="X191" s="182"/>
      <c r="Y191" s="182"/>
      <c r="Z191" s="182"/>
      <c r="AA191" s="182"/>
      <c r="AB191" s="182"/>
    </row>
    <row xmlns:x14ac="http://schemas.microsoft.com/office/spreadsheetml/2009/9/ac" r="192" ht="15.75" x14ac:dyDescent="0.25">
      <c r="A192" s="182" t="s">
        <v>161</v>
      </c>
      <c r="B192" s="10">
        <v>2023</v>
      </c>
      <c r="C192" s="182" t="s">
        <v>18</v>
      </c>
      <c r="D192" s="10">
        <v>738135</v>
      </c>
      <c r="E192" s="10"/>
      <c r="F192" s="10"/>
      <c r="G192" s="10"/>
      <c r="H192" s="10"/>
      <c r="I192" s="10"/>
      <c r="J192" s="10">
        <v>100</v>
      </c>
      <c r="K192" s="10"/>
      <c r="L192" s="10"/>
      <c r="M192" s="10"/>
      <c r="N192" s="10"/>
      <c r="O192" s="10"/>
      <c r="P192" s="10">
        <v>100</v>
      </c>
      <c r="Q192" s="10"/>
      <c r="R192" s="10"/>
      <c r="S192" s="10"/>
      <c r="T192" s="10"/>
      <c r="U192" s="10"/>
      <c r="V192" s="10">
        <v>100</v>
      </c>
      <c r="W192" s="182"/>
      <c r="X192" s="182"/>
      <c r="Y192" s="182"/>
      <c r="Z192" s="182"/>
      <c r="AA192" s="182"/>
      <c r="AB192" s="182"/>
    </row>
    <row xmlns:x14ac="http://schemas.microsoft.com/office/spreadsheetml/2009/9/ac" r="193" ht="15.75" x14ac:dyDescent="0.25">
      <c r="A193" s="182" t="s">
        <v>161</v>
      </c>
      <c r="B193" s="10">
        <v>2024</v>
      </c>
      <c r="C193" s="182" t="s">
        <v>18</v>
      </c>
      <c r="D193" s="10"/>
      <c r="E193" s="10"/>
      <c r="F193" s="10"/>
      <c r="G193" s="10"/>
      <c r="H193" s="10"/>
      <c r="I193" s="10"/>
      <c r="J193" s="10"/>
      <c r="K193" s="10"/>
      <c r="L193" s="10"/>
      <c r="M193" s="10"/>
      <c r="N193" s="10"/>
      <c r="O193" s="10"/>
      <c r="P193" s="10"/>
      <c r="Q193" s="10"/>
      <c r="R193" s="10"/>
      <c r="S193" s="10"/>
      <c r="T193" s="10"/>
      <c r="U193" s="10"/>
      <c r="V193" s="10"/>
      <c r="W193" s="182"/>
      <c r="X193" s="182"/>
      <c r="Y193" s="182"/>
      <c r="Z193" s="182"/>
      <c r="AA193" s="182"/>
      <c r="AB193" s="182"/>
    </row>
    <row xmlns:x14ac="http://schemas.microsoft.com/office/spreadsheetml/2009/9/ac" r="194" ht="15.75" x14ac:dyDescent="0.25">
      <c r="A194" s="182" t="s">
        <v>161</v>
      </c>
      <c r="B194" s="10">
        <v>2025</v>
      </c>
      <c r="C194" s="182" t="s">
        <v>18</v>
      </c>
      <c r="D194" s="10"/>
      <c r="E194" s="10"/>
      <c r="F194" s="10"/>
      <c r="G194" s="10"/>
      <c r="H194" s="10"/>
      <c r="I194" s="10"/>
      <c r="J194" s="10"/>
      <c r="K194" s="10"/>
      <c r="L194" s="10"/>
      <c r="M194" s="10"/>
      <c r="N194" s="10"/>
      <c r="O194" s="10"/>
      <c r="P194" s="10"/>
      <c r="Q194" s="10"/>
      <c r="R194" s="10"/>
      <c r="S194" s="10"/>
      <c r="T194" s="10"/>
      <c r="U194" s="10"/>
      <c r="V194" s="10"/>
      <c r="W194" s="182"/>
      <c r="X194" s="182"/>
      <c r="Y194" s="182"/>
      <c r="Z194" s="182"/>
      <c r="AA194" s="182"/>
      <c r="AB194" s="182"/>
    </row>
    <row xmlns:x14ac="http://schemas.microsoft.com/office/spreadsheetml/2009/9/ac" r="195" ht="15.75" x14ac:dyDescent="0.25">
      <c r="A195" s="182" t="s">
        <v>161</v>
      </c>
      <c r="B195" s="10">
        <v>2026</v>
      </c>
      <c r="C195" s="182" t="s">
        <v>18</v>
      </c>
      <c r="D195" s="10"/>
      <c r="E195" s="10"/>
      <c r="F195" s="10"/>
      <c r="G195" s="10"/>
      <c r="H195" s="10"/>
      <c r="I195" s="10"/>
      <c r="J195" s="10"/>
      <c r="K195" s="10"/>
      <c r="L195" s="10"/>
      <c r="M195" s="10"/>
      <c r="N195" s="10"/>
      <c r="O195" s="10"/>
      <c r="P195" s="10"/>
      <c r="Q195" s="10"/>
      <c r="R195" s="10"/>
      <c r="S195" s="10"/>
      <c r="T195" s="10"/>
      <c r="U195" s="10"/>
      <c r="V195" s="10"/>
      <c r="W195" s="182"/>
      <c r="X195" s="182"/>
      <c r="Y195" s="182"/>
      <c r="Z195" s="182"/>
      <c r="AA195" s="182"/>
      <c r="AB195" s="182"/>
    </row>
    <row xmlns:x14ac="http://schemas.microsoft.com/office/spreadsheetml/2009/9/ac" r="196" ht="15.75" x14ac:dyDescent="0.25">
      <c r="A196" s="182" t="s">
        <v>161</v>
      </c>
      <c r="B196" s="10">
        <v>2027</v>
      </c>
      <c r="C196" s="182" t="s">
        <v>18</v>
      </c>
      <c r="D196" s="10"/>
      <c r="E196" s="10"/>
      <c r="F196" s="10"/>
      <c r="G196" s="10"/>
      <c r="H196" s="10"/>
      <c r="I196" s="10"/>
      <c r="J196" s="10"/>
      <c r="K196" s="10"/>
      <c r="L196" s="10"/>
      <c r="M196" s="10"/>
      <c r="N196" s="10"/>
      <c r="O196" s="10"/>
      <c r="P196" s="10"/>
      <c r="Q196" s="10"/>
      <c r="R196" s="10"/>
      <c r="S196" s="10"/>
      <c r="T196" s="10"/>
      <c r="U196" s="10"/>
      <c r="V196" s="10"/>
      <c r="W196" s="182"/>
      <c r="X196" s="182"/>
      <c r="Y196" s="182"/>
      <c r="Z196" s="182"/>
      <c r="AA196" s="182"/>
      <c r="AB196" s="182"/>
    </row>
    <row xmlns:x14ac="http://schemas.microsoft.com/office/spreadsheetml/2009/9/ac" r="197" ht="15.75" x14ac:dyDescent="0.25">
      <c r="A197" s="182" t="s">
        <v>161</v>
      </c>
      <c r="B197" s="10">
        <v>2028</v>
      </c>
      <c r="C197" s="182" t="s">
        <v>18</v>
      </c>
      <c r="D197" s="10"/>
      <c r="E197" s="10"/>
      <c r="F197" s="10"/>
      <c r="G197" s="10"/>
      <c r="H197" s="10"/>
      <c r="I197" s="10"/>
      <c r="J197" s="10"/>
      <c r="K197" s="10"/>
      <c r="L197" s="10"/>
      <c r="M197" s="10"/>
      <c r="N197" s="10"/>
      <c r="O197" s="10"/>
      <c r="P197" s="10"/>
      <c r="Q197" s="10"/>
      <c r="R197" s="10"/>
      <c r="S197" s="10"/>
      <c r="T197" s="10"/>
      <c r="U197" s="10"/>
      <c r="V197" s="10"/>
      <c r="W197" s="182"/>
      <c r="X197" s="182"/>
      <c r="Y197" s="182"/>
      <c r="Z197" s="182"/>
      <c r="AA197" s="182"/>
      <c r="AB197" s="182"/>
    </row>
    <row xmlns:x14ac="http://schemas.microsoft.com/office/spreadsheetml/2009/9/ac" r="198" ht="15.75" x14ac:dyDescent="0.25">
      <c r="A198" s="182" t="s">
        <v>161</v>
      </c>
      <c r="B198" s="10">
        <v>2029</v>
      </c>
      <c r="C198" s="182" t="s">
        <v>18</v>
      </c>
      <c r="D198" s="10"/>
      <c r="E198" s="10"/>
      <c r="F198" s="10"/>
      <c r="G198" s="10"/>
      <c r="H198" s="10"/>
      <c r="I198" s="10"/>
      <c r="J198" s="10"/>
      <c r="K198" s="10"/>
      <c r="L198" s="10"/>
      <c r="M198" s="10"/>
      <c r="N198" s="10"/>
      <c r="O198" s="10"/>
      <c r="P198" s="10"/>
      <c r="Q198" s="10"/>
      <c r="R198" s="10"/>
      <c r="S198" s="10"/>
      <c r="T198" s="10"/>
      <c r="U198" s="10"/>
      <c r="V198" s="10"/>
      <c r="W198" s="182"/>
      <c r="X198" s="182"/>
      <c r="Y198" s="182"/>
      <c r="Z198" s="182"/>
      <c r="AA198" s="182"/>
      <c r="AB198" s="182"/>
    </row>
    <row xmlns:x14ac="http://schemas.microsoft.com/office/spreadsheetml/2009/9/ac" r="199" ht="15.75" x14ac:dyDescent="0.25">
      <c r="A199" s="182" t="s">
        <v>161</v>
      </c>
      <c r="B199" s="10">
        <v>2030</v>
      </c>
      <c r="C199" s="182" t="s">
        <v>18</v>
      </c>
      <c r="D199" s="10"/>
      <c r="E199" s="10"/>
      <c r="F199" s="10"/>
      <c r="G199" s="10"/>
      <c r="H199" s="10"/>
      <c r="I199" s="10"/>
      <c r="J199" s="10"/>
      <c r="K199" s="10"/>
      <c r="L199" s="10"/>
      <c r="M199" s="10"/>
      <c r="N199" s="10"/>
      <c r="O199" s="10"/>
      <c r="P199" s="10"/>
      <c r="Q199" s="10"/>
      <c r="R199" s="10"/>
      <c r="S199" s="10"/>
      <c r="T199" s="10"/>
      <c r="U199" s="10"/>
      <c r="V199" s="10"/>
      <c r="W199" s="182"/>
      <c r="X199" s="182"/>
      <c r="Y199" s="182"/>
      <c r="Z199" s="182"/>
      <c r="AA199" s="182"/>
      <c r="AB199" s="182"/>
    </row>
    <row xmlns:x14ac="http://schemas.microsoft.com/office/spreadsheetml/2009/9/ac" r="200" ht="15.75" x14ac:dyDescent="0.25">
      <c r="A200" s="182"/>
      <c r="B200" s="183"/>
      <c r="C200" s="182"/>
      <c r="D200" s="182"/>
      <c r="E200" s="182"/>
      <c r="F200" s="182"/>
      <c r="G200" s="182"/>
      <c r="H200" s="182"/>
      <c r="I200" s="182"/>
      <c r="J200" s="182"/>
      <c r="K200" s="182"/>
      <c r="L200" s="182"/>
      <c r="M200" s="182"/>
      <c r="N200" s="182"/>
      <c r="O200" s="182"/>
      <c r="P200" s="182"/>
      <c r="Q200" s="182"/>
      <c r="R200" s="182"/>
      <c r="S200" s="182"/>
      <c r="T200" s="182"/>
      <c r="U200" s="182"/>
      <c r="V200" s="182"/>
      <c r="W200" s="182"/>
      <c r="X200" s="182"/>
      <c r="Y200" s="182"/>
      <c r="Z200" s="182"/>
      <c r="AA200" s="182"/>
      <c r="AB200" s="182"/>
    </row>
    <row xmlns:x14ac="http://schemas.microsoft.com/office/spreadsheetml/2009/9/ac" r="201" ht="15.75" x14ac:dyDescent="0.25">
      <c r="A201" s="182"/>
      <c r="B201" s="183"/>
      <c r="C201" s="182"/>
      <c r="D201" s="182"/>
      <c r="E201" s="182"/>
      <c r="F201" s="182"/>
      <c r="G201" s="182"/>
      <c r="H201" s="182"/>
      <c r="I201" s="182"/>
      <c r="J201" s="182"/>
      <c r="K201" s="182"/>
      <c r="L201" s="182"/>
      <c r="M201" s="182"/>
      <c r="N201" s="182"/>
      <c r="O201" s="182"/>
      <c r="P201" s="182"/>
      <c r="Q201" s="182"/>
      <c r="R201" s="182"/>
      <c r="S201" s="182"/>
      <c r="T201" s="182"/>
      <c r="U201" s="182"/>
      <c r="V201" s="182"/>
      <c r="W201" s="182"/>
      <c r="X201" s="182"/>
      <c r="Y201" s="182"/>
      <c r="Z201" s="182"/>
      <c r="AA201" s="182"/>
      <c r="AB201" s="182"/>
    </row>
    <row xmlns:x14ac="http://schemas.microsoft.com/office/spreadsheetml/2009/9/ac" r="202" ht="15.75" x14ac:dyDescent="0.25">
      <c r="A202" s="182"/>
      <c r="B202" s="183"/>
      <c r="C202" s="182"/>
      <c r="D202" s="182"/>
      <c r="E202" s="182"/>
      <c r="F202" s="182"/>
      <c r="G202" s="182"/>
      <c r="H202" s="182"/>
      <c r="I202" s="182"/>
      <c r="J202" s="182"/>
      <c r="K202" s="182"/>
      <c r="L202" s="182"/>
      <c r="M202" s="182"/>
      <c r="N202" s="182"/>
      <c r="O202" s="182"/>
      <c r="P202" s="182"/>
      <c r="Q202" s="182"/>
      <c r="R202" s="182"/>
      <c r="S202" s="182"/>
      <c r="T202" s="182"/>
      <c r="U202" s="182"/>
      <c r="V202" s="182"/>
      <c r="W202" s="182"/>
      <c r="X202" s="182"/>
      <c r="Y202" s="182"/>
      <c r="Z202" s="182"/>
      <c r="AA202" s="182"/>
      <c r="AB202" s="182"/>
    </row>
    <row xmlns:x14ac="http://schemas.microsoft.com/office/spreadsheetml/2009/9/ac" r="203" ht="15.75" x14ac:dyDescent="0.25">
      <c r="A203" s="182"/>
      <c r="B203" s="183"/>
      <c r="C203" s="182"/>
      <c r="D203" s="182"/>
      <c r="E203" s="182"/>
      <c r="F203" s="182"/>
      <c r="G203" s="182"/>
      <c r="H203" s="182"/>
      <c r="I203" s="182"/>
      <c r="J203" s="182"/>
      <c r="K203" s="182"/>
      <c r="L203" s="182"/>
      <c r="M203" s="182"/>
      <c r="N203" s="182"/>
      <c r="O203" s="182"/>
      <c r="P203" s="182"/>
      <c r="Q203" s="182"/>
      <c r="R203" s="182"/>
      <c r="S203" s="182"/>
      <c r="T203" s="182"/>
      <c r="U203" s="182"/>
      <c r="V203" s="182"/>
      <c r="W203" s="182"/>
      <c r="X203" s="182"/>
      <c r="Y203" s="182"/>
      <c r="Z203" s="182"/>
      <c r="AA203" s="182"/>
      <c r="AB203" s="182"/>
    </row>
    <row xmlns:x14ac="http://schemas.microsoft.com/office/spreadsheetml/2009/9/ac" r="204" ht="15.75" x14ac:dyDescent="0.25">
      <c r="A204" s="182"/>
      <c r="B204" s="183"/>
      <c r="C204" s="182"/>
      <c r="D204" s="182"/>
      <c r="E204" s="182"/>
      <c r="F204" s="182"/>
      <c r="G204" s="182"/>
      <c r="H204" s="182"/>
      <c r="I204" s="182"/>
      <c r="J204" s="182"/>
      <c r="K204" s="182"/>
      <c r="L204" s="182"/>
      <c r="M204" s="182"/>
      <c r="N204" s="182"/>
      <c r="O204" s="182"/>
      <c r="P204" s="182"/>
      <c r="Q204" s="182"/>
      <c r="R204" s="182"/>
      <c r="S204" s="182"/>
      <c r="T204" s="182"/>
      <c r="U204" s="182"/>
      <c r="V204" s="182"/>
      <c r="W204" s="182"/>
      <c r="X204" s="182"/>
      <c r="Y204" s="182"/>
      <c r="Z204" s="182"/>
      <c r="AA204" s="182"/>
      <c r="AB204" s="182"/>
    </row>
    <row xmlns:x14ac="http://schemas.microsoft.com/office/spreadsheetml/2009/9/ac" r="205" ht="15.75" x14ac:dyDescent="0.25">
      <c r="A205" s="182"/>
      <c r="B205" s="183"/>
      <c r="C205" s="182"/>
      <c r="D205" s="182"/>
      <c r="E205" s="182"/>
      <c r="F205" s="182"/>
      <c r="G205" s="182"/>
      <c r="H205" s="182"/>
      <c r="I205" s="182"/>
      <c r="J205" s="182"/>
      <c r="K205" s="182"/>
      <c r="L205" s="182"/>
      <c r="M205" s="182"/>
      <c r="N205" s="182"/>
      <c r="O205" s="182"/>
      <c r="P205" s="182"/>
      <c r="Q205" s="182"/>
      <c r="R205" s="182"/>
      <c r="S205" s="182"/>
      <c r="T205" s="182"/>
      <c r="U205" s="182"/>
      <c r="V205" s="182"/>
      <c r="W205" s="182"/>
      <c r="X205" s="182"/>
      <c r="Y205" s="182"/>
      <c r="Z205" s="182"/>
      <c r="AA205" s="182"/>
      <c r="AB205" s="182"/>
    </row>
    <row xmlns:x14ac="http://schemas.microsoft.com/office/spreadsheetml/2009/9/ac" r="206" ht="15.75" x14ac:dyDescent="0.25">
      <c r="A206" s="182"/>
      <c r="B206" s="183"/>
      <c r="C206" s="182"/>
      <c r="D206" s="182"/>
      <c r="E206" s="182"/>
      <c r="F206" s="182"/>
      <c r="G206" s="182"/>
      <c r="H206" s="182"/>
      <c r="I206" s="182"/>
      <c r="J206" s="182"/>
      <c r="K206" s="182"/>
      <c r="L206" s="182"/>
      <c r="M206" s="182"/>
      <c r="N206" s="182"/>
      <c r="O206" s="182"/>
      <c r="P206" s="182"/>
      <c r="Q206" s="182"/>
      <c r="R206" s="182"/>
      <c r="S206" s="182"/>
      <c r="T206" s="182"/>
      <c r="U206" s="182"/>
      <c r="V206" s="182"/>
      <c r="W206" s="182"/>
      <c r="X206" s="182"/>
      <c r="Y206" s="182"/>
      <c r="Z206" s="182"/>
      <c r="AA206" s="182"/>
      <c r="AB206" s="182"/>
    </row>
    <row xmlns:x14ac="http://schemas.microsoft.com/office/spreadsheetml/2009/9/ac" r="207" ht="15.75" x14ac:dyDescent="0.25">
      <c r="A207" s="182"/>
      <c r="B207" s="183"/>
      <c r="C207" s="182"/>
      <c r="D207" s="182"/>
      <c r="E207" s="182"/>
      <c r="F207" s="182"/>
      <c r="G207" s="182"/>
      <c r="H207" s="182"/>
      <c r="I207" s="182"/>
      <c r="J207" s="182"/>
      <c r="K207" s="182"/>
      <c r="L207" s="182"/>
      <c r="M207" s="182"/>
      <c r="N207" s="182"/>
      <c r="O207" s="182"/>
      <c r="P207" s="182"/>
      <c r="Q207" s="182"/>
      <c r="R207" s="182"/>
      <c r="S207" s="182"/>
      <c r="T207" s="182"/>
      <c r="U207" s="182"/>
      <c r="V207" s="182"/>
      <c r="W207" s="182"/>
      <c r="X207" s="182"/>
      <c r="Y207" s="182"/>
      <c r="Z207" s="182"/>
      <c r="AA207" s="182"/>
      <c r="AB207" s="182"/>
    </row>
    <row xmlns:x14ac="http://schemas.microsoft.com/office/spreadsheetml/2009/9/ac" r="208" ht="15.75" x14ac:dyDescent="0.25">
      <c r="A208" s="182"/>
      <c r="B208" s="183"/>
      <c r="C208" s="182"/>
      <c r="D208" s="182"/>
      <c r="E208" s="182"/>
      <c r="F208" s="182"/>
      <c r="G208" s="182"/>
      <c r="H208" s="182"/>
      <c r="I208" s="182"/>
      <c r="J208" s="182"/>
      <c r="K208" s="182"/>
      <c r="L208" s="182"/>
      <c r="M208" s="182"/>
      <c r="N208" s="182"/>
      <c r="O208" s="182"/>
      <c r="P208" s="182"/>
      <c r="Q208" s="182"/>
      <c r="R208" s="182"/>
      <c r="S208" s="182"/>
      <c r="T208" s="182"/>
      <c r="U208" s="182"/>
      <c r="V208" s="182"/>
      <c r="W208" s="182"/>
      <c r="X208" s="182"/>
      <c r="Y208" s="182"/>
      <c r="Z208" s="182"/>
      <c r="AA208" s="182"/>
      <c r="AB208" s="182"/>
    </row>
    <row xmlns:x14ac="http://schemas.microsoft.com/office/spreadsheetml/2009/9/ac" r="209" ht="15.75" x14ac:dyDescent="0.25">
      <c r="A209" s="182"/>
      <c r="B209" s="183"/>
      <c r="C209" s="182"/>
      <c r="D209" s="182"/>
      <c r="E209" s="182"/>
      <c r="F209" s="182"/>
      <c r="G209" s="182"/>
      <c r="H209" s="182"/>
      <c r="I209" s="182"/>
      <c r="J209" s="182"/>
      <c r="K209" s="182"/>
      <c r="L209" s="182"/>
      <c r="M209" s="182"/>
      <c r="N209" s="182"/>
      <c r="O209" s="182"/>
      <c r="P209" s="182"/>
      <c r="Q209" s="182"/>
      <c r="R209" s="182"/>
      <c r="S209" s="182"/>
      <c r="T209" s="182"/>
      <c r="U209" s="182"/>
      <c r="V209" s="182"/>
      <c r="W209" s="182"/>
      <c r="X209" s="182"/>
      <c r="Y209" s="182"/>
      <c r="Z209" s="182"/>
      <c r="AA209" s="182"/>
      <c r="AB209" s="182"/>
    </row>
    <row xmlns:x14ac="http://schemas.microsoft.com/office/spreadsheetml/2009/9/ac" r="210" ht="15.75" x14ac:dyDescent="0.25">
      <c r="A210" s="182"/>
      <c r="B210" s="183"/>
      <c r="C210" s="182"/>
      <c r="D210" s="182"/>
      <c r="E210" s="182"/>
      <c r="F210" s="182"/>
      <c r="G210" s="182"/>
      <c r="H210" s="182"/>
      <c r="I210" s="182"/>
      <c r="J210" s="182"/>
      <c r="K210" s="182"/>
      <c r="L210" s="182"/>
      <c r="M210" s="182"/>
      <c r="N210" s="182"/>
      <c r="O210" s="182"/>
      <c r="P210" s="182"/>
      <c r="Q210" s="182"/>
      <c r="R210" s="182"/>
      <c r="S210" s="182"/>
      <c r="T210" s="182"/>
      <c r="U210" s="182"/>
      <c r="V210" s="182"/>
      <c r="W210" s="182"/>
      <c r="X210" s="182"/>
      <c r="Y210" s="182"/>
      <c r="Z210" s="182"/>
      <c r="AA210" s="182"/>
      <c r="AB210" s="182"/>
    </row>
    <row xmlns:x14ac="http://schemas.microsoft.com/office/spreadsheetml/2009/9/ac" r="211" ht="15.75" x14ac:dyDescent="0.25">
      <c r="A211" s="182"/>
      <c r="B211" s="183"/>
      <c r="C211" s="182"/>
      <c r="D211" s="182"/>
      <c r="E211" s="182"/>
      <c r="F211" s="182"/>
      <c r="G211" s="182"/>
      <c r="H211" s="182"/>
      <c r="I211" s="182"/>
      <c r="J211" s="182"/>
      <c r="K211" s="182"/>
      <c r="L211" s="182"/>
      <c r="M211" s="182"/>
      <c r="N211" s="182"/>
      <c r="O211" s="182"/>
      <c r="P211" s="182"/>
      <c r="Q211" s="182"/>
      <c r="R211" s="182"/>
      <c r="S211" s="182"/>
      <c r="T211" s="182"/>
      <c r="U211" s="182"/>
      <c r="V211" s="182"/>
      <c r="W211" s="182"/>
      <c r="X211" s="182"/>
      <c r="Y211" s="182"/>
      <c r="Z211" s="182"/>
      <c r="AA211" s="182"/>
      <c r="AB211" s="182"/>
    </row>
    <row xmlns:x14ac="http://schemas.microsoft.com/office/spreadsheetml/2009/9/ac" r="212" ht="15.75" x14ac:dyDescent="0.25">
      <c r="A212" s="182"/>
      <c r="B212" s="183"/>
      <c r="C212" s="182"/>
      <c r="D212" s="182"/>
      <c r="E212" s="182"/>
      <c r="F212" s="182"/>
      <c r="G212" s="182"/>
      <c r="H212" s="182"/>
      <c r="I212" s="182"/>
      <c r="J212" s="182"/>
      <c r="K212" s="182"/>
      <c r="L212" s="182"/>
      <c r="M212" s="182"/>
      <c r="N212" s="182"/>
      <c r="O212" s="182"/>
      <c r="P212" s="182"/>
      <c r="Q212" s="182"/>
      <c r="R212" s="182"/>
      <c r="S212" s="182"/>
      <c r="T212" s="182"/>
      <c r="U212" s="182"/>
      <c r="V212" s="182"/>
      <c r="W212" s="182"/>
      <c r="X212" s="182"/>
      <c r="Y212" s="182"/>
      <c r="Z212" s="182"/>
      <c r="AA212" s="182"/>
      <c r="AB212" s="182"/>
    </row>
    <row xmlns:x14ac="http://schemas.microsoft.com/office/spreadsheetml/2009/9/ac" r="213" ht="15.75" x14ac:dyDescent="0.25">
      <c r="A213" s="182"/>
      <c r="B213" s="183"/>
      <c r="C213" s="182"/>
      <c r="D213" s="182"/>
      <c r="E213" s="182"/>
      <c r="F213" s="182"/>
      <c r="G213" s="182"/>
      <c r="H213" s="182"/>
      <c r="I213" s="182"/>
      <c r="J213" s="182"/>
      <c r="K213" s="182"/>
      <c r="L213" s="182"/>
      <c r="M213" s="182"/>
      <c r="N213" s="182"/>
      <c r="O213" s="182"/>
      <c r="P213" s="182"/>
      <c r="Q213" s="182"/>
      <c r="R213" s="182"/>
      <c r="S213" s="182"/>
      <c r="T213" s="182"/>
      <c r="U213" s="182"/>
      <c r="V213" s="182"/>
      <c r="W213" s="182"/>
      <c r="X213" s="182"/>
      <c r="Y213" s="182"/>
      <c r="Z213" s="182"/>
      <c r="AA213" s="182"/>
      <c r="AB213" s="182"/>
    </row>
    <row xmlns:x14ac="http://schemas.microsoft.com/office/spreadsheetml/2009/9/ac" r="214" ht="15.75" x14ac:dyDescent="0.25">
      <c r="A214" s="182"/>
      <c r="B214" s="183"/>
      <c r="C214" s="182"/>
      <c r="D214" s="182"/>
      <c r="E214" s="182"/>
      <c r="F214" s="182"/>
      <c r="G214" s="182"/>
      <c r="H214" s="182"/>
      <c r="I214" s="182"/>
      <c r="J214" s="182"/>
      <c r="K214" s="182"/>
      <c r="L214" s="182"/>
      <c r="M214" s="182"/>
      <c r="N214" s="182"/>
      <c r="O214" s="182"/>
      <c r="P214" s="182"/>
      <c r="Q214" s="182"/>
      <c r="R214" s="182"/>
      <c r="S214" s="182"/>
      <c r="T214" s="182"/>
      <c r="U214" s="182"/>
      <c r="V214" s="182"/>
      <c r="W214" s="182"/>
      <c r="X214" s="182"/>
      <c r="Y214" s="182"/>
      <c r="Z214" s="182"/>
      <c r="AA214" s="182"/>
      <c r="AB214" s="182"/>
    </row>
    <row xmlns:x14ac="http://schemas.microsoft.com/office/spreadsheetml/2009/9/ac" r="215" ht="15.75" x14ac:dyDescent="0.25">
      <c r="A215" s="182"/>
      <c r="B215" s="183"/>
      <c r="C215" s="182"/>
      <c r="D215" s="182"/>
      <c r="E215" s="182"/>
      <c r="F215" s="182"/>
      <c r="G215" s="182"/>
      <c r="H215" s="182"/>
      <c r="I215" s="182"/>
      <c r="J215" s="182"/>
      <c r="K215" s="182"/>
      <c r="L215" s="182"/>
      <c r="M215" s="182"/>
      <c r="N215" s="182"/>
      <c r="O215" s="182"/>
      <c r="P215" s="182"/>
      <c r="Q215" s="182"/>
      <c r="R215" s="182"/>
      <c r="S215" s="182"/>
      <c r="T215" s="182"/>
      <c r="U215" s="182"/>
      <c r="V215" s="182"/>
      <c r="W215" s="182"/>
      <c r="X215" s="182"/>
      <c r="Y215" s="182"/>
      <c r="Z215" s="182"/>
      <c r="AA215" s="182"/>
      <c r="AB215" s="182"/>
    </row>
    <row xmlns:x14ac="http://schemas.microsoft.com/office/spreadsheetml/2009/9/ac" r="216" ht="15.75" x14ac:dyDescent="0.25">
      <c r="A216" s="182"/>
      <c r="B216" s="183"/>
      <c r="C216" s="182"/>
      <c r="D216" s="182"/>
      <c r="E216" s="182"/>
      <c r="F216" s="182"/>
      <c r="G216" s="182"/>
      <c r="H216" s="182"/>
      <c r="I216" s="182"/>
      <c r="J216" s="182"/>
      <c r="K216" s="182"/>
      <c r="L216" s="182"/>
      <c r="M216" s="182"/>
      <c r="N216" s="182"/>
      <c r="O216" s="182"/>
      <c r="P216" s="182"/>
      <c r="Q216" s="182"/>
      <c r="R216" s="182"/>
      <c r="S216" s="182"/>
      <c r="T216" s="182"/>
      <c r="U216" s="182"/>
      <c r="V216" s="182"/>
      <c r="W216" s="182"/>
      <c r="X216" s="182"/>
      <c r="Y216" s="182"/>
      <c r="Z216" s="182"/>
      <c r="AA216" s="182"/>
      <c r="AB216" s="182"/>
    </row>
    <row xmlns:x14ac="http://schemas.microsoft.com/office/spreadsheetml/2009/9/ac" r="217" ht="15.75" x14ac:dyDescent="0.25">
      <c r="A217" s="182"/>
      <c r="B217" s="183"/>
      <c r="C217" s="182"/>
      <c r="D217" s="182"/>
      <c r="E217" s="182"/>
      <c r="F217" s="182"/>
      <c r="G217" s="182"/>
      <c r="H217" s="182"/>
      <c r="I217" s="182"/>
      <c r="J217" s="182"/>
      <c r="K217" s="182"/>
      <c r="L217" s="182"/>
      <c r="M217" s="182"/>
      <c r="N217" s="182"/>
      <c r="O217" s="182"/>
      <c r="P217" s="182"/>
      <c r="Q217" s="182"/>
      <c r="R217" s="182"/>
      <c r="S217" s="182"/>
      <c r="T217" s="182"/>
      <c r="U217" s="182"/>
      <c r="V217" s="182"/>
      <c r="W217" s="182"/>
      <c r="X217" s="182"/>
      <c r="Y217" s="182"/>
      <c r="Z217" s="182"/>
      <c r="AA217" s="182"/>
      <c r="AB217" s="182"/>
    </row>
    <row xmlns:x14ac="http://schemas.microsoft.com/office/spreadsheetml/2009/9/ac" r="218" ht="15.75" x14ac:dyDescent="0.25">
      <c r="A218" s="182"/>
      <c r="B218" s="183"/>
      <c r="C218" s="182"/>
      <c r="D218" s="182"/>
      <c r="E218" s="182"/>
      <c r="F218" s="182"/>
      <c r="G218" s="182"/>
      <c r="H218" s="182"/>
      <c r="I218" s="182"/>
      <c r="J218" s="182"/>
      <c r="K218" s="182"/>
      <c r="L218" s="182"/>
      <c r="M218" s="182"/>
      <c r="N218" s="182"/>
      <c r="O218" s="182"/>
      <c r="P218" s="182"/>
      <c r="Q218" s="182"/>
      <c r="R218" s="182"/>
      <c r="S218" s="182"/>
      <c r="T218" s="182"/>
      <c r="U218" s="182"/>
      <c r="V218" s="182"/>
      <c r="W218" s="182"/>
      <c r="X218" s="182"/>
      <c r="Y218" s="182"/>
      <c r="Z218" s="182"/>
      <c r="AA218" s="182"/>
      <c r="AB218" s="182"/>
    </row>
    <row xmlns:x14ac="http://schemas.microsoft.com/office/spreadsheetml/2009/9/ac" r="219" ht="15.75" x14ac:dyDescent="0.25">
      <c r="A219" s="182"/>
      <c r="B219" s="183"/>
      <c r="C219" s="182"/>
      <c r="D219" s="182"/>
      <c r="E219" s="182"/>
      <c r="F219" s="182"/>
      <c r="G219" s="182"/>
      <c r="H219" s="182"/>
      <c r="I219" s="182"/>
      <c r="J219" s="182"/>
      <c r="K219" s="182"/>
      <c r="L219" s="182"/>
      <c r="M219" s="182"/>
      <c r="N219" s="182"/>
      <c r="O219" s="182"/>
      <c r="P219" s="182"/>
      <c r="Q219" s="182"/>
      <c r="R219" s="182"/>
      <c r="S219" s="182"/>
      <c r="T219" s="182"/>
      <c r="U219" s="182"/>
      <c r="V219" s="182"/>
      <c r="W219" s="182"/>
      <c r="X219" s="182"/>
      <c r="Y219" s="182"/>
      <c r="Z219" s="182"/>
      <c r="AA219" s="182"/>
      <c r="AB219" s="182"/>
    </row>
    <row xmlns:x14ac="http://schemas.microsoft.com/office/spreadsheetml/2009/9/ac" r="220" ht="15.75" x14ac:dyDescent="0.25">
      <c r="A220" s="182"/>
      <c r="B220" s="183"/>
      <c r="C220" s="182"/>
      <c r="D220" s="182"/>
      <c r="E220" s="182"/>
      <c r="F220" s="182"/>
      <c r="G220" s="182"/>
      <c r="H220" s="182"/>
      <c r="I220" s="182"/>
      <c r="J220" s="182"/>
      <c r="K220" s="182"/>
      <c r="L220" s="182"/>
      <c r="M220" s="182"/>
      <c r="N220" s="182"/>
      <c r="O220" s="182"/>
      <c r="P220" s="182"/>
      <c r="Q220" s="182"/>
      <c r="R220" s="182"/>
      <c r="S220" s="182"/>
      <c r="T220" s="182"/>
      <c r="U220" s="182"/>
      <c r="V220" s="182"/>
      <c r="W220" s="182"/>
      <c r="X220" s="182"/>
      <c r="Y220" s="182"/>
      <c r="Z220" s="182"/>
      <c r="AA220" s="182"/>
      <c r="AB220" s="182"/>
    </row>
    <row xmlns:x14ac="http://schemas.microsoft.com/office/spreadsheetml/2009/9/ac" r="221" ht="15.75" x14ac:dyDescent="0.25">
      <c r="A221" s="182"/>
      <c r="B221" s="183"/>
      <c r="C221" s="182"/>
      <c r="D221" s="182"/>
      <c r="E221" s="182"/>
      <c r="F221" s="182"/>
      <c r="G221" s="182"/>
      <c r="H221" s="182"/>
      <c r="I221" s="182"/>
      <c r="J221" s="182"/>
      <c r="K221" s="182"/>
      <c r="L221" s="182"/>
      <c r="M221" s="182"/>
      <c r="N221" s="182"/>
      <c r="O221" s="182"/>
      <c r="P221" s="182"/>
      <c r="Q221" s="182"/>
      <c r="R221" s="182"/>
      <c r="S221" s="182"/>
      <c r="T221" s="182"/>
      <c r="U221" s="182"/>
      <c r="V221" s="182"/>
      <c r="W221" s="182"/>
      <c r="X221" s="182"/>
      <c r="Y221" s="182"/>
      <c r="Z221" s="182"/>
      <c r="AA221" s="182"/>
      <c r="AB221" s="182"/>
    </row>
    <row xmlns:x14ac="http://schemas.microsoft.com/office/spreadsheetml/2009/9/ac" r="222" ht="15.75" x14ac:dyDescent="0.25">
      <c r="A222" s="182"/>
      <c r="B222" s="183"/>
      <c r="C222" s="182"/>
      <c r="D222" s="182"/>
      <c r="E222" s="182"/>
      <c r="F222" s="182"/>
      <c r="G222" s="182"/>
      <c r="H222" s="182"/>
      <c r="I222" s="182"/>
      <c r="J222" s="182"/>
      <c r="K222" s="182"/>
      <c r="L222" s="182"/>
      <c r="M222" s="182"/>
      <c r="N222" s="182"/>
      <c r="O222" s="182"/>
      <c r="P222" s="182"/>
      <c r="Q222" s="182"/>
      <c r="R222" s="182"/>
      <c r="S222" s="182"/>
      <c r="T222" s="182"/>
      <c r="U222" s="182"/>
      <c r="V222" s="182"/>
      <c r="W222" s="182"/>
      <c r="X222" s="182"/>
      <c r="Y222" s="182"/>
      <c r="Z222" s="182"/>
      <c r="AA222" s="182"/>
      <c r="AB222" s="182"/>
    </row>
    <row xmlns:x14ac="http://schemas.microsoft.com/office/spreadsheetml/2009/9/ac" r="223" ht="15.75" x14ac:dyDescent="0.25">
      <c r="A223" s="182"/>
      <c r="B223" s="183"/>
      <c r="C223" s="182"/>
      <c r="D223" s="182"/>
      <c r="E223" s="182"/>
      <c r="F223" s="182"/>
      <c r="G223" s="182"/>
      <c r="H223" s="182"/>
      <c r="I223" s="182"/>
      <c r="J223" s="182"/>
      <c r="K223" s="182"/>
      <c r="L223" s="182"/>
      <c r="M223" s="182"/>
      <c r="N223" s="182"/>
      <c r="O223" s="182"/>
      <c r="P223" s="182"/>
      <c r="Q223" s="182"/>
      <c r="R223" s="182"/>
      <c r="S223" s="182"/>
      <c r="T223" s="182"/>
      <c r="U223" s="182"/>
      <c r="V223" s="182"/>
      <c r="W223" s="182"/>
      <c r="X223" s="182"/>
      <c r="Y223" s="182"/>
      <c r="Z223" s="182"/>
      <c r="AA223" s="182"/>
      <c r="AB223" s="182"/>
    </row>
    <row xmlns:x14ac="http://schemas.microsoft.com/office/spreadsheetml/2009/9/ac" r="224" ht="15.75" x14ac:dyDescent="0.25">
      <c r="A224" s="182"/>
      <c r="B224" s="183"/>
      <c r="C224" s="182"/>
      <c r="D224" s="182"/>
      <c r="E224" s="182"/>
      <c r="F224" s="182"/>
      <c r="G224" s="182"/>
      <c r="H224" s="182"/>
      <c r="I224" s="182"/>
      <c r="J224" s="182"/>
      <c r="K224" s="182"/>
      <c r="L224" s="182"/>
      <c r="M224" s="182"/>
      <c r="N224" s="182"/>
      <c r="O224" s="182"/>
      <c r="P224" s="182"/>
      <c r="Q224" s="182"/>
      <c r="R224" s="182"/>
      <c r="S224" s="182"/>
      <c r="T224" s="182"/>
      <c r="U224" s="182"/>
      <c r="V224" s="182"/>
      <c r="W224" s="182"/>
      <c r="X224" s="182"/>
      <c r="Y224" s="182"/>
      <c r="Z224" s="182"/>
      <c r="AA224" s="182"/>
      <c r="AB224" s="182"/>
    </row>
    <row xmlns:x14ac="http://schemas.microsoft.com/office/spreadsheetml/2009/9/ac" r="225" ht="15.75" x14ac:dyDescent="0.25">
      <c r="A225" s="182"/>
      <c r="B225" s="183"/>
      <c r="C225" s="182"/>
      <c r="D225" s="182"/>
      <c r="E225" s="182"/>
      <c r="F225" s="182"/>
      <c r="G225" s="182"/>
      <c r="H225" s="182"/>
      <c r="I225" s="182"/>
      <c r="J225" s="182"/>
      <c r="K225" s="182"/>
      <c r="L225" s="182"/>
      <c r="M225" s="182"/>
      <c r="N225" s="182"/>
      <c r="O225" s="182"/>
      <c r="P225" s="182"/>
      <c r="Q225" s="182"/>
      <c r="R225" s="182"/>
      <c r="S225" s="182"/>
      <c r="T225" s="182"/>
      <c r="U225" s="182"/>
      <c r="V225" s="182"/>
      <c r="W225" s="182"/>
      <c r="X225" s="182"/>
      <c r="Y225" s="182"/>
      <c r="Z225" s="182"/>
      <c r="AA225" s="182"/>
      <c r="AB225" s="182"/>
    </row>
    <row xmlns:x14ac="http://schemas.microsoft.com/office/spreadsheetml/2009/9/ac" r="226" ht="15.75" x14ac:dyDescent="0.25">
      <c r="A226" s="182"/>
      <c r="B226" s="183"/>
      <c r="C226" s="182"/>
      <c r="D226" s="182"/>
      <c r="E226" s="182"/>
      <c r="F226" s="182"/>
      <c r="G226" s="182"/>
      <c r="H226" s="182"/>
      <c r="I226" s="182"/>
      <c r="J226" s="182"/>
      <c r="K226" s="182"/>
      <c r="L226" s="182"/>
      <c r="M226" s="182"/>
      <c r="N226" s="182"/>
      <c r="O226" s="182"/>
      <c r="P226" s="182"/>
      <c r="Q226" s="182"/>
      <c r="R226" s="182"/>
      <c r="S226" s="182"/>
      <c r="T226" s="182"/>
      <c r="U226" s="182"/>
      <c r="V226" s="182"/>
      <c r="W226" s="182"/>
      <c r="X226" s="182"/>
      <c r="Y226" s="182"/>
      <c r="Z226" s="182"/>
      <c r="AA226" s="182"/>
      <c r="AB226" s="182"/>
    </row>
    <row xmlns:x14ac="http://schemas.microsoft.com/office/spreadsheetml/2009/9/ac" r="227" ht="15.75" x14ac:dyDescent="0.25">
      <c r="A227" s="182"/>
      <c r="B227" s="183"/>
      <c r="C227" s="182"/>
      <c r="D227" s="182"/>
      <c r="E227" s="182"/>
      <c r="F227" s="182"/>
      <c r="G227" s="182"/>
      <c r="H227" s="182"/>
      <c r="I227" s="182"/>
      <c r="J227" s="182"/>
      <c r="K227" s="182"/>
      <c r="L227" s="182"/>
      <c r="M227" s="182"/>
      <c r="N227" s="182"/>
      <c r="O227" s="182"/>
      <c r="P227" s="182"/>
      <c r="Q227" s="182"/>
      <c r="R227" s="182"/>
      <c r="S227" s="182"/>
      <c r="T227" s="182"/>
      <c r="U227" s="182"/>
      <c r="V227" s="182"/>
      <c r="W227" s="182"/>
      <c r="X227" s="182"/>
      <c r="Y227" s="182"/>
      <c r="Z227" s="182"/>
      <c r="AA227" s="182"/>
      <c r="AB227" s="182"/>
    </row>
    <row xmlns:x14ac="http://schemas.microsoft.com/office/spreadsheetml/2009/9/ac" r="228" ht="15.75" x14ac:dyDescent="0.25">
      <c r="A228" s="182"/>
      <c r="B228" s="183"/>
      <c r="C228" s="182"/>
      <c r="D228" s="182"/>
      <c r="E228" s="182"/>
      <c r="F228" s="182"/>
      <c r="G228" s="182"/>
      <c r="H228" s="182"/>
      <c r="I228" s="182"/>
      <c r="J228" s="182"/>
      <c r="K228" s="182"/>
      <c r="L228" s="182"/>
      <c r="M228" s="182"/>
      <c r="N228" s="182"/>
      <c r="O228" s="182"/>
      <c r="P228" s="182"/>
      <c r="Q228" s="182"/>
      <c r="R228" s="182"/>
      <c r="S228" s="182"/>
      <c r="T228" s="182"/>
      <c r="U228" s="182"/>
      <c r="V228" s="182"/>
      <c r="W228" s="182"/>
      <c r="X228" s="182"/>
      <c r="Y228" s="182"/>
      <c r="Z228" s="182"/>
      <c r="AA228" s="182"/>
      <c r="AB228" s="182"/>
    </row>
    <row xmlns:x14ac="http://schemas.microsoft.com/office/spreadsheetml/2009/9/ac" r="229" ht="15.75" x14ac:dyDescent="0.25">
      <c r="A229" s="182"/>
      <c r="B229" s="183"/>
      <c r="C229" s="182"/>
      <c r="D229" s="182"/>
      <c r="E229" s="182"/>
      <c r="F229" s="182"/>
      <c r="G229" s="182"/>
      <c r="H229" s="182"/>
      <c r="I229" s="182"/>
      <c r="J229" s="182"/>
      <c r="K229" s="182"/>
      <c r="L229" s="182"/>
      <c r="M229" s="182"/>
      <c r="N229" s="182"/>
      <c r="O229" s="182"/>
      <c r="P229" s="182"/>
      <c r="Q229" s="182"/>
      <c r="R229" s="182"/>
      <c r="S229" s="182"/>
      <c r="T229" s="182"/>
      <c r="U229" s="182"/>
      <c r="V229" s="182"/>
      <c r="W229" s="182"/>
      <c r="X229" s="182"/>
      <c r="Y229" s="182"/>
      <c r="Z229" s="182"/>
      <c r="AA229" s="182"/>
      <c r="AB229" s="182"/>
    </row>
    <row xmlns:x14ac="http://schemas.microsoft.com/office/spreadsheetml/2009/9/ac" r="230" ht="15.75" x14ac:dyDescent="0.25">
      <c r="A230" s="182"/>
      <c r="B230" s="183"/>
      <c r="C230" s="182"/>
      <c r="D230" s="182"/>
      <c r="E230" s="182"/>
      <c r="F230" s="182"/>
      <c r="G230" s="182"/>
      <c r="H230" s="182"/>
      <c r="I230" s="182"/>
      <c r="J230" s="182"/>
      <c r="K230" s="182"/>
      <c r="L230" s="182"/>
      <c r="M230" s="182"/>
      <c r="N230" s="182"/>
      <c r="O230" s="182"/>
      <c r="P230" s="182"/>
      <c r="Q230" s="182"/>
      <c r="R230" s="182"/>
      <c r="S230" s="182"/>
      <c r="T230" s="182"/>
      <c r="U230" s="182"/>
      <c r="V230" s="182"/>
      <c r="W230" s="182"/>
      <c r="X230" s="182"/>
      <c r="Y230" s="182"/>
      <c r="Z230" s="182"/>
      <c r="AA230" s="182"/>
      <c r="AB230" s="182"/>
    </row>
    <row xmlns:x14ac="http://schemas.microsoft.com/office/spreadsheetml/2009/9/ac" r="231" ht="15.75" x14ac:dyDescent="0.25">
      <c r="A231" s="182"/>
      <c r="B231" s="183"/>
      <c r="C231" s="182"/>
      <c r="D231" s="182"/>
      <c r="E231" s="182"/>
      <c r="F231" s="182"/>
      <c r="G231" s="182"/>
      <c r="H231" s="182"/>
      <c r="I231" s="182"/>
      <c r="J231" s="182"/>
      <c r="K231" s="182"/>
      <c r="L231" s="182"/>
      <c r="M231" s="182"/>
      <c r="N231" s="182"/>
      <c r="O231" s="182"/>
      <c r="P231" s="182"/>
      <c r="Q231" s="182"/>
      <c r="R231" s="182"/>
      <c r="S231" s="182"/>
      <c r="T231" s="182"/>
      <c r="U231" s="182"/>
      <c r="V231" s="182"/>
      <c r="W231" s="182"/>
      <c r="X231" s="182"/>
      <c r="Y231" s="182"/>
      <c r="Z231" s="182"/>
      <c r="AA231" s="182"/>
      <c r="AB231" s="182"/>
    </row>
    <row xmlns:x14ac="http://schemas.microsoft.com/office/spreadsheetml/2009/9/ac" r="232" ht="15.75" x14ac:dyDescent="0.25">
      <c r="A232" s="182"/>
      <c r="B232" s="183"/>
      <c r="C232" s="182"/>
      <c r="D232" s="182"/>
      <c r="E232" s="182"/>
      <c r="F232" s="182"/>
      <c r="G232" s="182"/>
      <c r="H232" s="182"/>
      <c r="I232" s="182"/>
      <c r="J232" s="182"/>
      <c r="K232" s="182"/>
      <c r="L232" s="182"/>
      <c r="M232" s="182"/>
      <c r="N232" s="182"/>
      <c r="O232" s="182"/>
      <c r="P232" s="182"/>
      <c r="Q232" s="182"/>
      <c r="R232" s="182"/>
      <c r="S232" s="182"/>
      <c r="T232" s="182"/>
      <c r="U232" s="182"/>
      <c r="V232" s="182"/>
      <c r="W232" s="182"/>
      <c r="X232" s="182"/>
      <c r="Y232" s="182"/>
      <c r="Z232" s="182"/>
      <c r="AA232" s="182"/>
      <c r="AB232" s="182"/>
    </row>
    <row xmlns:x14ac="http://schemas.microsoft.com/office/spreadsheetml/2009/9/ac" r="233" ht="15.75" x14ac:dyDescent="0.25">
      <c r="A233" s="182"/>
      <c r="B233" s="183"/>
      <c r="C233" s="182"/>
      <c r="D233" s="182"/>
      <c r="E233" s="182"/>
      <c r="F233" s="182"/>
      <c r="G233" s="182"/>
      <c r="H233" s="182"/>
      <c r="I233" s="182"/>
      <c r="J233" s="182"/>
      <c r="K233" s="182"/>
      <c r="L233" s="182"/>
      <c r="M233" s="182"/>
      <c r="N233" s="182"/>
      <c r="O233" s="182"/>
      <c r="P233" s="182"/>
      <c r="Q233" s="182"/>
      <c r="R233" s="182"/>
      <c r="S233" s="182"/>
      <c r="T233" s="182"/>
      <c r="U233" s="182"/>
      <c r="V233" s="182"/>
      <c r="W233" s="182"/>
      <c r="X233" s="182"/>
      <c r="Y233" s="182"/>
      <c r="Z233" s="182"/>
      <c r="AA233" s="182"/>
    </row>
    <row xmlns:x14ac="http://schemas.microsoft.com/office/spreadsheetml/2009/9/ac" r="234" ht="15.75" x14ac:dyDescent="0.25">
      <c r="A234" s="182"/>
      <c r="B234" s="183"/>
      <c r="C234" s="182"/>
      <c r="D234" s="182"/>
      <c r="E234" s="182"/>
      <c r="F234" s="182"/>
      <c r="G234" s="182"/>
      <c r="H234" s="182"/>
      <c r="I234" s="182"/>
      <c r="J234" s="182"/>
      <c r="K234" s="182"/>
      <c r="L234" s="182"/>
      <c r="M234" s="182"/>
      <c r="N234" s="182"/>
      <c r="O234" s="182"/>
      <c r="P234" s="182"/>
      <c r="Q234" s="182"/>
      <c r="R234" s="182"/>
      <c r="S234" s="182"/>
      <c r="T234" s="182"/>
      <c r="U234" s="182"/>
      <c r="V234" s="182"/>
      <c r="W234" s="182"/>
      <c r="X234" s="182"/>
      <c r="Y234" s="182"/>
      <c r="Z234" s="182"/>
      <c r="AA234" s="182"/>
    </row>
    <row xmlns:x14ac="http://schemas.microsoft.com/office/spreadsheetml/2009/9/ac" r="235" ht="15.75" x14ac:dyDescent="0.25">
      <c r="A235" s="182"/>
      <c r="B235" s="183"/>
      <c r="C235" s="182"/>
      <c r="D235" s="182"/>
      <c r="E235" s="182"/>
      <c r="F235" s="182"/>
      <c r="G235" s="182"/>
      <c r="H235" s="182"/>
      <c r="I235" s="182"/>
      <c r="J235" s="182"/>
      <c r="K235" s="182"/>
      <c r="L235" s="182"/>
      <c r="M235" s="182"/>
      <c r="N235" s="182"/>
      <c r="O235" s="182"/>
      <c r="P235" s="182"/>
      <c r="Q235" s="182"/>
      <c r="R235" s="182"/>
      <c r="S235" s="182"/>
      <c r="T235" s="182"/>
      <c r="U235" s="182"/>
      <c r="V235" s="182"/>
      <c r="W235" s="182"/>
      <c r="X235" s="182"/>
      <c r="Y235" s="182"/>
      <c r="Z235" s="182"/>
      <c r="AA235" s="182"/>
    </row>
    <row xmlns:x14ac="http://schemas.microsoft.com/office/spreadsheetml/2009/9/ac" r="236" ht="15.75" x14ac:dyDescent="0.25">
      <c r="A236" s="182"/>
      <c r="B236" s="183"/>
      <c r="C236" s="182"/>
      <c r="D236" s="182"/>
      <c r="E236" s="182"/>
      <c r="F236" s="182"/>
      <c r="G236" s="182"/>
      <c r="H236" s="182"/>
      <c r="I236" s="182"/>
      <c r="J236" s="182"/>
      <c r="K236" s="182"/>
      <c r="L236" s="182"/>
      <c r="M236" s="182"/>
      <c r="N236" s="182"/>
      <c r="O236" s="182"/>
      <c r="P236" s="182"/>
      <c r="Q236" s="182"/>
      <c r="R236" s="182"/>
      <c r="S236" s="182"/>
      <c r="T236" s="182"/>
      <c r="U236" s="182"/>
      <c r="V236" s="182"/>
      <c r="W236" s="182"/>
      <c r="X236" s="182"/>
      <c r="Y236" s="182"/>
      <c r="Z236" s="182"/>
      <c r="AA236" s="182"/>
    </row>
    <row xmlns:x14ac="http://schemas.microsoft.com/office/spreadsheetml/2009/9/ac" r="237" ht="15.75" x14ac:dyDescent="0.25">
      <c r="A237" s="182"/>
      <c r="B237" s="183"/>
      <c r="C237" s="182"/>
      <c r="D237" s="182"/>
      <c r="E237" s="182"/>
      <c r="F237" s="182"/>
      <c r="G237" s="182"/>
      <c r="H237" s="182"/>
      <c r="I237" s="182"/>
      <c r="J237" s="182"/>
      <c r="K237" s="182"/>
      <c r="L237" s="182"/>
      <c r="M237" s="182"/>
      <c r="N237" s="182"/>
      <c r="O237" s="182"/>
      <c r="P237" s="182"/>
      <c r="Q237" s="182"/>
      <c r="R237" s="182"/>
      <c r="S237" s="182"/>
      <c r="T237" s="182"/>
      <c r="U237" s="182"/>
      <c r="V237" s="182"/>
      <c r="W237" s="182"/>
      <c r="X237" s="182"/>
      <c r="Y237" s="182"/>
      <c r="Z237" s="182"/>
      <c r="AA237" s="182"/>
    </row>
    <row xmlns:x14ac="http://schemas.microsoft.com/office/spreadsheetml/2009/9/ac" r="238" ht="15.75" x14ac:dyDescent="0.25">
      <c r="A238" s="182"/>
      <c r="B238" s="183"/>
      <c r="C238" s="182"/>
      <c r="D238" s="182"/>
      <c r="E238" s="182"/>
      <c r="F238" s="182"/>
      <c r="G238" s="182"/>
      <c r="H238" s="182"/>
      <c r="I238" s="182"/>
      <c r="J238" s="182"/>
      <c r="K238" s="182"/>
      <c r="L238" s="182"/>
      <c r="M238" s="182"/>
      <c r="N238" s="182"/>
      <c r="O238" s="182"/>
      <c r="P238" s="182"/>
      <c r="Q238" s="182"/>
      <c r="R238" s="182"/>
      <c r="S238" s="182"/>
      <c r="T238" s="182"/>
      <c r="U238" s="182"/>
      <c r="V238" s="182"/>
      <c r="W238" s="182"/>
      <c r="X238" s="182"/>
      <c r="Y238" s="182"/>
      <c r="Z238" s="182"/>
      <c r="AA238" s="182"/>
    </row>
    <row xmlns:x14ac="http://schemas.microsoft.com/office/spreadsheetml/2009/9/ac" r="239" ht="15.75" x14ac:dyDescent="0.25">
      <c r="A239" s="182"/>
      <c r="B239" s="183"/>
      <c r="C239" s="182"/>
      <c r="D239" s="182"/>
      <c r="E239" s="182"/>
      <c r="F239" s="182"/>
      <c r="G239" s="182"/>
      <c r="H239" s="182"/>
      <c r="I239" s="182"/>
      <c r="J239" s="182"/>
      <c r="K239" s="182"/>
      <c r="L239" s="182"/>
      <c r="M239" s="182"/>
      <c r="N239" s="182"/>
      <c r="O239" s="182"/>
      <c r="P239" s="182"/>
      <c r="Q239" s="182"/>
      <c r="R239" s="182"/>
      <c r="S239" s="182"/>
      <c r="T239" s="182"/>
      <c r="U239" s="182"/>
      <c r="V239" s="182"/>
      <c r="W239" s="182"/>
      <c r="X239" s="182"/>
      <c r="Y239" s="182"/>
      <c r="Z239" s="182"/>
      <c r="AA239" s="182"/>
    </row>
    <row xmlns:x14ac="http://schemas.microsoft.com/office/spreadsheetml/2009/9/ac" r="240" ht="15.75" x14ac:dyDescent="0.25">
      <c r="A240" s="182"/>
      <c r="B240" s="183"/>
      <c r="C240" s="182"/>
      <c r="D240" s="182"/>
      <c r="E240" s="182"/>
      <c r="F240" s="182"/>
      <c r="G240" s="182"/>
      <c r="H240" s="182"/>
      <c r="I240" s="182"/>
      <c r="J240" s="182"/>
      <c r="K240" s="182"/>
      <c r="L240" s="182"/>
      <c r="M240" s="182"/>
      <c r="N240" s="182"/>
      <c r="O240" s="182"/>
      <c r="P240" s="182"/>
      <c r="Q240" s="182"/>
      <c r="R240" s="182"/>
      <c r="S240" s="182"/>
      <c r="T240" s="182"/>
      <c r="U240" s="182"/>
      <c r="V240" s="182"/>
      <c r="W240" s="182"/>
      <c r="X240" s="182"/>
      <c r="Y240" s="182"/>
      <c r="Z240" s="182"/>
      <c r="AA240" s="182"/>
    </row>
    <row xmlns:x14ac="http://schemas.microsoft.com/office/spreadsheetml/2009/9/ac" r="241" ht="15.75" x14ac:dyDescent="0.25">
      <c r="A241" s="182"/>
      <c r="B241" s="183"/>
      <c r="C241" s="182"/>
      <c r="D241" s="182"/>
      <c r="E241" s="182"/>
      <c r="F241" s="182"/>
      <c r="G241" s="182"/>
      <c r="H241" s="182"/>
      <c r="I241" s="182"/>
      <c r="J241" s="182"/>
      <c r="K241" s="182"/>
      <c r="L241" s="182"/>
      <c r="M241" s="182"/>
      <c r="N241" s="182"/>
      <c r="O241" s="182"/>
      <c r="P241" s="182"/>
      <c r="Q241" s="182"/>
      <c r="R241" s="182"/>
      <c r="S241" s="182"/>
      <c r="T241" s="182"/>
      <c r="U241" s="182"/>
      <c r="V241" s="182"/>
      <c r="W241" s="182"/>
      <c r="X241" s="182"/>
      <c r="Y241" s="182"/>
      <c r="Z241" s="182"/>
      <c r="AA241" s="182"/>
    </row>
    <row xmlns:x14ac="http://schemas.microsoft.com/office/spreadsheetml/2009/9/ac" r="242" ht="15.75" x14ac:dyDescent="0.25">
      <c r="A242" s="182"/>
      <c r="B242" s="183"/>
      <c r="C242" s="182"/>
      <c r="D242" s="182"/>
      <c r="E242" s="182"/>
      <c r="F242" s="182"/>
      <c r="G242" s="182"/>
      <c r="H242" s="182"/>
      <c r="I242" s="182"/>
      <c r="J242" s="182"/>
      <c r="K242" s="182"/>
      <c r="L242" s="182"/>
      <c r="M242" s="182"/>
      <c r="N242" s="182"/>
      <c r="O242" s="182"/>
      <c r="P242" s="182"/>
      <c r="Q242" s="182"/>
      <c r="R242" s="182"/>
      <c r="S242" s="182"/>
      <c r="T242" s="182"/>
      <c r="U242" s="182"/>
      <c r="V242" s="182"/>
      <c r="W242" s="182"/>
      <c r="X242" s="182"/>
      <c r="Y242" s="182"/>
      <c r="Z242" s="182"/>
      <c r="AA242" s="182"/>
    </row>
    <row xmlns:x14ac="http://schemas.microsoft.com/office/spreadsheetml/2009/9/ac" r="243" ht="15.75" x14ac:dyDescent="0.25">
      <c r="A243" s="182"/>
      <c r="B243" s="183"/>
      <c r="C243" s="182"/>
      <c r="D243" s="182"/>
      <c r="E243" s="182"/>
      <c r="F243" s="182"/>
      <c r="G243" s="182"/>
      <c r="H243" s="182"/>
      <c r="I243" s="182"/>
      <c r="J243" s="182"/>
      <c r="K243" s="182"/>
      <c r="L243" s="182"/>
      <c r="M243" s="182"/>
      <c r="N243" s="182"/>
      <c r="O243" s="182"/>
      <c r="P243" s="182"/>
      <c r="Q243" s="182"/>
      <c r="R243" s="182"/>
      <c r="S243" s="182"/>
      <c r="T243" s="182"/>
      <c r="U243" s="182"/>
      <c r="V243" s="182"/>
      <c r="W243" s="182"/>
      <c r="X243" s="182"/>
      <c r="Y243" s="182"/>
      <c r="Z243" s="182"/>
      <c r="AA243" s="182"/>
    </row>
    <row xmlns:x14ac="http://schemas.microsoft.com/office/spreadsheetml/2009/9/ac" r="244" ht="15.75" x14ac:dyDescent="0.25">
      <c r="A244" s="182"/>
      <c r="B244" s="183"/>
      <c r="C244" s="182"/>
      <c r="D244" s="182"/>
      <c r="E244" s="182"/>
      <c r="F244" s="182"/>
      <c r="G244" s="182"/>
      <c r="H244" s="182"/>
      <c r="I244" s="182"/>
      <c r="J244" s="182"/>
      <c r="K244" s="182"/>
      <c r="L244" s="182"/>
      <c r="M244" s="182"/>
      <c r="N244" s="182"/>
      <c r="O244" s="182"/>
      <c r="P244" s="182"/>
      <c r="Q244" s="182"/>
      <c r="R244" s="182"/>
      <c r="S244" s="182"/>
      <c r="T244" s="182"/>
      <c r="U244" s="182"/>
      <c r="V244" s="182"/>
      <c r="W244" s="182"/>
      <c r="X244" s="182"/>
      <c r="Y244" s="182"/>
      <c r="Z244" s="182"/>
      <c r="AA244" s="182"/>
    </row>
    <row xmlns:x14ac="http://schemas.microsoft.com/office/spreadsheetml/2009/9/ac" r="245" ht="15.75" x14ac:dyDescent="0.25">
      <c r="A245" s="182"/>
      <c r="B245" s="183"/>
      <c r="C245" s="182"/>
      <c r="D245" s="182"/>
      <c r="E245" s="182"/>
      <c r="F245" s="182"/>
      <c r="G245" s="182"/>
      <c r="H245" s="182"/>
      <c r="I245" s="182"/>
      <c r="J245" s="182"/>
      <c r="K245" s="182"/>
      <c r="L245" s="182"/>
      <c r="M245" s="182"/>
      <c r="N245" s="182"/>
      <c r="O245" s="182"/>
      <c r="P245" s="182"/>
      <c r="Q245" s="182"/>
      <c r="R245" s="182"/>
      <c r="S245" s="182"/>
      <c r="T245" s="182"/>
      <c r="U245" s="182"/>
      <c r="V245" s="182"/>
      <c r="W245" s="182"/>
      <c r="X245" s="182"/>
      <c r="Y245" s="182"/>
      <c r="Z245" s="182"/>
      <c r="AA245" s="182"/>
    </row>
    <row xmlns:x14ac="http://schemas.microsoft.com/office/spreadsheetml/2009/9/ac" r="246" ht="15.75" x14ac:dyDescent="0.25">
      <c r="A246" s="182"/>
      <c r="B246" s="183"/>
      <c r="C246" s="182"/>
      <c r="D246" s="182"/>
      <c r="E246" s="182"/>
      <c r="F246" s="182"/>
      <c r="G246" s="182"/>
      <c r="H246" s="182"/>
      <c r="I246" s="182"/>
      <c r="J246" s="182"/>
      <c r="K246" s="182"/>
      <c r="L246" s="182"/>
      <c r="M246" s="182"/>
      <c r="N246" s="182"/>
      <c r="O246" s="182"/>
      <c r="P246" s="182"/>
      <c r="Q246" s="182"/>
      <c r="R246" s="182"/>
      <c r="S246" s="182"/>
      <c r="T246" s="182"/>
      <c r="U246" s="182"/>
      <c r="V246" s="182"/>
      <c r="W246" s="182"/>
      <c r="X246" s="182"/>
      <c r="Y246" s="182"/>
      <c r="Z246" s="182"/>
      <c r="AA246" s="182"/>
    </row>
    <row xmlns:x14ac="http://schemas.microsoft.com/office/spreadsheetml/2009/9/ac" r="247" ht="15.75" x14ac:dyDescent="0.25">
      <c r="A247" s="182"/>
      <c r="B247" s="183"/>
      <c r="C247" s="182"/>
      <c r="D247" s="182"/>
      <c r="E247" s="182"/>
      <c r="F247" s="182"/>
      <c r="G247" s="182"/>
      <c r="H247" s="182"/>
      <c r="I247" s="182"/>
      <c r="J247" s="182"/>
      <c r="K247" s="182"/>
      <c r="L247" s="182"/>
      <c r="M247" s="182"/>
      <c r="N247" s="182"/>
      <c r="O247" s="182"/>
      <c r="P247" s="182"/>
      <c r="Q247" s="182"/>
      <c r="R247" s="182"/>
      <c r="S247" s="182"/>
      <c r="T247" s="182"/>
      <c r="U247" s="182"/>
      <c r="V247" s="182"/>
      <c r="W247" s="182"/>
      <c r="X247" s="182"/>
      <c r="Y247" s="182"/>
      <c r="Z247" s="182"/>
      <c r="AA247" s="182"/>
    </row>
    <row xmlns:x14ac="http://schemas.microsoft.com/office/spreadsheetml/2009/9/ac" r="248" ht="15.75" x14ac:dyDescent="0.25">
      <c r="A248" s="182"/>
      <c r="B248" s="183"/>
      <c r="C248" s="182"/>
      <c r="D248" s="182"/>
      <c r="E248" s="182"/>
      <c r="F248" s="182"/>
      <c r="G248" s="182"/>
      <c r="H248" s="182"/>
      <c r="I248" s="182"/>
      <c r="J248" s="182"/>
      <c r="K248" s="182"/>
      <c r="L248" s="182"/>
      <c r="M248" s="182"/>
      <c r="N248" s="182"/>
      <c r="O248" s="182"/>
      <c r="P248" s="182"/>
      <c r="Q248" s="182"/>
      <c r="R248" s="182"/>
      <c r="S248" s="182"/>
      <c r="T248" s="182"/>
      <c r="U248" s="182"/>
      <c r="V248" s="182"/>
      <c r="W248" s="182"/>
      <c r="X248" s="182"/>
      <c r="Y248" s="182"/>
      <c r="Z248" s="182"/>
      <c r="AA248" s="182"/>
    </row>
    <row xmlns:x14ac="http://schemas.microsoft.com/office/spreadsheetml/2009/9/ac" r="249" ht="15.75" x14ac:dyDescent="0.25">
      <c r="A249" s="182"/>
      <c r="B249" s="183"/>
      <c r="C249" s="182"/>
      <c r="D249" s="182"/>
      <c r="E249" s="182"/>
      <c r="F249" s="182"/>
      <c r="G249" s="182"/>
      <c r="H249" s="182"/>
      <c r="I249" s="182"/>
      <c r="J249" s="182"/>
      <c r="K249" s="182"/>
      <c r="L249" s="182"/>
      <c r="M249" s="182"/>
      <c r="N249" s="182"/>
      <c r="O249" s="182"/>
      <c r="P249" s="182"/>
      <c r="Q249" s="182"/>
      <c r="R249" s="182"/>
      <c r="S249" s="182"/>
      <c r="T249" s="182"/>
      <c r="U249" s="182"/>
      <c r="V249" s="182"/>
      <c r="W249" s="182"/>
      <c r="X249" s="182"/>
      <c r="Y249" s="182"/>
      <c r="Z249" s="182"/>
      <c r="AA249" s="182"/>
    </row>
    <row xmlns:x14ac="http://schemas.microsoft.com/office/spreadsheetml/2009/9/ac" r="250" ht="15.75" x14ac:dyDescent="0.25">
      <c r="A250" s="182"/>
      <c r="B250" s="183"/>
      <c r="C250" s="182"/>
      <c r="D250" s="182"/>
      <c r="E250" s="182"/>
      <c r="F250" s="182"/>
      <c r="G250" s="182"/>
      <c r="H250" s="182"/>
      <c r="I250" s="182"/>
      <c r="J250" s="182"/>
      <c r="K250" s="182"/>
      <c r="L250" s="182"/>
      <c r="M250" s="182"/>
      <c r="N250" s="182"/>
      <c r="O250" s="182"/>
      <c r="P250" s="182"/>
      <c r="Q250" s="182"/>
      <c r="R250" s="182"/>
      <c r="S250" s="182"/>
      <c r="T250" s="182"/>
      <c r="U250" s="182"/>
      <c r="V250" s="182"/>
      <c r="W250" s="182"/>
      <c r="X250" s="182"/>
      <c r="Y250" s="182"/>
      <c r="Z250" s="182"/>
      <c r="AA250" s="182"/>
    </row>
    <row xmlns:x14ac="http://schemas.microsoft.com/office/spreadsheetml/2009/9/ac" r="251" ht="15.75" x14ac:dyDescent="0.25">
      <c r="A251" s="182"/>
      <c r="B251" s="183"/>
      <c r="C251" s="182"/>
      <c r="D251" s="182"/>
      <c r="E251" s="182"/>
      <c r="F251" s="182"/>
      <c r="G251" s="182"/>
      <c r="H251" s="182"/>
      <c r="I251" s="182"/>
      <c r="J251" s="182"/>
      <c r="K251" s="182"/>
      <c r="L251" s="182"/>
      <c r="M251" s="182"/>
      <c r="N251" s="182"/>
      <c r="O251" s="182"/>
      <c r="P251" s="182"/>
      <c r="Q251" s="182"/>
      <c r="R251" s="182"/>
      <c r="S251" s="182"/>
      <c r="T251" s="182"/>
      <c r="U251" s="182"/>
      <c r="V251" s="182"/>
      <c r="W251" s="182"/>
      <c r="X251" s="182"/>
      <c r="Y251" s="182"/>
      <c r="Z251" s="182"/>
      <c r="AA251" s="182"/>
    </row>
    <row xmlns:x14ac="http://schemas.microsoft.com/office/spreadsheetml/2009/9/ac" r="252" ht="15.75" x14ac:dyDescent="0.25">
      <c r="A252" s="182"/>
      <c r="B252" s="183"/>
      <c r="C252" s="182"/>
      <c r="D252" s="182"/>
      <c r="E252" s="182"/>
      <c r="F252" s="182"/>
      <c r="G252" s="182"/>
      <c r="H252" s="182"/>
      <c r="I252" s="182"/>
      <c r="J252" s="182"/>
      <c r="K252" s="182"/>
      <c r="L252" s="182"/>
      <c r="M252" s="182"/>
      <c r="N252" s="182"/>
      <c r="O252" s="182"/>
      <c r="P252" s="182"/>
      <c r="Q252" s="182"/>
      <c r="R252" s="182"/>
      <c r="S252" s="182"/>
      <c r="T252" s="182"/>
      <c r="U252" s="182"/>
      <c r="V252" s="182"/>
      <c r="W252" s="182"/>
      <c r="X252" s="182"/>
      <c r="Y252" s="182"/>
      <c r="Z252" s="182"/>
      <c r="AA252" s="182"/>
    </row>
    <row xmlns:x14ac="http://schemas.microsoft.com/office/spreadsheetml/2009/9/ac" r="253" ht="15.75" x14ac:dyDescent="0.25">
      <c r="A253" s="182"/>
      <c r="B253" s="183"/>
      <c r="C253" s="182"/>
      <c r="D253" s="182"/>
      <c r="E253" s="182"/>
      <c r="F253" s="182"/>
      <c r="G253" s="182"/>
      <c r="H253" s="182"/>
      <c r="I253" s="182"/>
      <c r="J253" s="182"/>
      <c r="K253" s="182"/>
      <c r="L253" s="182"/>
      <c r="M253" s="182"/>
      <c r="N253" s="182"/>
      <c r="O253" s="182"/>
      <c r="P253" s="182"/>
      <c r="Q253" s="182"/>
      <c r="R253" s="182"/>
      <c r="S253" s="182"/>
      <c r="T253" s="182"/>
      <c r="U253" s="182"/>
      <c r="V253" s="182"/>
      <c r="W253" s="182"/>
      <c r="X253" s="182"/>
      <c r="Y253" s="182"/>
      <c r="Z253" s="182"/>
      <c r="AA253" s="182"/>
    </row>
    <row xmlns:x14ac="http://schemas.microsoft.com/office/spreadsheetml/2009/9/ac" r="254" ht="15.75" x14ac:dyDescent="0.25">
      <c r="A254" s="182"/>
      <c r="B254" s="183"/>
      <c r="C254" s="182"/>
      <c r="D254" s="182"/>
      <c r="E254" s="182"/>
      <c r="F254" s="182"/>
      <c r="G254" s="182"/>
      <c r="H254" s="182"/>
      <c r="I254" s="182"/>
      <c r="J254" s="182"/>
      <c r="K254" s="182"/>
      <c r="L254" s="182"/>
      <c r="M254" s="182"/>
      <c r="N254" s="182"/>
      <c r="O254" s="182"/>
      <c r="P254" s="182"/>
      <c r="Q254" s="182"/>
      <c r="R254" s="182"/>
      <c r="S254" s="182"/>
      <c r="T254" s="182"/>
      <c r="U254" s="182"/>
      <c r="V254" s="182"/>
      <c r="W254" s="182"/>
      <c r="X254" s="182"/>
      <c r="Y254" s="182"/>
      <c r="Z254" s="182"/>
      <c r="AA254" s="182"/>
    </row>
    <row xmlns:x14ac="http://schemas.microsoft.com/office/spreadsheetml/2009/9/ac" r="255" ht="15.75" x14ac:dyDescent="0.25">
      <c r="A255" s="182"/>
      <c r="B255" s="183"/>
      <c r="C255" s="182"/>
      <c r="D255" s="182"/>
      <c r="E255" s="182"/>
      <c r="F255" s="182"/>
      <c r="G255" s="182"/>
      <c r="H255" s="182"/>
      <c r="I255" s="182"/>
      <c r="J255" s="182"/>
      <c r="K255" s="182"/>
      <c r="L255" s="182"/>
      <c r="M255" s="182"/>
      <c r="N255" s="182"/>
      <c r="O255" s="182"/>
      <c r="P255" s="182"/>
      <c r="Q255" s="182"/>
      <c r="R255" s="182"/>
      <c r="S255" s="182"/>
      <c r="T255" s="182"/>
      <c r="U255" s="182"/>
      <c r="V255" s="182"/>
      <c r="W255" s="182"/>
      <c r="X255" s="182"/>
      <c r="Y255" s="182"/>
      <c r="Z255" s="182"/>
      <c r="AA255" s="182"/>
    </row>
    <row xmlns:x14ac="http://schemas.microsoft.com/office/spreadsheetml/2009/9/ac" r="256" ht="15.75" x14ac:dyDescent="0.25">
      <c r="A256" s="182"/>
      <c r="B256" s="183"/>
      <c r="C256" s="182"/>
      <c r="D256" s="182"/>
      <c r="E256" s="182"/>
      <c r="F256" s="182"/>
      <c r="G256" s="182"/>
      <c r="H256" s="182"/>
      <c r="I256" s="182"/>
      <c r="J256" s="182"/>
      <c r="K256" s="182"/>
      <c r="L256" s="182"/>
      <c r="M256" s="182"/>
      <c r="N256" s="182"/>
      <c r="O256" s="182"/>
      <c r="P256" s="182"/>
      <c r="Q256" s="182"/>
      <c r="R256" s="182"/>
      <c r="S256" s="182"/>
      <c r="T256" s="182"/>
      <c r="U256" s="182"/>
      <c r="V256" s="182"/>
      <c r="W256" s="182"/>
      <c r="X256" s="182"/>
      <c r="Y256" s="182"/>
      <c r="Z256" s="182"/>
      <c r="AA256" s="182"/>
    </row>
    <row xmlns:x14ac="http://schemas.microsoft.com/office/spreadsheetml/2009/9/ac" r="257" ht="15.75" x14ac:dyDescent="0.25">
      <c r="A257" s="182"/>
      <c r="B257" s="183"/>
      <c r="C257" s="182"/>
      <c r="D257" s="182"/>
      <c r="E257" s="182"/>
      <c r="F257" s="182"/>
      <c r="G257" s="182"/>
      <c r="H257" s="182"/>
      <c r="I257" s="182"/>
      <c r="J257" s="182"/>
      <c r="K257" s="182"/>
      <c r="L257" s="182"/>
      <c r="M257" s="182"/>
      <c r="N257" s="182"/>
      <c r="O257" s="182"/>
      <c r="P257" s="182"/>
      <c r="Q257" s="182"/>
      <c r="R257" s="182"/>
      <c r="S257" s="182"/>
      <c r="T257" s="182"/>
      <c r="U257" s="182"/>
      <c r="V257" s="182"/>
      <c r="W257" s="182"/>
      <c r="X257" s="182"/>
      <c r="Y257" s="182"/>
      <c r="Z257" s="182"/>
      <c r="AA257" s="182"/>
    </row>
    <row xmlns:x14ac="http://schemas.microsoft.com/office/spreadsheetml/2009/9/ac" r="258" ht="15.75" x14ac:dyDescent="0.25">
      <c r="A258" s="182"/>
      <c r="B258" s="183"/>
      <c r="C258" s="182"/>
      <c r="D258" s="182"/>
      <c r="E258" s="182"/>
      <c r="F258" s="182"/>
      <c r="G258" s="182"/>
      <c r="H258" s="182"/>
      <c r="I258" s="182"/>
      <c r="J258" s="182"/>
      <c r="K258" s="182"/>
      <c r="L258" s="182"/>
      <c r="M258" s="182"/>
      <c r="N258" s="182"/>
      <c r="O258" s="182"/>
      <c r="P258" s="182"/>
      <c r="Q258" s="182"/>
      <c r="R258" s="182"/>
      <c r="S258" s="182"/>
      <c r="T258" s="182"/>
      <c r="U258" s="182"/>
      <c r="V258" s="182"/>
      <c r="W258" s="182"/>
      <c r="X258" s="182"/>
      <c r="Y258" s="182"/>
      <c r="Z258" s="182"/>
      <c r="AA258" s="182"/>
    </row>
    <row xmlns:x14ac="http://schemas.microsoft.com/office/spreadsheetml/2009/9/ac" r="259" ht="15.75" x14ac:dyDescent="0.25">
      <c r="A259" s="182"/>
      <c r="B259" s="183"/>
      <c r="C259" s="182"/>
      <c r="D259" s="182"/>
      <c r="E259" s="182"/>
      <c r="F259" s="182"/>
      <c r="G259" s="182"/>
      <c r="H259" s="182"/>
      <c r="I259" s="182"/>
      <c r="J259" s="182"/>
      <c r="K259" s="182"/>
      <c r="L259" s="182"/>
      <c r="M259" s="182"/>
      <c r="N259" s="182"/>
      <c r="O259" s="182"/>
      <c r="P259" s="182"/>
      <c r="Q259" s="182"/>
      <c r="R259" s="182"/>
      <c r="S259" s="182"/>
      <c r="T259" s="182"/>
      <c r="U259" s="182"/>
      <c r="V259" s="182"/>
      <c r="W259" s="182"/>
      <c r="X259" s="182"/>
      <c r="Y259" s="182"/>
      <c r="Z259" s="182"/>
      <c r="AA259" s="182"/>
    </row>
    <row xmlns:x14ac="http://schemas.microsoft.com/office/spreadsheetml/2009/9/ac" r="260" ht="15.75" x14ac:dyDescent="0.25">
      <c r="A260" s="182"/>
      <c r="B260" s="183"/>
      <c r="C260" s="182"/>
      <c r="D260" s="182"/>
      <c r="E260" s="182"/>
      <c r="F260" s="182"/>
      <c r="G260" s="182"/>
      <c r="H260" s="182"/>
      <c r="I260" s="182"/>
      <c r="J260" s="182"/>
      <c r="K260" s="182"/>
      <c r="L260" s="182"/>
      <c r="M260" s="182"/>
      <c r="N260" s="182"/>
      <c r="O260" s="182"/>
      <c r="P260" s="182"/>
      <c r="Q260" s="182"/>
      <c r="R260" s="182"/>
      <c r="S260" s="182"/>
      <c r="T260" s="182"/>
      <c r="U260" s="182"/>
      <c r="V260" s="182"/>
      <c r="W260" s="182"/>
      <c r="X260" s="182"/>
      <c r="Y260" s="182"/>
      <c r="Z260" s="182"/>
      <c r="AA260" s="182"/>
    </row>
    <row xmlns:x14ac="http://schemas.microsoft.com/office/spreadsheetml/2009/9/ac" r="261" ht="15.75" x14ac:dyDescent="0.25">
      <c r="A261" s="182"/>
      <c r="B261" s="183"/>
      <c r="C261" s="182"/>
      <c r="D261" s="182"/>
      <c r="E261" s="182"/>
      <c r="F261" s="182"/>
      <c r="G261" s="182"/>
      <c r="H261" s="182"/>
      <c r="I261" s="182"/>
      <c r="J261" s="182"/>
      <c r="K261" s="182"/>
      <c r="L261" s="182"/>
      <c r="M261" s="182"/>
      <c r="N261" s="182"/>
      <c r="O261" s="182"/>
      <c r="P261" s="182"/>
      <c r="Q261" s="182"/>
      <c r="R261" s="182"/>
      <c r="S261" s="182"/>
      <c r="T261" s="182"/>
      <c r="U261" s="182"/>
      <c r="V261" s="182"/>
      <c r="W261" s="182"/>
      <c r="X261" s="182"/>
      <c r="Y261" s="182"/>
      <c r="Z261" s="182"/>
      <c r="AA261" s="182"/>
    </row>
    <row xmlns:x14ac="http://schemas.microsoft.com/office/spreadsheetml/2009/9/ac" r="262" ht="15.75" x14ac:dyDescent="0.25">
      <c r="A262" s="182"/>
      <c r="B262" s="183"/>
      <c r="C262" s="182"/>
      <c r="D262" s="182"/>
      <c r="E262" s="182"/>
      <c r="F262" s="182"/>
      <c r="G262" s="182"/>
      <c r="H262" s="182"/>
      <c r="I262" s="182"/>
      <c r="J262" s="182"/>
      <c r="K262" s="182"/>
      <c r="L262" s="182"/>
      <c r="M262" s="182"/>
      <c r="N262" s="182"/>
      <c r="O262" s="182"/>
      <c r="P262" s="182"/>
      <c r="Q262" s="182"/>
      <c r="R262" s="182"/>
      <c r="S262" s="182"/>
      <c r="T262" s="182"/>
      <c r="U262" s="182"/>
      <c r="V262" s="182"/>
      <c r="W262" s="182"/>
      <c r="X262" s="182"/>
      <c r="Y262" s="182"/>
      <c r="Z262" s="182"/>
      <c r="AA262" s="182"/>
    </row>
    <row xmlns:x14ac="http://schemas.microsoft.com/office/spreadsheetml/2009/9/ac" r="263" ht="15.75" x14ac:dyDescent="0.25">
      <c r="A263" s="182"/>
      <c r="B263" s="183"/>
      <c r="C263" s="182"/>
      <c r="D263" s="182"/>
      <c r="E263" s="182"/>
      <c r="F263" s="182"/>
      <c r="G263" s="182"/>
      <c r="H263" s="182"/>
      <c r="I263" s="182"/>
      <c r="J263" s="182"/>
      <c r="K263" s="182"/>
      <c r="L263" s="182"/>
      <c r="M263" s="182"/>
      <c r="N263" s="182"/>
      <c r="O263" s="182"/>
      <c r="P263" s="182"/>
      <c r="Q263" s="182"/>
      <c r="R263" s="182"/>
      <c r="S263" s="182"/>
      <c r="T263" s="182"/>
      <c r="U263" s="182"/>
      <c r="V263" s="182"/>
      <c r="W263" s="182"/>
      <c r="X263" s="182"/>
      <c r="Y263" s="182"/>
      <c r="Z263" s="182"/>
      <c r="AA263" s="182"/>
    </row>
    <row xmlns:x14ac="http://schemas.microsoft.com/office/spreadsheetml/2009/9/ac" r="264" ht="15.75" x14ac:dyDescent="0.25">
      <c r="A264" s="182"/>
      <c r="B264" s="183"/>
      <c r="C264" s="182"/>
      <c r="D264" s="182"/>
      <c r="E264" s="182"/>
      <c r="F264" s="182"/>
      <c r="G264" s="182"/>
      <c r="H264" s="182"/>
      <c r="I264" s="182"/>
      <c r="J264" s="182"/>
      <c r="K264" s="182"/>
      <c r="L264" s="182"/>
      <c r="M264" s="182"/>
      <c r="N264" s="182"/>
      <c r="O264" s="182"/>
      <c r="P264" s="182"/>
      <c r="Q264" s="182"/>
      <c r="R264" s="182"/>
      <c r="S264" s="182"/>
      <c r="T264" s="182"/>
      <c r="U264" s="182"/>
      <c r="V264" s="182"/>
      <c r="W264" s="182"/>
      <c r="X264" s="182"/>
      <c r="Y264" s="182"/>
      <c r="Z264" s="182"/>
      <c r="AA264" s="182"/>
    </row>
    <row xmlns:x14ac="http://schemas.microsoft.com/office/spreadsheetml/2009/9/ac" r="265" ht="15.75" x14ac:dyDescent="0.25">
      <c r="A265" s="182"/>
      <c r="B265" s="183"/>
      <c r="C265" s="182"/>
      <c r="D265" s="182"/>
      <c r="E265" s="182"/>
      <c r="F265" s="182"/>
      <c r="G265" s="182"/>
      <c r="H265" s="182"/>
      <c r="I265" s="182"/>
      <c r="J265" s="182"/>
      <c r="K265" s="182"/>
      <c r="L265" s="182"/>
      <c r="M265" s="182"/>
      <c r="N265" s="182"/>
      <c r="O265" s="182"/>
      <c r="P265" s="182"/>
      <c r="Q265" s="182"/>
      <c r="R265" s="182"/>
      <c r="S265" s="182"/>
      <c r="T265" s="182"/>
      <c r="U265" s="182"/>
      <c r="V265" s="182"/>
      <c r="W265" s="182"/>
      <c r="X265" s="182"/>
      <c r="Y265" s="182"/>
      <c r="Z265" s="182"/>
      <c r="AA265" s="182"/>
    </row>
    <row xmlns:x14ac="http://schemas.microsoft.com/office/spreadsheetml/2009/9/ac" r="266" ht="15.75" x14ac:dyDescent="0.25">
      <c r="A266" s="182"/>
      <c r="B266" s="183"/>
      <c r="C266" s="182"/>
      <c r="D266" s="182"/>
      <c r="E266" s="182"/>
      <c r="F266" s="182"/>
      <c r="G266" s="182"/>
      <c r="H266" s="182"/>
      <c r="I266" s="182"/>
      <c r="J266" s="182"/>
      <c r="K266" s="182"/>
      <c r="L266" s="182"/>
      <c r="M266" s="182"/>
      <c r="N266" s="182"/>
      <c r="O266" s="182"/>
      <c r="P266" s="182"/>
      <c r="Q266" s="182"/>
      <c r="R266" s="182"/>
      <c r="S266" s="182"/>
      <c r="T266" s="182"/>
      <c r="U266" s="182"/>
      <c r="V266" s="182"/>
      <c r="W266" s="182"/>
      <c r="X266" s="182"/>
      <c r="Y266" s="182"/>
      <c r="Z266" s="182"/>
      <c r="AA266" s="182"/>
    </row>
    <row xmlns:x14ac="http://schemas.microsoft.com/office/spreadsheetml/2009/9/ac" r="267" ht="15.75" x14ac:dyDescent="0.25">
      <c r="A267" s="182"/>
      <c r="B267" s="183"/>
      <c r="C267" s="182"/>
      <c r="D267" s="182"/>
      <c r="E267" s="182"/>
      <c r="F267" s="182"/>
      <c r="G267" s="182"/>
      <c r="H267" s="182"/>
      <c r="I267" s="182"/>
      <c r="J267" s="182"/>
      <c r="K267" s="182"/>
      <c r="L267" s="182"/>
      <c r="M267" s="182"/>
      <c r="N267" s="182"/>
      <c r="O267" s="182"/>
      <c r="P267" s="182"/>
      <c r="Q267" s="182"/>
      <c r="R267" s="182"/>
      <c r="S267" s="182"/>
      <c r="T267" s="182"/>
      <c r="U267" s="182"/>
      <c r="V267" s="182"/>
      <c r="W267" s="182"/>
      <c r="X267" s="182"/>
      <c r="Y267" s="182"/>
      <c r="Z267" s="182"/>
      <c r="AA267" s="182"/>
    </row>
    <row xmlns:x14ac="http://schemas.microsoft.com/office/spreadsheetml/2009/9/ac" r="268" ht="15.75" x14ac:dyDescent="0.25">
      <c r="A268" s="182"/>
      <c r="B268" s="183"/>
      <c r="C268" s="182"/>
      <c r="D268" s="182"/>
      <c r="E268" s="182"/>
      <c r="F268" s="182"/>
      <c r="G268" s="182"/>
      <c r="H268" s="182"/>
      <c r="I268" s="182"/>
      <c r="J268" s="182"/>
      <c r="K268" s="182"/>
      <c r="L268" s="182"/>
      <c r="M268" s="182"/>
      <c r="N268" s="182"/>
      <c r="O268" s="182"/>
      <c r="P268" s="182"/>
      <c r="Q268" s="182"/>
      <c r="R268" s="182"/>
      <c r="S268" s="182"/>
      <c r="T268" s="182"/>
      <c r="U268" s="182"/>
      <c r="V268" s="182"/>
      <c r="W268" s="182"/>
      <c r="X268" s="182"/>
      <c r="Y268" s="182"/>
      <c r="Z268" s="182"/>
      <c r="AA268" s="182"/>
    </row>
    <row xmlns:x14ac="http://schemas.microsoft.com/office/spreadsheetml/2009/9/ac" r="269" ht="15.75" x14ac:dyDescent="0.25">
      <c r="A269" s="182"/>
      <c r="B269" s="183"/>
      <c r="C269" s="182"/>
      <c r="D269" s="182"/>
      <c r="E269" s="182"/>
      <c r="F269" s="182"/>
      <c r="G269" s="182"/>
      <c r="H269" s="182"/>
      <c r="I269" s="182"/>
      <c r="J269" s="182"/>
      <c r="K269" s="182"/>
      <c r="L269" s="182"/>
      <c r="M269" s="182"/>
      <c r="N269" s="182"/>
      <c r="O269" s="182"/>
      <c r="P269" s="182"/>
      <c r="Q269" s="182"/>
      <c r="R269" s="182"/>
      <c r="S269" s="182"/>
      <c r="T269" s="182"/>
      <c r="U269" s="182"/>
      <c r="V269" s="182"/>
      <c r="W269" s="182"/>
      <c r="X269" s="182"/>
      <c r="Y269" s="182"/>
      <c r="Z269" s="182"/>
      <c r="AA269" s="182"/>
    </row>
    <row xmlns:x14ac="http://schemas.microsoft.com/office/spreadsheetml/2009/9/ac" r="270" ht="15.75" x14ac:dyDescent="0.25">
      <c r="A270" s="182"/>
      <c r="B270" s="183"/>
      <c r="C270" s="182"/>
      <c r="D270" s="182"/>
      <c r="E270" s="182"/>
      <c r="F270" s="182"/>
      <c r="G270" s="182"/>
      <c r="H270" s="182"/>
      <c r="I270" s="182"/>
      <c r="J270" s="182"/>
      <c r="K270" s="182"/>
      <c r="L270" s="182"/>
      <c r="M270" s="182"/>
      <c r="N270" s="182"/>
      <c r="O270" s="182"/>
      <c r="P270" s="182"/>
      <c r="Q270" s="182"/>
      <c r="R270" s="182"/>
      <c r="S270" s="182"/>
      <c r="T270" s="182"/>
      <c r="U270" s="182"/>
      <c r="V270" s="182"/>
      <c r="W270" s="182"/>
      <c r="X270" s="182"/>
      <c r="Y270" s="182"/>
      <c r="Z270" s="182"/>
      <c r="AA270" s="182"/>
    </row>
    <row xmlns:x14ac="http://schemas.microsoft.com/office/spreadsheetml/2009/9/ac" r="271" ht="15.75" x14ac:dyDescent="0.25">
      <c r="A271" s="182"/>
      <c r="B271" s="183"/>
      <c r="C271" s="182"/>
      <c r="D271" s="182"/>
      <c r="E271" s="182"/>
      <c r="F271" s="182"/>
      <c r="G271" s="182"/>
      <c r="H271" s="182"/>
      <c r="I271" s="182"/>
      <c r="J271" s="182"/>
      <c r="K271" s="182"/>
      <c r="L271" s="182"/>
      <c r="M271" s="182"/>
      <c r="N271" s="182"/>
      <c r="O271" s="182"/>
      <c r="P271" s="182"/>
      <c r="Q271" s="182"/>
      <c r="R271" s="182"/>
      <c r="S271" s="182"/>
      <c r="T271" s="182"/>
      <c r="U271" s="182"/>
      <c r="V271" s="182"/>
      <c r="W271" s="182"/>
      <c r="X271" s="182"/>
      <c r="Y271" s="182"/>
      <c r="Z271" s="182"/>
      <c r="AA271" s="182"/>
    </row>
    <row xmlns:x14ac="http://schemas.microsoft.com/office/spreadsheetml/2009/9/ac" r="272" ht="15.75" x14ac:dyDescent="0.25">
      <c r="A272" s="182"/>
      <c r="B272" s="183"/>
      <c r="C272" s="182"/>
      <c r="D272" s="182"/>
      <c r="E272" s="182"/>
      <c r="F272" s="182"/>
      <c r="G272" s="182"/>
      <c r="H272" s="182"/>
      <c r="I272" s="182"/>
      <c r="J272" s="182"/>
      <c r="K272" s="182"/>
      <c r="L272" s="182"/>
      <c r="M272" s="182"/>
      <c r="N272" s="182"/>
      <c r="O272" s="182"/>
      <c r="P272" s="182"/>
      <c r="Q272" s="182"/>
      <c r="R272" s="182"/>
      <c r="S272" s="182"/>
      <c r="T272" s="182"/>
      <c r="U272" s="182"/>
      <c r="V272" s="182"/>
      <c r="W272" s="182"/>
      <c r="X272" s="182"/>
      <c r="Y272" s="182"/>
      <c r="Z272" s="182"/>
      <c r="AA272" s="182"/>
    </row>
    <row xmlns:x14ac="http://schemas.microsoft.com/office/spreadsheetml/2009/9/ac" r="273" ht="15.75" x14ac:dyDescent="0.25">
      <c r="A273" s="182"/>
      <c r="B273" s="183"/>
      <c r="C273" s="182"/>
      <c r="D273" s="182"/>
      <c r="E273" s="182"/>
      <c r="F273" s="182"/>
      <c r="G273" s="182"/>
      <c r="H273" s="182"/>
      <c r="I273" s="182"/>
      <c r="J273" s="182"/>
      <c r="K273" s="182"/>
      <c r="L273" s="182"/>
      <c r="M273" s="182"/>
      <c r="N273" s="182"/>
      <c r="O273" s="182"/>
      <c r="P273" s="182"/>
      <c r="Q273" s="182"/>
      <c r="R273" s="182"/>
      <c r="S273" s="182"/>
      <c r="T273" s="182"/>
      <c r="U273" s="182"/>
      <c r="V273" s="182"/>
      <c r="W273" s="182"/>
      <c r="X273" s="182"/>
      <c r="Y273" s="182"/>
      <c r="Z273" s="182"/>
      <c r="AA273" s="182"/>
    </row>
    <row xmlns:x14ac="http://schemas.microsoft.com/office/spreadsheetml/2009/9/ac" r="274" ht="15.75" x14ac:dyDescent="0.25">
      <c r="A274" s="182"/>
      <c r="B274" s="183"/>
      <c r="C274" s="182"/>
      <c r="D274" s="182"/>
      <c r="E274" s="182"/>
      <c r="F274" s="182"/>
      <c r="G274" s="182"/>
      <c r="H274" s="182"/>
      <c r="I274" s="182"/>
      <c r="J274" s="182"/>
      <c r="K274" s="182"/>
      <c r="L274" s="182"/>
      <c r="M274" s="182"/>
      <c r="N274" s="182"/>
      <c r="O274" s="182"/>
      <c r="P274" s="182"/>
      <c r="Q274" s="182"/>
      <c r="R274" s="182"/>
      <c r="S274" s="182"/>
      <c r="T274" s="182"/>
      <c r="U274" s="182"/>
      <c r="V274" s="182"/>
      <c r="W274" s="182"/>
      <c r="X274" s="182"/>
      <c r="Y274" s="182"/>
      <c r="Z274" s="182"/>
      <c r="AA274" s="182"/>
    </row>
    <row xmlns:x14ac="http://schemas.microsoft.com/office/spreadsheetml/2009/9/ac" r="275" ht="15.75" x14ac:dyDescent="0.25">
      <c r="A275" s="182"/>
      <c r="B275" s="183"/>
      <c r="C275" s="182"/>
      <c r="D275" s="182"/>
      <c r="E275" s="182"/>
      <c r="F275" s="182"/>
      <c r="G275" s="182"/>
      <c r="H275" s="182"/>
      <c r="I275" s="182"/>
      <c r="J275" s="182"/>
      <c r="K275" s="182"/>
      <c r="L275" s="182"/>
      <c r="M275" s="182"/>
      <c r="N275" s="182"/>
      <c r="O275" s="182"/>
      <c r="P275" s="182"/>
      <c r="Q275" s="182"/>
      <c r="R275" s="182"/>
      <c r="S275" s="182"/>
      <c r="T275" s="182"/>
      <c r="U275" s="182"/>
      <c r="V275" s="182"/>
      <c r="W275" s="182"/>
      <c r="X275" s="182"/>
      <c r="Y275" s="182"/>
      <c r="Z275" s="182"/>
      <c r="AA275" s="182"/>
    </row>
    <row xmlns:x14ac="http://schemas.microsoft.com/office/spreadsheetml/2009/9/ac" r="276" ht="15.75" x14ac:dyDescent="0.25">
      <c r="A276" s="182"/>
      <c r="B276" s="183"/>
      <c r="C276" s="182"/>
      <c r="D276" s="182"/>
      <c r="E276" s="182"/>
      <c r="F276" s="182"/>
      <c r="G276" s="182"/>
      <c r="H276" s="182"/>
      <c r="I276" s="182"/>
      <c r="J276" s="182"/>
      <c r="K276" s="182"/>
      <c r="L276" s="182"/>
      <c r="M276" s="182"/>
      <c r="N276" s="182"/>
      <c r="O276" s="182"/>
      <c r="P276" s="182"/>
      <c r="Q276" s="182"/>
      <c r="R276" s="182"/>
      <c r="S276" s="182"/>
      <c r="T276" s="182"/>
      <c r="U276" s="182"/>
      <c r="V276" s="182"/>
      <c r="W276" s="182"/>
      <c r="X276" s="182"/>
      <c r="Y276" s="182"/>
      <c r="Z276" s="182"/>
      <c r="AA276" s="182"/>
    </row>
    <row xmlns:x14ac="http://schemas.microsoft.com/office/spreadsheetml/2009/9/ac" r="277" ht="15.75" x14ac:dyDescent="0.25">
      <c r="A277" s="182"/>
      <c r="B277" s="183"/>
      <c r="C277" s="182"/>
      <c r="D277" s="182"/>
      <c r="E277" s="182"/>
      <c r="F277" s="182"/>
      <c r="G277" s="182"/>
      <c r="H277" s="182"/>
      <c r="I277" s="182"/>
      <c r="J277" s="182"/>
      <c r="K277" s="182"/>
      <c r="L277" s="182"/>
      <c r="M277" s="182"/>
      <c r="N277" s="182"/>
      <c r="O277" s="182"/>
      <c r="P277" s="182"/>
      <c r="Q277" s="182"/>
      <c r="R277" s="182"/>
      <c r="S277" s="182"/>
      <c r="T277" s="182"/>
      <c r="U277" s="182"/>
      <c r="V277" s="182"/>
      <c r="W277" s="182"/>
      <c r="X277" s="182"/>
      <c r="Y277" s="182"/>
      <c r="Z277" s="182"/>
      <c r="AA277" s="182"/>
    </row>
    <row xmlns:x14ac="http://schemas.microsoft.com/office/spreadsheetml/2009/9/ac" r="278" ht="15.75" x14ac:dyDescent="0.25">
      <c r="A278" s="182"/>
      <c r="B278" s="183"/>
      <c r="C278" s="182"/>
      <c r="D278" s="182"/>
      <c r="E278" s="182"/>
      <c r="F278" s="182"/>
      <c r="G278" s="182"/>
      <c r="H278" s="182"/>
      <c r="I278" s="182"/>
      <c r="J278" s="182"/>
      <c r="K278" s="182"/>
      <c r="L278" s="182"/>
      <c r="M278" s="182"/>
      <c r="N278" s="182"/>
      <c r="O278" s="182"/>
      <c r="P278" s="182"/>
      <c r="Q278" s="182"/>
      <c r="R278" s="182"/>
      <c r="S278" s="182"/>
      <c r="T278" s="182"/>
      <c r="U278" s="182"/>
      <c r="V278" s="182"/>
      <c r="W278" s="182"/>
      <c r="X278" s="182"/>
      <c r="Y278" s="182"/>
      <c r="Z278" s="182"/>
      <c r="AA278" s="182"/>
    </row>
    <row xmlns:x14ac="http://schemas.microsoft.com/office/spreadsheetml/2009/9/ac" r="279" ht="15.75" x14ac:dyDescent="0.25">
      <c r="A279" s="182"/>
      <c r="B279" s="183"/>
      <c r="C279" s="182"/>
      <c r="D279" s="182"/>
      <c r="E279" s="182"/>
      <c r="F279" s="182"/>
      <c r="G279" s="182"/>
      <c r="H279" s="182"/>
      <c r="I279" s="182"/>
      <c r="J279" s="182"/>
      <c r="K279" s="182"/>
      <c r="L279" s="182"/>
      <c r="M279" s="182"/>
      <c r="N279" s="182"/>
      <c r="O279" s="182"/>
      <c r="P279" s="182"/>
      <c r="Q279" s="182"/>
      <c r="R279" s="182"/>
      <c r="S279" s="182"/>
      <c r="T279" s="182"/>
      <c r="U279" s="182"/>
      <c r="V279" s="182"/>
      <c r="W279" s="182"/>
      <c r="X279" s="182"/>
      <c r="Y279" s="182"/>
      <c r="Z279" s="182"/>
      <c r="AA279" s="182"/>
    </row>
    <row xmlns:x14ac="http://schemas.microsoft.com/office/spreadsheetml/2009/9/ac" r="280" ht="15.75" x14ac:dyDescent="0.25">
      <c r="A280" s="182"/>
      <c r="B280" s="183"/>
      <c r="C280" s="182"/>
      <c r="D280" s="182"/>
      <c r="E280" s="182"/>
      <c r="F280" s="182"/>
      <c r="G280" s="182"/>
      <c r="H280" s="182"/>
      <c r="I280" s="182"/>
      <c r="J280" s="182"/>
      <c r="K280" s="182"/>
      <c r="L280" s="182"/>
      <c r="M280" s="182"/>
      <c r="N280" s="182"/>
      <c r="O280" s="182"/>
      <c r="P280" s="182"/>
      <c r="Q280" s="182"/>
      <c r="R280" s="182"/>
      <c r="S280" s="182"/>
      <c r="T280" s="182"/>
      <c r="U280" s="182"/>
      <c r="V280" s="182"/>
      <c r="W280" s="182"/>
      <c r="X280" s="182"/>
      <c r="Y280" s="182"/>
      <c r="Z280" s="182"/>
      <c r="AA280" s="182"/>
    </row>
    <row xmlns:x14ac="http://schemas.microsoft.com/office/spreadsheetml/2009/9/ac" r="281" ht="15.75" x14ac:dyDescent="0.25">
      <c r="A281" s="182"/>
      <c r="B281" s="183"/>
      <c r="C281" s="182"/>
      <c r="D281" s="182"/>
      <c r="E281" s="182"/>
      <c r="F281" s="182"/>
      <c r="G281" s="182"/>
      <c r="H281" s="182"/>
      <c r="I281" s="182"/>
      <c r="J281" s="182"/>
      <c r="K281" s="182"/>
      <c r="L281" s="182"/>
      <c r="M281" s="182"/>
      <c r="N281" s="182"/>
      <c r="O281" s="182"/>
      <c r="P281" s="182"/>
      <c r="Q281" s="182"/>
      <c r="R281" s="182"/>
      <c r="S281" s="182"/>
      <c r="T281" s="182"/>
      <c r="U281" s="182"/>
      <c r="V281" s="182"/>
      <c r="W281" s="182"/>
      <c r="X281" s="182"/>
      <c r="Y281" s="182"/>
      <c r="Z281" s="182"/>
      <c r="AA281" s="182"/>
    </row>
    <row xmlns:x14ac="http://schemas.microsoft.com/office/spreadsheetml/2009/9/ac" r="282" ht="15.75" x14ac:dyDescent="0.25">
      <c r="A282" s="182"/>
      <c r="B282" s="183"/>
      <c r="C282" s="182"/>
      <c r="D282" s="182"/>
      <c r="E282" s="182"/>
      <c r="F282" s="182"/>
      <c r="G282" s="182"/>
      <c r="H282" s="182"/>
      <c r="I282" s="182"/>
      <c r="J282" s="182"/>
      <c r="K282" s="182"/>
      <c r="L282" s="182"/>
      <c r="M282" s="182"/>
      <c r="N282" s="182"/>
      <c r="O282" s="182"/>
      <c r="P282" s="182"/>
      <c r="Q282" s="182"/>
      <c r="R282" s="182"/>
      <c r="S282" s="182"/>
      <c r="T282" s="182"/>
      <c r="U282" s="182"/>
      <c r="V282" s="182"/>
      <c r="W282" s="182"/>
      <c r="X282" s="182"/>
      <c r="Y282" s="182"/>
      <c r="Z282" s="182"/>
      <c r="AA282" s="182"/>
    </row>
    <row xmlns:x14ac="http://schemas.microsoft.com/office/spreadsheetml/2009/9/ac" r="283" ht="15.75" x14ac:dyDescent="0.25">
      <c r="A283" s="182"/>
      <c r="B283" s="183"/>
      <c r="C283" s="182"/>
      <c r="D283" s="182"/>
      <c r="E283" s="182"/>
      <c r="F283" s="182"/>
      <c r="G283" s="182"/>
      <c r="H283" s="182"/>
      <c r="I283" s="182"/>
      <c r="J283" s="182"/>
      <c r="K283" s="182"/>
      <c r="L283" s="182"/>
      <c r="M283" s="182"/>
      <c r="N283" s="182"/>
      <c r="O283" s="182"/>
      <c r="P283" s="182"/>
      <c r="Q283" s="182"/>
      <c r="R283" s="182"/>
      <c r="S283" s="182"/>
      <c r="T283" s="182"/>
      <c r="U283" s="182"/>
      <c r="V283" s="182"/>
      <c r="W283" s="182"/>
      <c r="X283" s="182"/>
      <c r="Y283" s="182"/>
      <c r="Z283" s="182"/>
      <c r="AA283" s="182"/>
    </row>
    <row xmlns:x14ac="http://schemas.microsoft.com/office/spreadsheetml/2009/9/ac" r="284" ht="15.75" x14ac:dyDescent="0.25">
      <c r="A284" s="182"/>
      <c r="B284" s="183"/>
      <c r="C284" s="182"/>
      <c r="D284" s="182"/>
      <c r="E284" s="182"/>
      <c r="F284" s="182"/>
      <c r="G284" s="182"/>
      <c r="H284" s="182"/>
      <c r="I284" s="182"/>
      <c r="J284" s="182"/>
      <c r="K284" s="182"/>
      <c r="L284" s="182"/>
      <c r="M284" s="182"/>
      <c r="N284" s="182"/>
      <c r="O284" s="182"/>
      <c r="P284" s="182"/>
      <c r="Q284" s="182"/>
      <c r="R284" s="182"/>
      <c r="S284" s="182"/>
      <c r="T284" s="182"/>
      <c r="U284" s="182"/>
      <c r="V284" s="182"/>
      <c r="W284" s="182"/>
      <c r="X284" s="182"/>
      <c r="Y284" s="182"/>
      <c r="Z284" s="182"/>
      <c r="AA284" s="182"/>
    </row>
    <row xmlns:x14ac="http://schemas.microsoft.com/office/spreadsheetml/2009/9/ac" r="285" ht="15.75" x14ac:dyDescent="0.25">
      <c r="A285" s="182"/>
      <c r="B285" s="183"/>
      <c r="C285" s="182"/>
      <c r="D285" s="182"/>
      <c r="E285" s="182"/>
      <c r="F285" s="182"/>
      <c r="G285" s="182"/>
      <c r="H285" s="182"/>
      <c r="I285" s="182"/>
      <c r="J285" s="182"/>
      <c r="K285" s="182"/>
      <c r="L285" s="182"/>
      <c r="M285" s="182"/>
      <c r="N285" s="182"/>
      <c r="O285" s="182"/>
      <c r="P285" s="182"/>
      <c r="Q285" s="182"/>
      <c r="R285" s="182"/>
      <c r="S285" s="182"/>
      <c r="T285" s="182"/>
      <c r="U285" s="182"/>
      <c r="V285" s="182"/>
      <c r="W285" s="182"/>
      <c r="X285" s="182"/>
      <c r="Y285" s="182"/>
      <c r="Z285" s="182"/>
      <c r="AA285" s="182"/>
    </row>
    <row xmlns:x14ac="http://schemas.microsoft.com/office/spreadsheetml/2009/9/ac" r="286" ht="15.75" x14ac:dyDescent="0.25">
      <c r="A286" s="182"/>
      <c r="B286" s="183"/>
      <c r="C286" s="182"/>
      <c r="D286" s="182"/>
      <c r="E286" s="182"/>
      <c r="F286" s="182"/>
      <c r="G286" s="182"/>
      <c r="H286" s="182"/>
      <c r="I286" s="182"/>
      <c r="J286" s="182"/>
      <c r="K286" s="182"/>
      <c r="L286" s="182"/>
      <c r="M286" s="182"/>
      <c r="N286" s="182"/>
      <c r="O286" s="182"/>
      <c r="P286" s="182"/>
      <c r="Q286" s="182"/>
      <c r="R286" s="182"/>
      <c r="S286" s="182"/>
      <c r="T286" s="182"/>
      <c r="U286" s="182"/>
      <c r="V286" s="182"/>
      <c r="W286" s="182"/>
      <c r="X286" s="182"/>
      <c r="Y286" s="182"/>
      <c r="Z286" s="182"/>
      <c r="AA286" s="182"/>
    </row>
    <row xmlns:x14ac="http://schemas.microsoft.com/office/spreadsheetml/2009/9/ac" r="287" ht="15.75" x14ac:dyDescent="0.25">
      <c r="A287" s="182"/>
      <c r="B287" s="183"/>
      <c r="C287" s="182"/>
      <c r="D287" s="182"/>
      <c r="E287" s="182"/>
      <c r="F287" s="182"/>
      <c r="G287" s="182"/>
      <c r="H287" s="182"/>
      <c r="I287" s="182"/>
      <c r="J287" s="182"/>
      <c r="K287" s="182"/>
      <c r="L287" s="182"/>
      <c r="M287" s="182"/>
      <c r="N287" s="182"/>
      <c r="O287" s="182"/>
      <c r="P287" s="182"/>
      <c r="Q287" s="182"/>
      <c r="R287" s="182"/>
      <c r="S287" s="182"/>
      <c r="T287" s="182"/>
      <c r="U287" s="182"/>
      <c r="V287" s="182"/>
      <c r="W287" s="182"/>
      <c r="X287" s="182"/>
      <c r="Y287" s="182"/>
      <c r="Z287" s="182"/>
      <c r="AA287" s="182"/>
    </row>
    <row xmlns:x14ac="http://schemas.microsoft.com/office/spreadsheetml/2009/9/ac" r="288" ht="15.75" x14ac:dyDescent="0.25">
      <c r="A288" s="182"/>
      <c r="B288" s="183"/>
      <c r="C288" s="182"/>
      <c r="D288" s="182"/>
      <c r="E288" s="182"/>
      <c r="F288" s="182"/>
      <c r="G288" s="182"/>
      <c r="H288" s="182"/>
      <c r="I288" s="182"/>
      <c r="J288" s="182"/>
      <c r="K288" s="182"/>
      <c r="L288" s="182"/>
      <c r="M288" s="182"/>
      <c r="N288" s="182"/>
      <c r="O288" s="182"/>
      <c r="P288" s="182"/>
      <c r="Q288" s="182"/>
      <c r="R288" s="182"/>
      <c r="S288" s="182"/>
      <c r="T288" s="182"/>
      <c r="U288" s="182"/>
      <c r="V288" s="182"/>
      <c r="W288" s="182"/>
      <c r="X288" s="182"/>
      <c r="Y288" s="182"/>
      <c r="Z288" s="182"/>
      <c r="AA288" s="182"/>
    </row>
    <row xmlns:x14ac="http://schemas.microsoft.com/office/spreadsheetml/2009/9/ac" r="289" ht="15.75" x14ac:dyDescent="0.25">
      <c r="A289" s="182"/>
      <c r="B289" s="183"/>
      <c r="C289" s="182"/>
      <c r="D289" s="182"/>
      <c r="E289" s="182"/>
      <c r="F289" s="182"/>
      <c r="G289" s="182"/>
      <c r="H289" s="182"/>
      <c r="I289" s="182"/>
      <c r="J289" s="182"/>
      <c r="K289" s="182"/>
      <c r="L289" s="182"/>
      <c r="M289" s="182"/>
      <c r="N289" s="182"/>
      <c r="O289" s="182"/>
      <c r="P289" s="182"/>
      <c r="Q289" s="182"/>
      <c r="R289" s="182"/>
      <c r="S289" s="182"/>
      <c r="T289" s="182"/>
      <c r="U289" s="182"/>
      <c r="V289" s="182"/>
      <c r="W289" s="182"/>
      <c r="X289" s="182"/>
      <c r="Y289" s="182"/>
      <c r="Z289" s="182"/>
      <c r="AA289" s="182"/>
    </row>
    <row xmlns:x14ac="http://schemas.microsoft.com/office/spreadsheetml/2009/9/ac" r="290" ht="15.75" x14ac:dyDescent="0.25">
      <c r="A290" s="182"/>
      <c r="B290" s="183"/>
      <c r="C290" s="182"/>
      <c r="D290" s="182"/>
      <c r="E290" s="182"/>
      <c r="F290" s="182"/>
      <c r="G290" s="182"/>
      <c r="H290" s="182"/>
      <c r="I290" s="182"/>
      <c r="J290" s="182"/>
      <c r="K290" s="182"/>
      <c r="L290" s="182"/>
      <c r="M290" s="182"/>
      <c r="N290" s="182"/>
      <c r="O290" s="182"/>
      <c r="P290" s="182"/>
      <c r="Q290" s="182"/>
      <c r="R290" s="182"/>
      <c r="S290" s="182"/>
      <c r="T290" s="182"/>
      <c r="U290" s="182"/>
      <c r="V290" s="182"/>
      <c r="W290" s="182"/>
      <c r="X290" s="182"/>
      <c r="Y290" s="182"/>
      <c r="Z290" s="182"/>
      <c r="AA290" s="182"/>
    </row>
    <row xmlns:x14ac="http://schemas.microsoft.com/office/spreadsheetml/2009/9/ac" r="291" ht="15.75" x14ac:dyDescent="0.25">
      <c r="A291" s="182"/>
      <c r="B291" s="183"/>
      <c r="C291" s="182"/>
      <c r="D291" s="182"/>
      <c r="E291" s="182"/>
      <c r="F291" s="182"/>
      <c r="G291" s="182"/>
      <c r="H291" s="182"/>
      <c r="I291" s="182"/>
      <c r="J291" s="182"/>
      <c r="K291" s="182"/>
      <c r="L291" s="182"/>
      <c r="M291" s="182"/>
      <c r="N291" s="182"/>
      <c r="O291" s="182"/>
      <c r="P291" s="182"/>
      <c r="Q291" s="182"/>
      <c r="R291" s="182"/>
      <c r="S291" s="182"/>
      <c r="T291" s="182"/>
      <c r="U291" s="182"/>
      <c r="V291" s="182"/>
      <c r="W291" s="182"/>
      <c r="X291" s="182"/>
      <c r="Y291" s="182"/>
      <c r="Z291" s="182"/>
      <c r="AA291" s="182"/>
    </row>
    <row xmlns:x14ac="http://schemas.microsoft.com/office/spreadsheetml/2009/9/ac" r="292" ht="15.75" x14ac:dyDescent="0.25">
      <c r="A292" s="182"/>
      <c r="B292" s="183"/>
      <c r="C292" s="182"/>
      <c r="D292" s="182"/>
      <c r="E292" s="182"/>
      <c r="F292" s="182"/>
      <c r="G292" s="182"/>
      <c r="H292" s="182"/>
      <c r="I292" s="182"/>
      <c r="J292" s="182"/>
      <c r="K292" s="182"/>
      <c r="L292" s="182"/>
      <c r="M292" s="182"/>
      <c r="N292" s="182"/>
      <c r="O292" s="182"/>
      <c r="P292" s="182"/>
      <c r="Q292" s="182"/>
      <c r="R292" s="182"/>
      <c r="S292" s="182"/>
      <c r="T292" s="182"/>
      <c r="U292" s="182"/>
      <c r="V292" s="182"/>
      <c r="W292" s="182"/>
      <c r="X292" s="182"/>
      <c r="Y292" s="182"/>
      <c r="Z292" s="182"/>
      <c r="AA292" s="182"/>
    </row>
    <row xmlns:x14ac="http://schemas.microsoft.com/office/spreadsheetml/2009/9/ac" r="293" ht="15.75" x14ac:dyDescent="0.25">
      <c r="A293" s="182"/>
      <c r="B293" s="183"/>
      <c r="C293" s="182"/>
      <c r="D293" s="182"/>
      <c r="E293" s="182"/>
      <c r="F293" s="182"/>
      <c r="G293" s="182"/>
      <c r="H293" s="182"/>
      <c r="I293" s="182"/>
      <c r="J293" s="182"/>
      <c r="K293" s="182"/>
      <c r="L293" s="182"/>
      <c r="M293" s="182"/>
      <c r="N293" s="182"/>
      <c r="O293" s="182"/>
      <c r="P293" s="182"/>
      <c r="Q293" s="182"/>
      <c r="R293" s="182"/>
      <c r="S293" s="182"/>
      <c r="T293" s="182"/>
      <c r="U293" s="182"/>
      <c r="V293" s="182"/>
      <c r="W293" s="182"/>
      <c r="X293" s="182"/>
      <c r="Y293" s="182"/>
      <c r="Z293" s="182"/>
      <c r="AA293" s="182"/>
    </row>
    <row xmlns:x14ac="http://schemas.microsoft.com/office/spreadsheetml/2009/9/ac" r="294" ht="15.75" x14ac:dyDescent="0.25">
      <c r="A294" s="182"/>
      <c r="B294" s="183"/>
      <c r="C294" s="182"/>
      <c r="D294" s="182"/>
      <c r="E294" s="182"/>
      <c r="F294" s="182"/>
      <c r="G294" s="182"/>
      <c r="H294" s="182"/>
      <c r="I294" s="182"/>
      <c r="J294" s="182"/>
      <c r="K294" s="182"/>
      <c r="L294" s="182"/>
      <c r="M294" s="182"/>
      <c r="N294" s="182"/>
      <c r="O294" s="182"/>
      <c r="P294" s="182"/>
      <c r="Q294" s="182"/>
      <c r="R294" s="182"/>
      <c r="S294" s="182"/>
      <c r="T294" s="182"/>
      <c r="U294" s="182"/>
      <c r="V294" s="182"/>
      <c r="W294" s="182"/>
      <c r="X294" s="182"/>
      <c r="Y294" s="182"/>
      <c r="Z294" s="182"/>
      <c r="AA294" s="182"/>
    </row>
    <row xmlns:x14ac="http://schemas.microsoft.com/office/spreadsheetml/2009/9/ac" r="295" ht="15.75" x14ac:dyDescent="0.25">
      <c r="A295" s="182"/>
      <c r="B295" s="183"/>
      <c r="C295" s="182"/>
      <c r="D295" s="182"/>
      <c r="E295" s="182"/>
      <c r="F295" s="182"/>
      <c r="G295" s="182"/>
      <c r="H295" s="182"/>
      <c r="I295" s="182"/>
      <c r="J295" s="182"/>
      <c r="K295" s="182"/>
      <c r="L295" s="182"/>
      <c r="M295" s="182"/>
      <c r="N295" s="182"/>
      <c r="O295" s="182"/>
      <c r="P295" s="182"/>
      <c r="Q295" s="182"/>
      <c r="R295" s="182"/>
      <c r="S295" s="182"/>
      <c r="T295" s="182"/>
      <c r="U295" s="182"/>
      <c r="V295" s="182"/>
      <c r="W295" s="182"/>
      <c r="X295" s="182"/>
      <c r="Y295" s="182"/>
      <c r="Z295" s="182"/>
      <c r="AA295" s="182"/>
    </row>
    <row xmlns:x14ac="http://schemas.microsoft.com/office/spreadsheetml/2009/9/ac" r="296" ht="15.75" x14ac:dyDescent="0.25">
      <c r="A296" s="182"/>
      <c r="B296" s="183"/>
      <c r="C296" s="182"/>
      <c r="D296" s="182"/>
      <c r="E296" s="182"/>
      <c r="F296" s="182"/>
      <c r="G296" s="182"/>
      <c r="H296" s="182"/>
      <c r="I296" s="182"/>
      <c r="J296" s="182"/>
      <c r="K296" s="182"/>
      <c r="L296" s="182"/>
      <c r="M296" s="182"/>
      <c r="N296" s="182"/>
      <c r="O296" s="182"/>
      <c r="P296" s="182"/>
      <c r="Q296" s="182"/>
      <c r="R296" s="182"/>
      <c r="S296" s="182"/>
      <c r="T296" s="182"/>
      <c r="U296" s="182"/>
      <c r="V296" s="182"/>
      <c r="W296" s="182"/>
      <c r="X296" s="182"/>
      <c r="Y296" s="182"/>
      <c r="Z296" s="182"/>
      <c r="AA296" s="182"/>
    </row>
    <row xmlns:x14ac="http://schemas.microsoft.com/office/spreadsheetml/2009/9/ac" r="297" ht="15.75" x14ac:dyDescent="0.25">
      <c r="A297" s="182"/>
      <c r="B297" s="183"/>
      <c r="C297" s="182"/>
      <c r="D297" s="182"/>
      <c r="E297" s="182"/>
      <c r="F297" s="182"/>
      <c r="G297" s="182"/>
      <c r="H297" s="182"/>
      <c r="I297" s="182"/>
      <c r="J297" s="182"/>
      <c r="K297" s="182"/>
      <c r="L297" s="182"/>
      <c r="M297" s="182"/>
      <c r="N297" s="182"/>
      <c r="O297" s="182"/>
      <c r="P297" s="182"/>
      <c r="Q297" s="182"/>
      <c r="R297" s="182"/>
      <c r="S297" s="182"/>
      <c r="T297" s="182"/>
      <c r="U297" s="182"/>
      <c r="V297" s="182"/>
      <c r="W297" s="182"/>
      <c r="X297" s="182"/>
      <c r="Y297" s="182"/>
      <c r="Z297" s="182"/>
      <c r="AA297" s="182"/>
    </row>
    <row xmlns:x14ac="http://schemas.microsoft.com/office/spreadsheetml/2009/9/ac" r="298" ht="15.75" x14ac:dyDescent="0.25">
      <c r="A298" s="182"/>
      <c r="B298" s="183"/>
      <c r="C298" s="182"/>
      <c r="D298" s="182"/>
      <c r="E298" s="182"/>
      <c r="F298" s="182"/>
      <c r="G298" s="182"/>
      <c r="H298" s="182"/>
      <c r="I298" s="182"/>
      <c r="J298" s="182"/>
      <c r="K298" s="182"/>
      <c r="L298" s="182"/>
      <c r="M298" s="182"/>
      <c r="N298" s="182"/>
      <c r="O298" s="182"/>
      <c r="P298" s="182"/>
      <c r="Q298" s="182"/>
      <c r="R298" s="182"/>
      <c r="S298" s="182"/>
      <c r="T298" s="182"/>
      <c r="U298" s="182"/>
      <c r="V298" s="182"/>
      <c r="W298" s="182"/>
      <c r="X298" s="182"/>
      <c r="Y298" s="182"/>
      <c r="Z298" s="182"/>
      <c r="AA298" s="182"/>
    </row>
    <row xmlns:x14ac="http://schemas.microsoft.com/office/spreadsheetml/2009/9/ac" r="299" ht="15.75" x14ac:dyDescent="0.25">
      <c r="A299" s="182"/>
      <c r="B299" s="183"/>
      <c r="C299" s="182"/>
      <c r="D299" s="182"/>
      <c r="E299" s="182"/>
      <c r="F299" s="182"/>
      <c r="G299" s="182"/>
      <c r="H299" s="182"/>
      <c r="I299" s="182"/>
      <c r="J299" s="182"/>
      <c r="K299" s="182"/>
      <c r="L299" s="182"/>
      <c r="M299" s="182"/>
      <c r="N299" s="182"/>
      <c r="O299" s="182"/>
      <c r="P299" s="182"/>
      <c r="Q299" s="182"/>
      <c r="R299" s="182"/>
      <c r="S299" s="182"/>
      <c r="T299" s="182"/>
      <c r="U299" s="182"/>
      <c r="V299" s="182"/>
      <c r="W299" s="182"/>
      <c r="X299" s="182"/>
      <c r="Y299" s="182"/>
      <c r="Z299" s="182"/>
      <c r="AA299" s="182"/>
    </row>
    <row xmlns:x14ac="http://schemas.microsoft.com/office/spreadsheetml/2009/9/ac" r="300" ht="15.75" x14ac:dyDescent="0.25">
      <c r="A300" s="182"/>
      <c r="B300" s="183"/>
      <c r="C300" s="182"/>
      <c r="D300" s="182"/>
      <c r="E300" s="182"/>
      <c r="F300" s="182"/>
      <c r="G300" s="182"/>
      <c r="H300" s="182"/>
      <c r="I300" s="182"/>
      <c r="J300" s="182"/>
      <c r="K300" s="182"/>
      <c r="L300" s="182"/>
      <c r="M300" s="182"/>
      <c r="N300" s="182"/>
      <c r="O300" s="182"/>
      <c r="P300" s="182"/>
      <c r="Q300" s="182"/>
      <c r="R300" s="182"/>
      <c r="S300" s="182"/>
      <c r="T300" s="182"/>
      <c r="U300" s="182"/>
      <c r="V300" s="182"/>
      <c r="W300" s="182"/>
      <c r="X300" s="182"/>
      <c r="Y300" s="182"/>
      <c r="Z300" s="182"/>
      <c r="AA300" s="182"/>
    </row>
    <row xmlns:x14ac="http://schemas.microsoft.com/office/spreadsheetml/2009/9/ac" r="301" ht="15.75" x14ac:dyDescent="0.25">
      <c r="A301" s="182"/>
      <c r="B301" s="183"/>
      <c r="C301" s="182"/>
      <c r="D301" s="182"/>
      <c r="E301" s="182"/>
      <c r="F301" s="182"/>
      <c r="G301" s="182"/>
      <c r="H301" s="182"/>
      <c r="I301" s="182"/>
      <c r="J301" s="182"/>
      <c r="K301" s="182"/>
      <c r="L301" s="182"/>
      <c r="M301" s="182"/>
      <c r="N301" s="182"/>
      <c r="O301" s="182"/>
      <c r="P301" s="182"/>
      <c r="Q301" s="182"/>
      <c r="R301" s="182"/>
      <c r="S301" s="182"/>
      <c r="T301" s="182"/>
      <c r="U301" s="182"/>
      <c r="V301" s="182"/>
      <c r="W301" s="182"/>
      <c r="X301" s="182"/>
      <c r="Y301" s="182"/>
      <c r="Z301" s="182"/>
      <c r="AA301" s="182"/>
    </row>
    <row xmlns:x14ac="http://schemas.microsoft.com/office/spreadsheetml/2009/9/ac" r="302" ht="15.75" x14ac:dyDescent="0.25">
      <c r="A302" s="182"/>
      <c r="B302" s="183"/>
      <c r="C302" s="182"/>
      <c r="D302" s="182"/>
      <c r="E302" s="182"/>
      <c r="F302" s="182"/>
      <c r="G302" s="182"/>
      <c r="H302" s="182"/>
      <c r="I302" s="182"/>
      <c r="J302" s="182"/>
      <c r="K302" s="182"/>
      <c r="L302" s="182"/>
      <c r="M302" s="182"/>
      <c r="N302" s="182"/>
      <c r="O302" s="182"/>
      <c r="P302" s="182"/>
      <c r="Q302" s="182"/>
      <c r="R302" s="182"/>
      <c r="S302" s="182"/>
      <c r="T302" s="182"/>
      <c r="U302" s="182"/>
      <c r="V302" s="182"/>
      <c r="W302" s="182"/>
      <c r="X302" s="182"/>
      <c r="Y302" s="182"/>
      <c r="Z302" s="182"/>
      <c r="AA302" s="182"/>
    </row>
    <row xmlns:x14ac="http://schemas.microsoft.com/office/spreadsheetml/2009/9/ac" r="303" ht="15.75" x14ac:dyDescent="0.25">
      <c r="A303" s="182"/>
      <c r="B303" s="183"/>
      <c r="C303" s="182"/>
      <c r="D303" s="182"/>
      <c r="E303" s="182"/>
      <c r="F303" s="182"/>
      <c r="G303" s="182"/>
      <c r="H303" s="182"/>
      <c r="I303" s="182"/>
      <c r="J303" s="182"/>
      <c r="K303" s="182"/>
      <c r="L303" s="182"/>
      <c r="M303" s="182"/>
      <c r="N303" s="182"/>
      <c r="O303" s="182"/>
      <c r="P303" s="182"/>
      <c r="Q303" s="182"/>
      <c r="R303" s="182"/>
      <c r="S303" s="182"/>
      <c r="T303" s="182"/>
      <c r="U303" s="182"/>
      <c r="V303" s="182"/>
      <c r="W303" s="182"/>
      <c r="X303" s="182"/>
      <c r="Y303" s="182"/>
      <c r="Z303" s="182"/>
      <c r="AA303" s="182"/>
    </row>
    <row xmlns:x14ac="http://schemas.microsoft.com/office/spreadsheetml/2009/9/ac" r="304" ht="15.75" x14ac:dyDescent="0.25">
      <c r="A304" s="182"/>
      <c r="B304" s="183"/>
      <c r="C304" s="182"/>
      <c r="D304" s="182"/>
      <c r="E304" s="182"/>
      <c r="F304" s="182"/>
      <c r="G304" s="182"/>
      <c r="H304" s="182"/>
      <c r="I304" s="182"/>
      <c r="J304" s="182"/>
      <c r="K304" s="182"/>
      <c r="L304" s="182"/>
      <c r="M304" s="182"/>
      <c r="N304" s="182"/>
      <c r="O304" s="182"/>
      <c r="P304" s="182"/>
      <c r="Q304" s="182"/>
      <c r="R304" s="182"/>
      <c r="S304" s="182"/>
      <c r="T304" s="182"/>
      <c r="U304" s="182"/>
      <c r="V304" s="182"/>
      <c r="W304" s="182"/>
      <c r="X304" s="182"/>
      <c r="Y304" s="182"/>
      <c r="Z304" s="182"/>
      <c r="AA304" s="182"/>
    </row>
    <row xmlns:x14ac="http://schemas.microsoft.com/office/spreadsheetml/2009/9/ac" r="305" ht="15.75" x14ac:dyDescent="0.25">
      <c r="A305" s="182"/>
      <c r="B305" s="183"/>
      <c r="C305" s="182"/>
      <c r="D305" s="182"/>
      <c r="E305" s="182"/>
      <c r="F305" s="182"/>
      <c r="G305" s="182"/>
      <c r="H305" s="182"/>
      <c r="I305" s="182"/>
      <c r="J305" s="182"/>
      <c r="K305" s="182"/>
      <c r="L305" s="182"/>
      <c r="M305" s="182"/>
      <c r="N305" s="182"/>
      <c r="O305" s="182"/>
      <c r="P305" s="182"/>
      <c r="Q305" s="182"/>
      <c r="R305" s="182"/>
      <c r="S305" s="182"/>
      <c r="T305" s="182"/>
      <c r="U305" s="182"/>
      <c r="V305" s="182"/>
      <c r="W305" s="182"/>
      <c r="X305" s="182"/>
      <c r="Y305" s="182"/>
      <c r="Z305" s="182"/>
      <c r="AA305" s="182"/>
    </row>
    <row xmlns:x14ac="http://schemas.microsoft.com/office/spreadsheetml/2009/9/ac" r="306" ht="15.75" x14ac:dyDescent="0.25">
      <c r="A306" s="182"/>
      <c r="B306" s="183"/>
      <c r="C306" s="182"/>
      <c r="D306" s="182"/>
      <c r="E306" s="182"/>
      <c r="F306" s="182"/>
      <c r="G306" s="182"/>
      <c r="H306" s="182"/>
      <c r="I306" s="182"/>
      <c r="J306" s="182"/>
      <c r="K306" s="182"/>
      <c r="L306" s="182"/>
      <c r="M306" s="182"/>
      <c r="N306" s="182"/>
      <c r="O306" s="182"/>
      <c r="P306" s="182"/>
      <c r="Q306" s="182"/>
      <c r="R306" s="182"/>
      <c r="S306" s="182"/>
      <c r="T306" s="182"/>
      <c r="U306" s="182"/>
      <c r="V306" s="182"/>
      <c r="W306" s="182"/>
      <c r="X306" s="182"/>
      <c r="Y306" s="182"/>
      <c r="Z306" s="182"/>
      <c r="AA306" s="182"/>
    </row>
    <row xmlns:x14ac="http://schemas.microsoft.com/office/spreadsheetml/2009/9/ac" r="307" ht="15.75" x14ac:dyDescent="0.25">
      <c r="A307" s="182"/>
      <c r="B307" s="183"/>
      <c r="C307" s="182"/>
      <c r="D307" s="182"/>
      <c r="E307" s="182"/>
      <c r="F307" s="182"/>
      <c r="G307" s="182"/>
      <c r="H307" s="182"/>
      <c r="I307" s="182"/>
      <c r="J307" s="182"/>
      <c r="K307" s="182"/>
      <c r="L307" s="182"/>
      <c r="M307" s="182"/>
      <c r="N307" s="182"/>
      <c r="O307" s="182"/>
      <c r="P307" s="182"/>
      <c r="Q307" s="182"/>
      <c r="R307" s="182"/>
      <c r="S307" s="182"/>
      <c r="T307" s="182"/>
      <c r="U307" s="182"/>
      <c r="V307" s="182"/>
      <c r="W307" s="182"/>
      <c r="X307" s="182"/>
      <c r="Y307" s="182"/>
      <c r="Z307" s="182"/>
      <c r="AA307" s="182"/>
    </row>
    <row xmlns:x14ac="http://schemas.microsoft.com/office/spreadsheetml/2009/9/ac" r="308" ht="15.75" x14ac:dyDescent="0.25">
      <c r="A308" s="182"/>
      <c r="B308" s="183"/>
      <c r="C308" s="182"/>
      <c r="D308" s="182"/>
      <c r="E308" s="182"/>
      <c r="F308" s="182"/>
      <c r="G308" s="182"/>
      <c r="H308" s="182"/>
      <c r="I308" s="182"/>
      <c r="J308" s="182"/>
      <c r="K308" s="182"/>
      <c r="L308" s="182"/>
      <c r="M308" s="182"/>
      <c r="N308" s="182"/>
      <c r="O308" s="182"/>
      <c r="P308" s="182"/>
      <c r="Q308" s="182"/>
      <c r="R308" s="182"/>
      <c r="S308" s="182"/>
      <c r="T308" s="182"/>
      <c r="U308" s="182"/>
      <c r="V308" s="182"/>
      <c r="W308" s="182"/>
      <c r="X308" s="182"/>
      <c r="Y308" s="182"/>
      <c r="Z308" s="182"/>
      <c r="AA308" s="182"/>
    </row>
    <row xmlns:x14ac="http://schemas.microsoft.com/office/spreadsheetml/2009/9/ac" r="309" ht="15.75" x14ac:dyDescent="0.25">
      <c r="A309" s="182"/>
      <c r="B309" s="183"/>
      <c r="C309" s="182"/>
      <c r="D309" s="182"/>
      <c r="E309" s="182"/>
      <c r="F309" s="182"/>
      <c r="G309" s="182"/>
      <c r="H309" s="182"/>
      <c r="I309" s="182"/>
      <c r="J309" s="182"/>
      <c r="K309" s="182"/>
      <c r="L309" s="182"/>
      <c r="M309" s="182"/>
      <c r="N309" s="182"/>
      <c r="O309" s="182"/>
      <c r="P309" s="182"/>
      <c r="Q309" s="182"/>
      <c r="R309" s="182"/>
      <c r="S309" s="182"/>
      <c r="T309" s="182"/>
      <c r="U309" s="182"/>
      <c r="V309" s="182"/>
      <c r="W309" s="182"/>
      <c r="X309" s="182"/>
      <c r="Y309" s="182"/>
      <c r="Z309" s="182"/>
      <c r="AA309" s="182"/>
    </row>
    <row xmlns:x14ac="http://schemas.microsoft.com/office/spreadsheetml/2009/9/ac" r="310" ht="15.75" x14ac:dyDescent="0.25">
      <c r="A310" s="182"/>
      <c r="B310" s="183"/>
      <c r="C310" s="182"/>
      <c r="D310" s="182"/>
      <c r="E310" s="182"/>
      <c r="F310" s="182"/>
      <c r="G310" s="182"/>
      <c r="H310" s="182"/>
      <c r="I310" s="182"/>
      <c r="J310" s="182"/>
      <c r="K310" s="182"/>
      <c r="L310" s="182"/>
      <c r="M310" s="182"/>
      <c r="N310" s="182"/>
      <c r="O310" s="182"/>
      <c r="P310" s="182"/>
      <c r="Q310" s="182"/>
      <c r="R310" s="182"/>
      <c r="S310" s="182"/>
      <c r="T310" s="182"/>
      <c r="U310" s="182"/>
      <c r="V310" s="182"/>
      <c r="W310" s="182"/>
      <c r="X310" s="182"/>
      <c r="Y310" s="182"/>
      <c r="Z310" s="182"/>
      <c r="AA310" s="182"/>
    </row>
    <row xmlns:x14ac="http://schemas.microsoft.com/office/spreadsheetml/2009/9/ac" r="311" ht="15.75" x14ac:dyDescent="0.25">
      <c r="A311" s="182"/>
      <c r="B311" s="183"/>
      <c r="C311" s="182"/>
      <c r="D311" s="182"/>
      <c r="E311" s="182"/>
      <c r="F311" s="182"/>
      <c r="G311" s="182"/>
      <c r="H311" s="182"/>
      <c r="I311" s="182"/>
      <c r="J311" s="182"/>
      <c r="K311" s="182"/>
      <c r="L311" s="182"/>
      <c r="M311" s="182"/>
      <c r="N311" s="182"/>
      <c r="O311" s="182"/>
      <c r="P311" s="182"/>
      <c r="Q311" s="182"/>
      <c r="R311" s="182"/>
      <c r="S311" s="182"/>
      <c r="T311" s="182"/>
      <c r="U311" s="182"/>
      <c r="V311" s="182"/>
      <c r="W311" s="182"/>
      <c r="X311" s="182"/>
      <c r="Y311" s="182"/>
      <c r="Z311" s="182"/>
      <c r="AA311" s="182"/>
    </row>
    <row xmlns:x14ac="http://schemas.microsoft.com/office/spreadsheetml/2009/9/ac" r="312" ht="15.75" x14ac:dyDescent="0.25">
      <c r="A312" s="182"/>
      <c r="B312" s="183"/>
      <c r="C312" s="182"/>
      <c r="D312" s="182"/>
      <c r="E312" s="182"/>
      <c r="F312" s="182"/>
      <c r="G312" s="182"/>
      <c r="H312" s="182"/>
      <c r="I312" s="182"/>
      <c r="J312" s="182"/>
      <c r="K312" s="182"/>
      <c r="L312" s="182"/>
      <c r="M312" s="182"/>
      <c r="N312" s="182"/>
      <c r="O312" s="182"/>
      <c r="P312" s="182"/>
      <c r="Q312" s="182"/>
      <c r="R312" s="182"/>
      <c r="S312" s="182"/>
      <c r="T312" s="182"/>
      <c r="U312" s="182"/>
      <c r="V312" s="182"/>
      <c r="W312" s="182"/>
      <c r="X312" s="182"/>
      <c r="Y312" s="182"/>
      <c r="Z312" s="182"/>
      <c r="AA312" s="182"/>
    </row>
    <row xmlns:x14ac="http://schemas.microsoft.com/office/spreadsheetml/2009/9/ac" r="313" ht="15.75" x14ac:dyDescent="0.25">
      <c r="A313" s="182"/>
      <c r="B313" s="183"/>
      <c r="C313" s="182"/>
      <c r="D313" s="182"/>
      <c r="E313" s="182"/>
      <c r="F313" s="182"/>
      <c r="G313" s="182"/>
      <c r="H313" s="182"/>
      <c r="I313" s="182"/>
      <c r="J313" s="182"/>
      <c r="K313" s="182"/>
      <c r="L313" s="182"/>
      <c r="M313" s="182"/>
      <c r="N313" s="182"/>
      <c r="O313" s="182"/>
      <c r="P313" s="182"/>
      <c r="Q313" s="182"/>
      <c r="R313" s="182"/>
      <c r="S313" s="182"/>
      <c r="T313" s="182"/>
      <c r="U313" s="182"/>
      <c r="V313" s="182"/>
      <c r="W313" s="182"/>
      <c r="X313" s="182"/>
      <c r="Y313" s="182"/>
      <c r="Z313" s="182"/>
      <c r="AA313" s="182"/>
    </row>
    <row xmlns:x14ac="http://schemas.microsoft.com/office/spreadsheetml/2009/9/ac" r="314" ht="15.75" x14ac:dyDescent="0.25">
      <c r="A314" s="182"/>
      <c r="B314" s="183"/>
      <c r="C314" s="182"/>
      <c r="D314" s="182"/>
      <c r="E314" s="182"/>
      <c r="F314" s="182"/>
      <c r="G314" s="182"/>
      <c r="H314" s="182"/>
      <c r="I314" s="182"/>
      <c r="J314" s="182"/>
      <c r="K314" s="182"/>
      <c r="L314" s="182"/>
      <c r="M314" s="182"/>
      <c r="N314" s="182"/>
      <c r="O314" s="182"/>
      <c r="P314" s="182"/>
      <c r="Q314" s="182"/>
      <c r="R314" s="182"/>
      <c r="S314" s="182"/>
      <c r="T314" s="182"/>
      <c r="U314" s="182"/>
      <c r="V314" s="182"/>
      <c r="W314" s="182"/>
      <c r="X314" s="182"/>
      <c r="Y314" s="182"/>
      <c r="Z314" s="182"/>
      <c r="AA314" s="182"/>
    </row>
    <row xmlns:x14ac="http://schemas.microsoft.com/office/spreadsheetml/2009/9/ac" r="315" ht="15.75" x14ac:dyDescent="0.25">
      <c r="A315" s="182"/>
      <c r="B315" s="183"/>
      <c r="C315" s="182"/>
      <c r="D315" s="182"/>
      <c r="E315" s="182"/>
      <c r="F315" s="182"/>
      <c r="G315" s="182"/>
      <c r="H315" s="182"/>
      <c r="I315" s="182"/>
      <c r="J315" s="182"/>
      <c r="K315" s="182"/>
      <c r="L315" s="182"/>
      <c r="M315" s="182"/>
      <c r="N315" s="182"/>
      <c r="O315" s="182"/>
      <c r="P315" s="182"/>
      <c r="Q315" s="182"/>
      <c r="R315" s="182"/>
      <c r="S315" s="182"/>
      <c r="T315" s="182"/>
      <c r="U315" s="182"/>
      <c r="V315" s="182"/>
      <c r="W315" s="182"/>
      <c r="X315" s="182"/>
      <c r="Y315" s="182"/>
      <c r="Z315" s="182"/>
      <c r="AA315" s="182"/>
    </row>
    <row xmlns:x14ac="http://schemas.microsoft.com/office/spreadsheetml/2009/9/ac" r="316" ht="15.75" x14ac:dyDescent="0.25">
      <c r="A316" s="182"/>
      <c r="B316" s="183"/>
      <c r="C316" s="182"/>
      <c r="D316" s="182"/>
      <c r="E316" s="182"/>
      <c r="F316" s="182"/>
      <c r="G316" s="182"/>
      <c r="H316" s="182"/>
      <c r="I316" s="182"/>
      <c r="J316" s="182"/>
      <c r="K316" s="182"/>
      <c r="L316" s="182"/>
      <c r="M316" s="182"/>
      <c r="N316" s="182"/>
      <c r="O316" s="182"/>
      <c r="P316" s="182"/>
      <c r="Q316" s="182"/>
      <c r="R316" s="182"/>
      <c r="S316" s="182"/>
      <c r="T316" s="182"/>
      <c r="U316" s="182"/>
      <c r="V316" s="182"/>
      <c r="W316" s="182"/>
      <c r="X316" s="182"/>
      <c r="Y316" s="182"/>
      <c r="Z316" s="182"/>
      <c r="AA316" s="182"/>
    </row>
    <row xmlns:x14ac="http://schemas.microsoft.com/office/spreadsheetml/2009/9/ac" r="317" ht="15.75" x14ac:dyDescent="0.25">
      <c r="A317" s="182"/>
      <c r="B317" s="183"/>
      <c r="C317" s="182"/>
      <c r="D317" s="182"/>
      <c r="E317" s="182"/>
      <c r="F317" s="182"/>
      <c r="G317" s="182"/>
      <c r="H317" s="182"/>
      <c r="I317" s="182"/>
      <c r="J317" s="182"/>
      <c r="K317" s="182"/>
      <c r="L317" s="182"/>
      <c r="M317" s="182"/>
      <c r="N317" s="182"/>
      <c r="O317" s="182"/>
      <c r="P317" s="182"/>
      <c r="Q317" s="182"/>
      <c r="R317" s="182"/>
      <c r="S317" s="182"/>
      <c r="T317" s="182"/>
      <c r="U317" s="182"/>
      <c r="V317" s="182"/>
      <c r="W317" s="182"/>
      <c r="X317" s="182"/>
      <c r="Y317" s="182"/>
      <c r="Z317" s="182"/>
      <c r="AA317" s="182"/>
    </row>
    <row xmlns:x14ac="http://schemas.microsoft.com/office/spreadsheetml/2009/9/ac" r="318" ht="15.75" x14ac:dyDescent="0.25">
      <c r="A318" s="182"/>
      <c r="B318" s="183"/>
      <c r="C318" s="182"/>
      <c r="D318" s="182"/>
      <c r="E318" s="182"/>
      <c r="F318" s="182"/>
      <c r="G318" s="182"/>
      <c r="H318" s="182"/>
      <c r="I318" s="182"/>
      <c r="J318" s="182"/>
      <c r="K318" s="182"/>
      <c r="L318" s="182"/>
      <c r="M318" s="182"/>
      <c r="N318" s="182"/>
      <c r="O318" s="182"/>
      <c r="P318" s="182"/>
      <c r="Q318" s="182"/>
      <c r="R318" s="182"/>
      <c r="S318" s="182"/>
      <c r="T318" s="182"/>
      <c r="U318" s="182"/>
      <c r="V318" s="182"/>
      <c r="W318" s="182"/>
      <c r="X318" s="182"/>
      <c r="Y318" s="182"/>
      <c r="Z318" s="182"/>
      <c r="AA318" s="182"/>
    </row>
    <row xmlns:x14ac="http://schemas.microsoft.com/office/spreadsheetml/2009/9/ac" r="319" ht="15.75" x14ac:dyDescent="0.25">
      <c r="A319" s="182"/>
      <c r="B319" s="183"/>
      <c r="C319" s="182"/>
      <c r="D319" s="182"/>
      <c r="E319" s="182"/>
      <c r="F319" s="182"/>
      <c r="G319" s="182"/>
      <c r="H319" s="182"/>
      <c r="I319" s="182"/>
      <c r="J319" s="182"/>
      <c r="K319" s="182"/>
      <c r="L319" s="182"/>
      <c r="M319" s="182"/>
      <c r="N319" s="182"/>
      <c r="O319" s="182"/>
      <c r="P319" s="182"/>
      <c r="Q319" s="182"/>
      <c r="R319" s="182"/>
      <c r="S319" s="182"/>
      <c r="T319" s="182"/>
      <c r="U319" s="182"/>
      <c r="V319" s="182"/>
      <c r="W319" s="182"/>
      <c r="X319" s="182"/>
      <c r="Y319" s="182"/>
      <c r="Z319" s="182"/>
      <c r="AA319" s="182"/>
    </row>
    <row xmlns:x14ac="http://schemas.microsoft.com/office/spreadsheetml/2009/9/ac" r="320" ht="15.75" x14ac:dyDescent="0.25">
      <c r="A320" s="182"/>
      <c r="B320" s="183"/>
      <c r="C320" s="182"/>
      <c r="D320" s="182"/>
      <c r="E320" s="182"/>
      <c r="F320" s="182"/>
      <c r="G320" s="182"/>
      <c r="H320" s="182"/>
      <c r="I320" s="182"/>
      <c r="J320" s="182"/>
      <c r="K320" s="182"/>
      <c r="L320" s="182"/>
      <c r="M320" s="182"/>
      <c r="N320" s="182"/>
      <c r="O320" s="182"/>
      <c r="P320" s="182"/>
      <c r="Q320" s="182"/>
      <c r="R320" s="182"/>
      <c r="S320" s="182"/>
      <c r="T320" s="182"/>
      <c r="U320" s="182"/>
      <c r="V320" s="182"/>
      <c r="W320" s="182"/>
      <c r="X320" s="182"/>
      <c r="Y320" s="182"/>
      <c r="Z320" s="182"/>
      <c r="AA320" s="182"/>
    </row>
    <row xmlns:x14ac="http://schemas.microsoft.com/office/spreadsheetml/2009/9/ac" r="321" ht="15.75" x14ac:dyDescent="0.25">
      <c r="A321" s="182"/>
      <c r="B321" s="183"/>
      <c r="C321" s="182"/>
      <c r="D321" s="182"/>
      <c r="E321" s="182"/>
      <c r="F321" s="182"/>
      <c r="G321" s="182"/>
      <c r="H321" s="182"/>
      <c r="I321" s="182"/>
      <c r="J321" s="182"/>
      <c r="K321" s="182"/>
      <c r="L321" s="182"/>
      <c r="M321" s="182"/>
      <c r="N321" s="182"/>
      <c r="O321" s="182"/>
      <c r="P321" s="182"/>
      <c r="Q321" s="182"/>
      <c r="R321" s="182"/>
      <c r="S321" s="182"/>
      <c r="T321" s="182"/>
      <c r="U321" s="182"/>
      <c r="V321" s="182"/>
      <c r="W321" s="182"/>
      <c r="X321" s="182"/>
      <c r="Y321" s="182"/>
      <c r="Z321" s="182"/>
      <c r="AA321" s="182"/>
    </row>
    <row xmlns:x14ac="http://schemas.microsoft.com/office/spreadsheetml/2009/9/ac" r="322" ht="15.75" x14ac:dyDescent="0.25">
      <c r="A322" s="182"/>
      <c r="B322" s="183"/>
      <c r="C322" s="182"/>
      <c r="D322" s="182"/>
      <c r="E322" s="182"/>
      <c r="F322" s="182"/>
      <c r="G322" s="182"/>
      <c r="H322" s="182"/>
      <c r="I322" s="182"/>
      <c r="J322" s="182"/>
      <c r="K322" s="182"/>
      <c r="L322" s="182"/>
      <c r="M322" s="182"/>
      <c r="N322" s="182"/>
      <c r="O322" s="182"/>
      <c r="P322" s="182"/>
      <c r="Q322" s="182"/>
      <c r="R322" s="182"/>
      <c r="S322" s="182"/>
      <c r="T322" s="182"/>
      <c r="U322" s="182"/>
      <c r="V322" s="182"/>
      <c r="W322" s="182"/>
      <c r="X322" s="182"/>
      <c r="Y322" s="182"/>
      <c r="Z322" s="182"/>
      <c r="AA322" s="182"/>
    </row>
    <row xmlns:x14ac="http://schemas.microsoft.com/office/spreadsheetml/2009/9/ac" r="323" ht="15.75" x14ac:dyDescent="0.25">
      <c r="A323" s="182"/>
      <c r="B323" s="183"/>
      <c r="C323" s="182"/>
      <c r="D323" s="182"/>
      <c r="E323" s="182"/>
      <c r="F323" s="182"/>
      <c r="G323" s="182"/>
      <c r="H323" s="182"/>
      <c r="I323" s="182"/>
      <c r="J323" s="182"/>
      <c r="K323" s="182"/>
      <c r="L323" s="182"/>
      <c r="M323" s="182"/>
      <c r="N323" s="182"/>
      <c r="O323" s="182"/>
      <c r="P323" s="182"/>
      <c r="Q323" s="182"/>
      <c r="R323" s="182"/>
      <c r="S323" s="182"/>
      <c r="T323" s="182"/>
      <c r="U323" s="182"/>
      <c r="V323" s="182"/>
      <c r="W323" s="182"/>
      <c r="X323" s="182"/>
      <c r="Y323" s="182"/>
      <c r="Z323" s="182"/>
      <c r="AA323" s="182"/>
    </row>
    <row xmlns:x14ac="http://schemas.microsoft.com/office/spreadsheetml/2009/9/ac" r="324" ht="15.75" x14ac:dyDescent="0.25">
      <c r="A324" s="182"/>
      <c r="B324" s="183"/>
      <c r="C324" s="182"/>
      <c r="D324" s="182"/>
      <c r="E324" s="182"/>
      <c r="F324" s="182"/>
      <c r="G324" s="182"/>
      <c r="H324" s="182"/>
      <c r="I324" s="182"/>
      <c r="J324" s="182"/>
      <c r="K324" s="182"/>
      <c r="L324" s="182"/>
      <c r="M324" s="182"/>
      <c r="N324" s="182"/>
      <c r="O324" s="182"/>
      <c r="P324" s="182"/>
      <c r="Q324" s="182"/>
      <c r="R324" s="182"/>
      <c r="S324" s="182"/>
      <c r="T324" s="182"/>
      <c r="U324" s="182"/>
      <c r="V324" s="182"/>
      <c r="W324" s="182"/>
      <c r="X324" s="182"/>
      <c r="Y324" s="182"/>
      <c r="Z324" s="182"/>
      <c r="AA324" s="182"/>
    </row>
    <row xmlns:x14ac="http://schemas.microsoft.com/office/spreadsheetml/2009/9/ac" r="325" ht="15.75" x14ac:dyDescent="0.25">
      <c r="A325" s="182"/>
      <c r="B325" s="183"/>
      <c r="C325" s="182"/>
      <c r="D325" s="182"/>
      <c r="E325" s="182"/>
      <c r="F325" s="182"/>
      <c r="G325" s="182"/>
      <c r="H325" s="182"/>
      <c r="I325" s="182"/>
      <c r="J325" s="182"/>
      <c r="K325" s="182"/>
      <c r="L325" s="182"/>
      <c r="M325" s="182"/>
      <c r="N325" s="182"/>
      <c r="O325" s="182"/>
      <c r="P325" s="182"/>
      <c r="Q325" s="182"/>
      <c r="R325" s="182"/>
      <c r="S325" s="182"/>
      <c r="T325" s="182"/>
      <c r="U325" s="182"/>
      <c r="V325" s="182"/>
      <c r="W325" s="182"/>
      <c r="X325" s="182"/>
      <c r="Y325" s="182"/>
      <c r="Z325" s="182"/>
      <c r="AA325" s="182"/>
    </row>
    <row xmlns:x14ac="http://schemas.microsoft.com/office/spreadsheetml/2009/9/ac" r="326" ht="15.75" x14ac:dyDescent="0.25">
      <c r="A326" s="182"/>
      <c r="B326" s="183"/>
      <c r="C326" s="182"/>
      <c r="D326" s="182"/>
      <c r="E326" s="182"/>
      <c r="F326" s="182"/>
      <c r="G326" s="182"/>
      <c r="H326" s="182"/>
      <c r="I326" s="182"/>
      <c r="J326" s="182"/>
      <c r="K326" s="182"/>
      <c r="L326" s="182"/>
      <c r="M326" s="182"/>
      <c r="N326" s="182"/>
      <c r="O326" s="182"/>
      <c r="P326" s="182"/>
      <c r="Q326" s="182"/>
      <c r="R326" s="182"/>
      <c r="S326" s="182"/>
      <c r="T326" s="182"/>
      <c r="U326" s="182"/>
      <c r="V326" s="182"/>
      <c r="W326" s="182"/>
      <c r="X326" s="182"/>
      <c r="Y326" s="182"/>
      <c r="Z326" s="182"/>
      <c r="AA326" s="182"/>
    </row>
    <row xmlns:x14ac="http://schemas.microsoft.com/office/spreadsheetml/2009/9/ac" r="327" ht="15.75" x14ac:dyDescent="0.25">
      <c r="A327" s="182"/>
      <c r="B327" s="183"/>
      <c r="C327" s="182"/>
      <c r="D327" s="182"/>
      <c r="E327" s="182"/>
      <c r="F327" s="182"/>
      <c r="G327" s="182"/>
      <c r="H327" s="182"/>
      <c r="I327" s="182"/>
      <c r="J327" s="182"/>
      <c r="K327" s="182"/>
      <c r="L327" s="182"/>
      <c r="M327" s="182"/>
      <c r="N327" s="182"/>
      <c r="O327" s="182"/>
      <c r="P327" s="182"/>
      <c r="Q327" s="182"/>
      <c r="R327" s="182"/>
      <c r="S327" s="182"/>
      <c r="T327" s="182"/>
      <c r="U327" s="182"/>
      <c r="V327" s="182"/>
      <c r="W327" s="182"/>
      <c r="X327" s="182"/>
      <c r="Y327" s="182"/>
      <c r="Z327" s="182"/>
      <c r="AA327" s="182"/>
    </row>
    <row xmlns:x14ac="http://schemas.microsoft.com/office/spreadsheetml/2009/9/ac" r="328" ht="15.75" x14ac:dyDescent="0.25">
      <c r="A328" s="182"/>
      <c r="B328" s="183"/>
      <c r="C328" s="182"/>
      <c r="D328" s="182"/>
      <c r="E328" s="182"/>
      <c r="F328" s="182"/>
      <c r="G328" s="182"/>
      <c r="H328" s="182"/>
      <c r="I328" s="182"/>
      <c r="J328" s="182"/>
      <c r="K328" s="182"/>
      <c r="L328" s="182"/>
      <c r="M328" s="182"/>
      <c r="N328" s="182"/>
      <c r="O328" s="182"/>
      <c r="P328" s="182"/>
      <c r="Q328" s="182"/>
      <c r="R328" s="182"/>
      <c r="S328" s="182"/>
      <c r="T328" s="182"/>
      <c r="U328" s="182"/>
      <c r="V328" s="182"/>
      <c r="W328" s="182"/>
      <c r="X328" s="182"/>
      <c r="Y328" s="182"/>
      <c r="Z328" s="182"/>
      <c r="AA328" s="182"/>
    </row>
    <row xmlns:x14ac="http://schemas.microsoft.com/office/spreadsheetml/2009/9/ac" r="329" ht="15.75" x14ac:dyDescent="0.25">
      <c r="A329" s="182"/>
      <c r="B329" s="183"/>
      <c r="C329" s="182"/>
      <c r="D329" s="182"/>
      <c r="E329" s="182"/>
      <c r="F329" s="182"/>
      <c r="G329" s="182"/>
      <c r="H329" s="182"/>
      <c r="I329" s="182"/>
      <c r="J329" s="182"/>
      <c r="K329" s="182"/>
      <c r="L329" s="182"/>
      <c r="M329" s="182"/>
      <c r="N329" s="182"/>
      <c r="O329" s="182"/>
      <c r="P329" s="182"/>
      <c r="Q329" s="182"/>
      <c r="R329" s="182"/>
      <c r="S329" s="182"/>
      <c r="T329" s="182"/>
      <c r="U329" s="182"/>
      <c r="V329" s="182"/>
      <c r="W329" s="182"/>
      <c r="X329" s="182"/>
      <c r="Y329" s="182"/>
      <c r="Z329" s="182"/>
      <c r="AA329" s="182"/>
    </row>
    <row xmlns:x14ac="http://schemas.microsoft.com/office/spreadsheetml/2009/9/ac" r="330" ht="15.75" x14ac:dyDescent="0.25">
      <c r="A330" s="182"/>
      <c r="B330" s="183"/>
      <c r="C330" s="182"/>
      <c r="D330" s="182"/>
      <c r="E330" s="182"/>
      <c r="F330" s="182"/>
      <c r="G330" s="182"/>
      <c r="H330" s="182"/>
      <c r="I330" s="182"/>
      <c r="J330" s="182"/>
      <c r="K330" s="182"/>
      <c r="L330" s="182"/>
      <c r="M330" s="182"/>
      <c r="N330" s="182"/>
      <c r="O330" s="182"/>
      <c r="P330" s="182"/>
      <c r="Q330" s="182"/>
      <c r="R330" s="182"/>
      <c r="S330" s="182"/>
      <c r="T330" s="182"/>
      <c r="U330" s="182"/>
      <c r="V330" s="182"/>
      <c r="W330" s="182"/>
      <c r="X330" s="182"/>
      <c r="Y330" s="182"/>
      <c r="Z330" s="182"/>
      <c r="AA330" s="182"/>
    </row>
    <row xmlns:x14ac="http://schemas.microsoft.com/office/spreadsheetml/2009/9/ac" r="331" ht="15.75" x14ac:dyDescent="0.25">
      <c r="A331" s="182"/>
      <c r="B331" s="183"/>
      <c r="C331" s="182"/>
      <c r="D331" s="182"/>
      <c r="E331" s="182"/>
      <c r="F331" s="182"/>
      <c r="G331" s="182"/>
      <c r="H331" s="182"/>
      <c r="I331" s="182"/>
      <c r="J331" s="182"/>
      <c r="K331" s="182"/>
      <c r="L331" s="182"/>
      <c r="M331" s="182"/>
      <c r="N331" s="182"/>
      <c r="O331" s="182"/>
      <c r="P331" s="182"/>
      <c r="Q331" s="182"/>
      <c r="R331" s="182"/>
      <c r="S331" s="182"/>
      <c r="T331" s="182"/>
      <c r="U331" s="182"/>
      <c r="V331" s="182"/>
      <c r="W331" s="182"/>
      <c r="X331" s="182"/>
      <c r="Y331" s="182"/>
      <c r="Z331" s="182"/>
      <c r="AA331" s="182"/>
    </row>
    <row xmlns:x14ac="http://schemas.microsoft.com/office/spreadsheetml/2009/9/ac" r="332" ht="15.75" x14ac:dyDescent="0.25">
      <c r="A332" s="182"/>
      <c r="B332" s="183"/>
      <c r="C332" s="182"/>
      <c r="D332" s="182"/>
      <c r="E332" s="182"/>
      <c r="F332" s="182"/>
      <c r="G332" s="182"/>
      <c r="H332" s="182"/>
      <c r="I332" s="182"/>
      <c r="J332" s="182"/>
      <c r="K332" s="182"/>
      <c r="L332" s="182"/>
      <c r="M332" s="182"/>
      <c r="N332" s="182"/>
      <c r="O332" s="182"/>
      <c r="P332" s="182"/>
      <c r="Q332" s="182"/>
      <c r="R332" s="182"/>
      <c r="S332" s="182"/>
      <c r="T332" s="182"/>
      <c r="U332" s="182"/>
      <c r="V332" s="182"/>
      <c r="W332" s="182"/>
      <c r="X332" s="182"/>
      <c r="Y332" s="182"/>
      <c r="Z332" s="182"/>
      <c r="AA332" s="182"/>
    </row>
    <row xmlns:x14ac="http://schemas.microsoft.com/office/spreadsheetml/2009/9/ac" r="333" ht="15.75" x14ac:dyDescent="0.25">
      <c r="A333" s="182"/>
      <c r="B333" s="183"/>
      <c r="C333" s="182"/>
      <c r="D333" s="182"/>
      <c r="E333" s="182"/>
      <c r="F333" s="182"/>
      <c r="G333" s="182"/>
      <c r="H333" s="182"/>
      <c r="I333" s="182"/>
      <c r="J333" s="182"/>
      <c r="K333" s="182"/>
      <c r="L333" s="182"/>
      <c r="M333" s="182"/>
      <c r="N333" s="182"/>
      <c r="O333" s="182"/>
      <c r="P333" s="182"/>
      <c r="Q333" s="182"/>
      <c r="R333" s="182"/>
      <c r="S333" s="182"/>
      <c r="T333" s="182"/>
      <c r="U333" s="182"/>
      <c r="V333" s="182"/>
      <c r="W333" s="182"/>
      <c r="X333" s="182"/>
      <c r="Y333" s="182"/>
      <c r="Z333" s="182"/>
      <c r="AA333" s="182"/>
    </row>
    <row xmlns:x14ac="http://schemas.microsoft.com/office/spreadsheetml/2009/9/ac" r="334" ht="15.75" x14ac:dyDescent="0.25">
      <c r="A334" s="182"/>
      <c r="B334" s="183"/>
      <c r="C334" s="182"/>
      <c r="D334" s="182"/>
      <c r="E334" s="182"/>
      <c r="F334" s="182"/>
      <c r="G334" s="182"/>
      <c r="H334" s="182"/>
      <c r="I334" s="182"/>
      <c r="J334" s="182"/>
      <c r="K334" s="182"/>
      <c r="L334" s="182"/>
      <c r="M334" s="182"/>
      <c r="N334" s="182"/>
      <c r="O334" s="182"/>
      <c r="P334" s="182"/>
      <c r="Q334" s="182"/>
      <c r="R334" s="182"/>
      <c r="S334" s="182"/>
      <c r="T334" s="182"/>
      <c r="U334" s="182"/>
      <c r="V334" s="182"/>
      <c r="W334" s="182"/>
      <c r="X334" s="182"/>
      <c r="Y334" s="182"/>
      <c r="Z334" s="182"/>
      <c r="AA334" s="182"/>
    </row>
    <row xmlns:x14ac="http://schemas.microsoft.com/office/spreadsheetml/2009/9/ac" r="335" ht="15.75" x14ac:dyDescent="0.25">
      <c r="A335" s="182"/>
      <c r="B335" s="183"/>
      <c r="C335" s="182"/>
      <c r="D335" s="182"/>
      <c r="E335" s="182"/>
      <c r="F335" s="182"/>
      <c r="G335" s="182"/>
      <c r="H335" s="182"/>
      <c r="I335" s="182"/>
      <c r="J335" s="182"/>
      <c r="K335" s="182"/>
      <c r="L335" s="182"/>
      <c r="M335" s="182"/>
      <c r="N335" s="182"/>
      <c r="O335" s="182"/>
      <c r="P335" s="182"/>
      <c r="Q335" s="182"/>
      <c r="R335" s="182"/>
      <c r="S335" s="182"/>
      <c r="T335" s="182"/>
      <c r="U335" s="182"/>
      <c r="V335" s="182"/>
      <c r="W335" s="182"/>
      <c r="X335" s="182"/>
      <c r="Y335" s="182"/>
      <c r="Z335" s="182"/>
      <c r="AA335" s="182"/>
    </row>
    <row xmlns:x14ac="http://schemas.microsoft.com/office/spreadsheetml/2009/9/ac" r="336" ht="15.75" x14ac:dyDescent="0.25">
      <c r="A336" s="182"/>
      <c r="B336" s="183"/>
      <c r="C336" s="182"/>
      <c r="D336" s="182"/>
      <c r="E336" s="182"/>
      <c r="F336" s="182"/>
      <c r="G336" s="182"/>
      <c r="H336" s="182"/>
      <c r="I336" s="182"/>
      <c r="J336" s="182"/>
      <c r="K336" s="182"/>
      <c r="L336" s="182"/>
      <c r="M336" s="182"/>
      <c r="N336" s="182"/>
      <c r="O336" s="182"/>
      <c r="P336" s="182"/>
      <c r="Q336" s="182"/>
      <c r="R336" s="182"/>
      <c r="S336" s="182"/>
      <c r="T336" s="182"/>
      <c r="U336" s="182"/>
      <c r="V336" s="182"/>
      <c r="W336" s="182"/>
      <c r="X336" s="182"/>
      <c r="Y336" s="182"/>
      <c r="Z336" s="182"/>
      <c r="AA336" s="182"/>
    </row>
    <row xmlns:x14ac="http://schemas.microsoft.com/office/spreadsheetml/2009/9/ac" r="337" ht="15.75" x14ac:dyDescent="0.25">
      <c r="A337" s="182"/>
      <c r="B337" s="183"/>
      <c r="C337" s="182"/>
      <c r="D337" s="182"/>
      <c r="E337" s="182"/>
      <c r="F337" s="182"/>
      <c r="G337" s="182"/>
      <c r="H337" s="182"/>
      <c r="I337" s="182"/>
      <c r="J337" s="182"/>
      <c r="K337" s="182"/>
      <c r="L337" s="182"/>
      <c r="M337" s="182"/>
      <c r="N337" s="182"/>
      <c r="O337" s="182"/>
      <c r="P337" s="182"/>
      <c r="Q337" s="182"/>
      <c r="R337" s="182"/>
      <c r="S337" s="182"/>
      <c r="T337" s="182"/>
      <c r="U337" s="182"/>
      <c r="V337" s="182"/>
      <c r="W337" s="182"/>
      <c r="X337" s="182"/>
      <c r="Y337" s="182"/>
      <c r="Z337" s="182"/>
      <c r="AA337" s="182"/>
    </row>
    <row xmlns:x14ac="http://schemas.microsoft.com/office/spreadsheetml/2009/9/ac" r="338" ht="15.75" x14ac:dyDescent="0.25">
      <c r="A338" s="182"/>
      <c r="B338" s="183"/>
      <c r="C338" s="182"/>
      <c r="D338" s="182"/>
      <c r="E338" s="182"/>
      <c r="F338" s="182"/>
      <c r="G338" s="182"/>
      <c r="H338" s="182"/>
      <c r="I338" s="182"/>
      <c r="J338" s="182"/>
      <c r="K338" s="182"/>
      <c r="L338" s="182"/>
      <c r="M338" s="182"/>
      <c r="N338" s="182"/>
      <c r="O338" s="182"/>
      <c r="P338" s="182"/>
      <c r="Q338" s="182"/>
      <c r="R338" s="182"/>
      <c r="S338" s="182"/>
      <c r="T338" s="182"/>
      <c r="U338" s="182"/>
      <c r="V338" s="182"/>
      <c r="W338" s="182"/>
      <c r="X338" s="182"/>
      <c r="Y338" s="182"/>
      <c r="Z338" s="182"/>
      <c r="AA338" s="182"/>
    </row>
    <row xmlns:x14ac="http://schemas.microsoft.com/office/spreadsheetml/2009/9/ac" r="339" ht="15.75" x14ac:dyDescent="0.25">
      <c r="A339" s="182"/>
      <c r="B339" s="183"/>
      <c r="C339" s="182"/>
      <c r="D339" s="182"/>
      <c r="E339" s="182"/>
      <c r="F339" s="182"/>
      <c r="G339" s="182"/>
      <c r="H339" s="182"/>
      <c r="I339" s="182"/>
      <c r="J339" s="182"/>
      <c r="K339" s="182"/>
      <c r="L339" s="182"/>
      <c r="M339" s="182"/>
      <c r="N339" s="182"/>
      <c r="O339" s="182"/>
      <c r="P339" s="182"/>
      <c r="Q339" s="182"/>
      <c r="R339" s="182"/>
      <c r="S339" s="182"/>
      <c r="T339" s="182"/>
      <c r="U339" s="182"/>
      <c r="V339" s="182"/>
      <c r="W339" s="182"/>
      <c r="X339" s="182"/>
      <c r="Y339" s="182"/>
      <c r="Z339" s="182"/>
      <c r="AA339" s="182"/>
    </row>
    <row xmlns:x14ac="http://schemas.microsoft.com/office/spreadsheetml/2009/9/ac" r="340" ht="15.75" x14ac:dyDescent="0.25">
      <c r="A340" s="182"/>
      <c r="B340" s="183"/>
      <c r="C340" s="182"/>
      <c r="D340" s="182"/>
      <c r="E340" s="182"/>
      <c r="F340" s="182"/>
      <c r="G340" s="182"/>
      <c r="H340" s="182"/>
      <c r="I340" s="182"/>
      <c r="J340" s="182"/>
      <c r="K340" s="182"/>
      <c r="L340" s="182"/>
      <c r="M340" s="182"/>
      <c r="N340" s="182"/>
      <c r="O340" s="182"/>
      <c r="P340" s="182"/>
      <c r="Q340" s="182"/>
      <c r="R340" s="182"/>
      <c r="S340" s="182"/>
      <c r="T340" s="182"/>
      <c r="U340" s="182"/>
      <c r="V340" s="182"/>
      <c r="W340" s="182"/>
      <c r="X340" s="182"/>
      <c r="Y340" s="182"/>
      <c r="Z340" s="182"/>
      <c r="AA340" s="182"/>
    </row>
    <row xmlns:x14ac="http://schemas.microsoft.com/office/spreadsheetml/2009/9/ac" r="341" ht="15.75" x14ac:dyDescent="0.25">
      <c r="A341" s="182"/>
      <c r="B341" s="183"/>
      <c r="C341" s="182"/>
      <c r="D341" s="182"/>
      <c r="E341" s="182"/>
      <c r="F341" s="182"/>
      <c r="G341" s="182"/>
      <c r="H341" s="182"/>
      <c r="I341" s="182"/>
      <c r="J341" s="182"/>
      <c r="K341" s="182"/>
      <c r="L341" s="182"/>
      <c r="M341" s="182"/>
      <c r="N341" s="182"/>
      <c r="O341" s="182"/>
      <c r="P341" s="182"/>
      <c r="Q341" s="182"/>
      <c r="R341" s="182"/>
      <c r="S341" s="182"/>
      <c r="T341" s="182"/>
      <c r="U341" s="182"/>
      <c r="V341" s="182"/>
      <c r="W341" s="182"/>
      <c r="X341" s="182"/>
      <c r="Y341" s="182"/>
      <c r="Z341" s="182"/>
      <c r="AA341" s="182"/>
    </row>
    <row xmlns:x14ac="http://schemas.microsoft.com/office/spreadsheetml/2009/9/ac" r="342" ht="15.75" x14ac:dyDescent="0.25">
      <c r="A342" s="182"/>
      <c r="B342" s="183"/>
      <c r="C342" s="182"/>
      <c r="D342" s="182"/>
      <c r="E342" s="182"/>
      <c r="F342" s="182"/>
      <c r="G342" s="182"/>
      <c r="H342" s="182"/>
      <c r="I342" s="182"/>
      <c r="J342" s="182"/>
      <c r="K342" s="182"/>
      <c r="L342" s="182"/>
      <c r="M342" s="182"/>
      <c r="N342" s="182"/>
      <c r="O342" s="182"/>
      <c r="P342" s="182"/>
      <c r="Q342" s="182"/>
      <c r="R342" s="182"/>
      <c r="S342" s="182"/>
      <c r="T342" s="182"/>
      <c r="U342" s="182"/>
      <c r="V342" s="182"/>
      <c r="W342" s="182"/>
      <c r="X342" s="182"/>
      <c r="Y342" s="182"/>
      <c r="Z342" s="182"/>
      <c r="AA342" s="182"/>
    </row>
    <row xmlns:x14ac="http://schemas.microsoft.com/office/spreadsheetml/2009/9/ac" r="343" ht="15.75" x14ac:dyDescent="0.25">
      <c r="A343" s="182"/>
      <c r="B343" s="183"/>
      <c r="C343" s="182"/>
      <c r="D343" s="182"/>
      <c r="E343" s="182"/>
      <c r="F343" s="182"/>
      <c r="G343" s="182"/>
      <c r="H343" s="182"/>
      <c r="I343" s="182"/>
      <c r="J343" s="182"/>
      <c r="K343" s="182"/>
      <c r="L343" s="182"/>
      <c r="M343" s="182"/>
      <c r="N343" s="182"/>
      <c r="O343" s="182"/>
      <c r="P343" s="182"/>
      <c r="Q343" s="182"/>
      <c r="R343" s="182"/>
      <c r="S343" s="182"/>
      <c r="T343" s="182"/>
      <c r="U343" s="182"/>
      <c r="V343" s="182"/>
      <c r="W343" s="182"/>
      <c r="X343" s="182"/>
      <c r="Y343" s="182"/>
      <c r="Z343" s="182"/>
      <c r="AA343" s="182"/>
    </row>
    <row xmlns:x14ac="http://schemas.microsoft.com/office/spreadsheetml/2009/9/ac" r="344" ht="15.75" x14ac:dyDescent="0.25">
      <c r="A344" s="182"/>
      <c r="B344" s="183"/>
      <c r="C344" s="182"/>
      <c r="D344" s="182"/>
      <c r="E344" s="182"/>
      <c r="F344" s="182"/>
      <c r="G344" s="182"/>
      <c r="H344" s="182"/>
      <c r="I344" s="182"/>
      <c r="J344" s="182"/>
      <c r="K344" s="182"/>
      <c r="L344" s="182"/>
      <c r="M344" s="182"/>
      <c r="N344" s="182"/>
      <c r="O344" s="182"/>
      <c r="P344" s="182"/>
      <c r="Q344" s="182"/>
      <c r="R344" s="182"/>
      <c r="S344" s="182"/>
      <c r="T344" s="182"/>
      <c r="U344" s="182"/>
      <c r="V344" s="182"/>
      <c r="W344" s="182"/>
      <c r="X344" s="182"/>
      <c r="Y344" s="182"/>
      <c r="Z344" s="182"/>
      <c r="AA344" s="182"/>
    </row>
    <row xmlns:x14ac="http://schemas.microsoft.com/office/spreadsheetml/2009/9/ac" r="345" ht="15.75" x14ac:dyDescent="0.25">
      <c r="A345" s="182"/>
      <c r="B345" s="183"/>
      <c r="C345" s="182"/>
      <c r="D345" s="182"/>
      <c r="E345" s="182"/>
      <c r="F345" s="182"/>
      <c r="G345" s="182"/>
      <c r="H345" s="182"/>
      <c r="I345" s="182"/>
      <c r="J345" s="182"/>
      <c r="K345" s="182"/>
      <c r="L345" s="182"/>
      <c r="M345" s="182"/>
      <c r="N345" s="182"/>
      <c r="O345" s="182"/>
      <c r="P345" s="182"/>
      <c r="Q345" s="182"/>
      <c r="R345" s="182"/>
      <c r="S345" s="182"/>
      <c r="T345" s="182"/>
      <c r="U345" s="182"/>
      <c r="V345" s="182"/>
      <c r="W345" s="182"/>
      <c r="X345" s="182"/>
      <c r="Y345" s="182"/>
      <c r="Z345" s="182"/>
      <c r="AA345" s="182"/>
    </row>
    <row xmlns:x14ac="http://schemas.microsoft.com/office/spreadsheetml/2009/9/ac" r="346" ht="15.75" x14ac:dyDescent="0.25">
      <c r="A346" s="182"/>
      <c r="B346" s="183"/>
      <c r="C346" s="182"/>
      <c r="D346" s="182"/>
      <c r="E346" s="182"/>
      <c r="F346" s="182"/>
      <c r="G346" s="182"/>
      <c r="H346" s="182"/>
      <c r="I346" s="182"/>
      <c r="J346" s="182"/>
      <c r="K346" s="182"/>
      <c r="L346" s="182"/>
      <c r="M346" s="182"/>
      <c r="N346" s="182"/>
      <c r="O346" s="182"/>
      <c r="P346" s="182"/>
      <c r="Q346" s="182"/>
      <c r="R346" s="182"/>
      <c r="S346" s="182"/>
      <c r="T346" s="182"/>
      <c r="U346" s="182"/>
      <c r="V346" s="182"/>
      <c r="W346" s="182"/>
      <c r="X346" s="182"/>
      <c r="Y346" s="182"/>
      <c r="Z346" s="182"/>
      <c r="AA346" s="182"/>
    </row>
    <row xmlns:x14ac="http://schemas.microsoft.com/office/spreadsheetml/2009/9/ac" r="347" ht="15.75" x14ac:dyDescent="0.25">
      <c r="A347" s="182"/>
      <c r="B347" s="183"/>
      <c r="C347" s="182"/>
      <c r="D347" s="182"/>
      <c r="E347" s="182"/>
      <c r="F347" s="182"/>
      <c r="G347" s="182"/>
      <c r="H347" s="182"/>
      <c r="I347" s="182"/>
      <c r="J347" s="182"/>
      <c r="K347" s="182"/>
      <c r="L347" s="182"/>
      <c r="M347" s="182"/>
      <c r="N347" s="182"/>
      <c r="O347" s="182"/>
      <c r="P347" s="182"/>
      <c r="Q347" s="182"/>
      <c r="R347" s="182"/>
      <c r="S347" s="182"/>
      <c r="T347" s="182"/>
      <c r="U347" s="182"/>
      <c r="V347" s="182"/>
      <c r="W347" s="182"/>
      <c r="X347" s="182"/>
      <c r="Y347" s="182"/>
      <c r="Z347" s="182"/>
      <c r="AA347" s="182"/>
    </row>
    <row xmlns:x14ac="http://schemas.microsoft.com/office/spreadsheetml/2009/9/ac" r="348" ht="15.75" x14ac:dyDescent="0.25">
      <c r="A348" s="182"/>
      <c r="B348" s="183"/>
      <c r="C348" s="182"/>
      <c r="D348" s="182"/>
      <c r="E348" s="182"/>
      <c r="F348" s="182"/>
      <c r="G348" s="182"/>
      <c r="H348" s="182"/>
      <c r="I348" s="182"/>
      <c r="J348" s="182"/>
      <c r="K348" s="182"/>
      <c r="L348" s="182"/>
      <c r="M348" s="182"/>
      <c r="N348" s="182"/>
      <c r="O348" s="182"/>
      <c r="P348" s="182"/>
      <c r="Q348" s="182"/>
      <c r="R348" s="182"/>
      <c r="S348" s="182"/>
      <c r="T348" s="182"/>
      <c r="U348" s="182"/>
      <c r="V348" s="182"/>
      <c r="W348" s="182"/>
      <c r="X348" s="182"/>
      <c r="Y348" s="182"/>
      <c r="Z348" s="182"/>
      <c r="AA348" s="182"/>
    </row>
    <row xmlns:x14ac="http://schemas.microsoft.com/office/spreadsheetml/2009/9/ac" r="349" ht="15.75" x14ac:dyDescent="0.25">
      <c r="A349" s="182"/>
      <c r="B349" s="183"/>
      <c r="C349" s="182"/>
      <c r="D349" s="182"/>
      <c r="E349" s="182"/>
      <c r="F349" s="182"/>
      <c r="G349" s="182"/>
      <c r="H349" s="182"/>
      <c r="I349" s="182"/>
      <c r="J349" s="182"/>
      <c r="K349" s="182"/>
      <c r="L349" s="182"/>
      <c r="M349" s="182"/>
      <c r="N349" s="182"/>
      <c r="O349" s="182"/>
      <c r="P349" s="182"/>
      <c r="Q349" s="182"/>
      <c r="R349" s="182"/>
      <c r="S349" s="182"/>
      <c r="T349" s="182"/>
      <c r="U349" s="182"/>
      <c r="V349" s="182"/>
      <c r="W349" s="182"/>
      <c r="X349" s="182"/>
      <c r="Y349" s="182"/>
      <c r="Z349" s="182"/>
      <c r="AA349" s="182"/>
    </row>
    <row xmlns:x14ac="http://schemas.microsoft.com/office/spreadsheetml/2009/9/ac" r="350" ht="15.75" x14ac:dyDescent="0.25">
      <c r="A350" s="182"/>
      <c r="B350" s="183"/>
      <c r="C350" s="182"/>
      <c r="D350" s="182"/>
      <c r="E350" s="182"/>
      <c r="F350" s="182"/>
      <c r="G350" s="182"/>
      <c r="H350" s="182"/>
      <c r="I350" s="182"/>
      <c r="J350" s="182"/>
      <c r="K350" s="182"/>
      <c r="L350" s="182"/>
      <c r="M350" s="182"/>
      <c r="N350" s="182"/>
      <c r="O350" s="182"/>
      <c r="P350" s="182"/>
      <c r="Q350" s="182"/>
      <c r="R350" s="182"/>
      <c r="S350" s="182"/>
      <c r="T350" s="182"/>
      <c r="U350" s="182"/>
      <c r="V350" s="182"/>
      <c r="W350" s="182"/>
      <c r="X350" s="182"/>
      <c r="Y350" s="182"/>
      <c r="Z350" s="182"/>
      <c r="AA350" s="182"/>
    </row>
    <row xmlns:x14ac="http://schemas.microsoft.com/office/spreadsheetml/2009/9/ac" r="351" ht="15.75" x14ac:dyDescent="0.25">
      <c r="A351" s="182"/>
      <c r="B351" s="183"/>
      <c r="C351" s="182"/>
      <c r="D351" s="182"/>
      <c r="E351" s="182"/>
      <c r="F351" s="182"/>
      <c r="G351" s="182"/>
      <c r="H351" s="182"/>
      <c r="I351" s="182"/>
      <c r="J351" s="182"/>
      <c r="K351" s="182"/>
      <c r="L351" s="182"/>
      <c r="M351" s="182"/>
      <c r="N351" s="182"/>
      <c r="O351" s="182"/>
      <c r="P351" s="182"/>
      <c r="Q351" s="182"/>
      <c r="R351" s="182"/>
      <c r="S351" s="182"/>
      <c r="T351" s="182"/>
      <c r="U351" s="182"/>
      <c r="V351" s="182"/>
      <c r="W351" s="182"/>
      <c r="X351" s="182"/>
      <c r="Y351" s="182"/>
      <c r="Z351" s="182"/>
      <c r="AA351" s="182"/>
    </row>
    <row xmlns:x14ac="http://schemas.microsoft.com/office/spreadsheetml/2009/9/ac" r="352" ht="15.75" x14ac:dyDescent="0.25">
      <c r="A352" s="182"/>
      <c r="B352" s="183"/>
      <c r="C352" s="182"/>
      <c r="D352" s="182"/>
      <c r="E352" s="182"/>
      <c r="F352" s="182"/>
      <c r="G352" s="182"/>
      <c r="H352" s="182"/>
      <c r="I352" s="182"/>
      <c r="J352" s="182"/>
      <c r="K352" s="182"/>
      <c r="L352" s="182"/>
      <c r="M352" s="182"/>
      <c r="N352" s="182"/>
      <c r="O352" s="182"/>
      <c r="P352" s="182"/>
      <c r="Q352" s="182"/>
      <c r="R352" s="182"/>
      <c r="S352" s="182"/>
      <c r="T352" s="182"/>
      <c r="U352" s="182"/>
      <c r="V352" s="182"/>
      <c r="W352" s="182"/>
      <c r="X352" s="182"/>
      <c r="Y352" s="182"/>
      <c r="Z352" s="182"/>
      <c r="AA352" s="182"/>
    </row>
    <row xmlns:x14ac="http://schemas.microsoft.com/office/spreadsheetml/2009/9/ac" r="353" ht="15.75" x14ac:dyDescent="0.25">
      <c r="A353" s="182"/>
      <c r="B353" s="183"/>
      <c r="C353" s="182"/>
      <c r="D353" s="182"/>
      <c r="E353" s="182"/>
      <c r="F353" s="182"/>
      <c r="G353" s="182"/>
      <c r="H353" s="182"/>
      <c r="I353" s="182"/>
      <c r="J353" s="182"/>
      <c r="K353" s="182"/>
      <c r="L353" s="182"/>
      <c r="M353" s="182"/>
      <c r="N353" s="182"/>
      <c r="O353" s="182"/>
      <c r="P353" s="182"/>
      <c r="Q353" s="182"/>
      <c r="R353" s="182"/>
      <c r="S353" s="182"/>
      <c r="T353" s="182"/>
      <c r="U353" s="182"/>
      <c r="V353" s="182"/>
      <c r="W353" s="182"/>
      <c r="X353" s="182"/>
      <c r="Y353" s="182"/>
      <c r="Z353" s="182"/>
      <c r="AA353" s="182"/>
    </row>
    <row xmlns:x14ac="http://schemas.microsoft.com/office/spreadsheetml/2009/9/ac" r="354" ht="15.75" x14ac:dyDescent="0.25">
      <c r="A354" s="182"/>
      <c r="B354" s="183"/>
      <c r="C354" s="182"/>
      <c r="D354" s="182"/>
      <c r="E354" s="182"/>
      <c r="F354" s="182"/>
      <c r="G354" s="182"/>
      <c r="H354" s="182"/>
      <c r="I354" s="182"/>
      <c r="J354" s="182"/>
      <c r="K354" s="182"/>
      <c r="L354" s="182"/>
      <c r="M354" s="182"/>
      <c r="N354" s="182"/>
      <c r="O354" s="182"/>
      <c r="P354" s="182"/>
      <c r="Q354" s="182"/>
      <c r="R354" s="182"/>
      <c r="S354" s="182"/>
      <c r="T354" s="182"/>
      <c r="U354" s="182"/>
      <c r="V354" s="182"/>
      <c r="W354" s="182"/>
      <c r="X354" s="182"/>
      <c r="Y354" s="182"/>
      <c r="Z354" s="182"/>
      <c r="AA354" s="182"/>
    </row>
    <row xmlns:x14ac="http://schemas.microsoft.com/office/spreadsheetml/2009/9/ac" r="355" ht="15.75" x14ac:dyDescent="0.25">
      <c r="A355" s="182"/>
      <c r="B355" s="183"/>
      <c r="C355" s="182"/>
      <c r="D355" s="182"/>
      <c r="E355" s="182"/>
      <c r="F355" s="182"/>
      <c r="G355" s="182"/>
      <c r="H355" s="182"/>
      <c r="I355" s="182"/>
      <c r="J355" s="182"/>
      <c r="K355" s="182"/>
      <c r="L355" s="182"/>
      <c r="M355" s="182"/>
      <c r="N355" s="182"/>
      <c r="O355" s="182"/>
      <c r="P355" s="182"/>
      <c r="Q355" s="182"/>
      <c r="R355" s="182"/>
      <c r="S355" s="182"/>
      <c r="T355" s="182"/>
      <c r="U355" s="182"/>
      <c r="V355" s="182"/>
      <c r="W355" s="182"/>
      <c r="X355" s="182"/>
      <c r="Y355" s="182"/>
      <c r="Z355" s="182"/>
      <c r="AA355" s="182"/>
    </row>
    <row xmlns:x14ac="http://schemas.microsoft.com/office/spreadsheetml/2009/9/ac" r="356" ht="15.75" x14ac:dyDescent="0.25">
      <c r="A356" s="182"/>
      <c r="B356" s="183"/>
      <c r="C356" s="182"/>
      <c r="D356" s="182"/>
      <c r="E356" s="182"/>
      <c r="F356" s="182"/>
      <c r="G356" s="182"/>
      <c r="H356" s="182"/>
      <c r="I356" s="182"/>
      <c r="J356" s="182"/>
      <c r="K356" s="182"/>
      <c r="L356" s="182"/>
      <c r="M356" s="182"/>
      <c r="N356" s="182"/>
      <c r="O356" s="182"/>
      <c r="P356" s="182"/>
      <c r="Q356" s="182"/>
      <c r="R356" s="182"/>
      <c r="S356" s="182"/>
      <c r="T356" s="182"/>
      <c r="U356" s="182"/>
      <c r="V356" s="182"/>
      <c r="W356" s="182"/>
      <c r="X356" s="182"/>
      <c r="Y356" s="182"/>
      <c r="Z356" s="182"/>
      <c r="AA356" s="182"/>
    </row>
    <row xmlns:x14ac="http://schemas.microsoft.com/office/spreadsheetml/2009/9/ac" r="357" ht="15.75" x14ac:dyDescent="0.25">
      <c r="A357" s="182"/>
      <c r="B357" s="183"/>
      <c r="C357" s="182"/>
      <c r="D357" s="182"/>
      <c r="E357" s="182"/>
      <c r="F357" s="182"/>
      <c r="G357" s="182"/>
      <c r="H357" s="182"/>
      <c r="I357" s="182"/>
      <c r="J357" s="182"/>
      <c r="K357" s="182"/>
      <c r="L357" s="182"/>
      <c r="M357" s="182"/>
      <c r="N357" s="182"/>
      <c r="O357" s="182"/>
      <c r="P357" s="182"/>
      <c r="Q357" s="182"/>
      <c r="R357" s="182"/>
      <c r="S357" s="182"/>
      <c r="T357" s="182"/>
      <c r="U357" s="182"/>
      <c r="V357" s="182"/>
      <c r="W357" s="182"/>
      <c r="X357" s="182"/>
      <c r="Y357" s="182"/>
      <c r="Z357" s="182"/>
      <c r="AA357" s="182"/>
    </row>
    <row xmlns:x14ac="http://schemas.microsoft.com/office/spreadsheetml/2009/9/ac" r="358" ht="15.75" x14ac:dyDescent="0.25">
      <c r="A358" s="182"/>
      <c r="B358" s="183"/>
      <c r="C358" s="182"/>
      <c r="D358" s="182"/>
      <c r="E358" s="182"/>
      <c r="F358" s="182"/>
      <c r="G358" s="182"/>
      <c r="H358" s="182"/>
      <c r="I358" s="182"/>
      <c r="J358" s="182"/>
      <c r="K358" s="182"/>
      <c r="L358" s="182"/>
      <c r="M358" s="182"/>
      <c r="N358" s="182"/>
      <c r="O358" s="182"/>
      <c r="P358" s="182"/>
      <c r="Q358" s="182"/>
      <c r="R358" s="182"/>
      <c r="S358" s="182"/>
      <c r="T358" s="182"/>
      <c r="U358" s="182"/>
      <c r="V358" s="182"/>
      <c r="W358" s="182"/>
      <c r="X358" s="182"/>
      <c r="Y358" s="182"/>
      <c r="Z358" s="182"/>
      <c r="AA358" s="182"/>
    </row>
    <row xmlns:x14ac="http://schemas.microsoft.com/office/spreadsheetml/2009/9/ac" r="359" ht="15.75" x14ac:dyDescent="0.25">
      <c r="A359" s="182"/>
      <c r="B359" s="183"/>
      <c r="C359" s="182"/>
      <c r="D359" s="182"/>
      <c r="E359" s="182"/>
      <c r="F359" s="182"/>
      <c r="G359" s="182"/>
      <c r="H359" s="182"/>
      <c r="I359" s="182"/>
      <c r="J359" s="182"/>
      <c r="K359" s="182"/>
      <c r="L359" s="182"/>
      <c r="M359" s="182"/>
      <c r="N359" s="182"/>
      <c r="O359" s="182"/>
      <c r="P359" s="182"/>
      <c r="Q359" s="182"/>
      <c r="R359" s="182"/>
      <c r="S359" s="182"/>
      <c r="T359" s="182"/>
      <c r="U359" s="182"/>
      <c r="V359" s="182"/>
      <c r="W359" s="182"/>
      <c r="X359" s="182"/>
      <c r="Y359" s="182"/>
      <c r="Z359" s="182"/>
      <c r="AA359" s="182"/>
    </row>
    <row xmlns:x14ac="http://schemas.microsoft.com/office/spreadsheetml/2009/9/ac" r="360" ht="15.75" x14ac:dyDescent="0.25">
      <c r="A360" s="182"/>
      <c r="B360" s="183"/>
      <c r="C360" s="182"/>
      <c r="D360" s="182"/>
      <c r="E360" s="182"/>
      <c r="F360" s="182"/>
      <c r="G360" s="182"/>
      <c r="H360" s="182"/>
      <c r="I360" s="182"/>
      <c r="J360" s="182"/>
      <c r="K360" s="182"/>
      <c r="L360" s="182"/>
      <c r="M360" s="182"/>
      <c r="N360" s="182"/>
      <c r="O360" s="182"/>
      <c r="P360" s="182"/>
      <c r="Q360" s="182"/>
      <c r="R360" s="182"/>
      <c r="S360" s="182"/>
      <c r="T360" s="182"/>
      <c r="U360" s="182"/>
      <c r="V360" s="182"/>
      <c r="W360" s="182"/>
      <c r="X360" s="182"/>
      <c r="Y360" s="182"/>
      <c r="Z360" s="182"/>
      <c r="AA360" s="182"/>
    </row>
    <row xmlns:x14ac="http://schemas.microsoft.com/office/spreadsheetml/2009/9/ac" r="361" ht="15.75" x14ac:dyDescent="0.25">
      <c r="A361" s="182"/>
      <c r="B361" s="183"/>
      <c r="C361" s="182"/>
      <c r="D361" s="182"/>
      <c r="E361" s="182"/>
      <c r="F361" s="182"/>
      <c r="G361" s="182"/>
      <c r="H361" s="182"/>
      <c r="I361" s="182"/>
      <c r="J361" s="182"/>
      <c r="K361" s="182"/>
      <c r="L361" s="182"/>
      <c r="M361" s="182"/>
      <c r="N361" s="182"/>
      <c r="O361" s="182"/>
      <c r="P361" s="182"/>
      <c r="Q361" s="182"/>
      <c r="R361" s="182"/>
      <c r="S361" s="182"/>
      <c r="T361" s="182"/>
      <c r="U361" s="182"/>
      <c r="V361" s="182"/>
      <c r="W361" s="182"/>
      <c r="X361" s="182"/>
      <c r="Y361" s="182"/>
      <c r="Z361" s="182"/>
      <c r="AA361" s="182"/>
    </row>
    <row xmlns:x14ac="http://schemas.microsoft.com/office/spreadsheetml/2009/9/ac" r="362" ht="15.75" x14ac:dyDescent="0.25">
      <c r="A362" s="182"/>
      <c r="B362" s="183"/>
      <c r="C362" s="182"/>
      <c r="D362" s="182"/>
      <c r="E362" s="182"/>
      <c r="F362" s="182"/>
      <c r="G362" s="182"/>
      <c r="H362" s="182"/>
      <c r="I362" s="182"/>
      <c r="J362" s="182"/>
      <c r="K362" s="182"/>
      <c r="L362" s="182"/>
      <c r="M362" s="182"/>
      <c r="N362" s="182"/>
      <c r="O362" s="182"/>
      <c r="P362" s="182"/>
      <c r="Q362" s="182"/>
      <c r="R362" s="182"/>
      <c r="S362" s="182"/>
      <c r="T362" s="182"/>
      <c r="U362" s="182"/>
      <c r="V362" s="182"/>
      <c r="W362" s="182"/>
      <c r="X362" s="182"/>
      <c r="Y362" s="182"/>
      <c r="Z362" s="182"/>
      <c r="AA362" s="182"/>
    </row>
    <row xmlns:x14ac="http://schemas.microsoft.com/office/spreadsheetml/2009/9/ac" r="363" ht="15.75" x14ac:dyDescent="0.25">
      <c r="A363" s="182"/>
      <c r="B363" s="183"/>
      <c r="C363" s="182"/>
      <c r="D363" s="182"/>
      <c r="E363" s="182"/>
      <c r="F363" s="182"/>
      <c r="G363" s="182"/>
      <c r="H363" s="182"/>
      <c r="I363" s="182"/>
      <c r="J363" s="182"/>
      <c r="K363" s="182"/>
      <c r="L363" s="182"/>
      <c r="M363" s="182"/>
      <c r="N363" s="182"/>
      <c r="O363" s="182"/>
      <c r="P363" s="182"/>
      <c r="Q363" s="182"/>
      <c r="R363" s="182"/>
      <c r="S363" s="182"/>
      <c r="T363" s="182"/>
      <c r="U363" s="182"/>
      <c r="V363" s="182"/>
      <c r="W363" s="182"/>
      <c r="X363" s="182"/>
      <c r="Y363" s="182"/>
      <c r="Z363" s="182"/>
      <c r="AA363" s="182"/>
    </row>
    <row xmlns:x14ac="http://schemas.microsoft.com/office/spreadsheetml/2009/9/ac" r="364" ht="15.75" x14ac:dyDescent="0.25">
      <c r="A364" s="182"/>
      <c r="B364" s="183"/>
      <c r="C364" s="182"/>
      <c r="D364" s="182"/>
      <c r="E364" s="182"/>
      <c r="F364" s="182"/>
      <c r="G364" s="182"/>
      <c r="H364" s="182"/>
      <c r="I364" s="182"/>
      <c r="J364" s="182"/>
      <c r="K364" s="182"/>
      <c r="L364" s="182"/>
      <c r="M364" s="182"/>
      <c r="N364" s="182"/>
      <c r="O364" s="182"/>
      <c r="P364" s="182"/>
      <c r="Q364" s="182"/>
      <c r="R364" s="182"/>
      <c r="S364" s="182"/>
      <c r="T364" s="182"/>
      <c r="U364" s="182"/>
      <c r="V364" s="182"/>
      <c r="W364" s="182"/>
      <c r="X364" s="182"/>
      <c r="Y364" s="182"/>
      <c r="Z364" s="182"/>
      <c r="AA364" s="182"/>
    </row>
    <row xmlns:x14ac="http://schemas.microsoft.com/office/spreadsheetml/2009/9/ac" r="365" ht="15.75" x14ac:dyDescent="0.25">
      <c r="A365" s="182"/>
      <c r="B365" s="183"/>
      <c r="C365" s="182"/>
      <c r="D365" s="182"/>
      <c r="E365" s="182"/>
      <c r="F365" s="182"/>
      <c r="G365" s="182"/>
      <c r="H365" s="182"/>
      <c r="I365" s="182"/>
      <c r="J365" s="182"/>
      <c r="K365" s="182"/>
      <c r="L365" s="182"/>
      <c r="M365" s="182"/>
      <c r="N365" s="182"/>
      <c r="O365" s="182"/>
      <c r="P365" s="182"/>
      <c r="Q365" s="182"/>
      <c r="R365" s="182"/>
      <c r="S365" s="182"/>
      <c r="T365" s="182"/>
      <c r="U365" s="182"/>
      <c r="V365" s="182"/>
      <c r="W365" s="182"/>
      <c r="X365" s="182"/>
      <c r="Y365" s="182"/>
      <c r="Z365" s="182"/>
      <c r="AA365" s="182"/>
    </row>
    <row xmlns:x14ac="http://schemas.microsoft.com/office/spreadsheetml/2009/9/ac" r="366" ht="15.75" x14ac:dyDescent="0.25">
      <c r="A366" s="182"/>
      <c r="B366" s="183"/>
      <c r="C366" s="182"/>
      <c r="D366" s="182"/>
      <c r="E366" s="182"/>
      <c r="F366" s="182"/>
      <c r="G366" s="182"/>
      <c r="H366" s="182"/>
      <c r="I366" s="182"/>
      <c r="J366" s="182"/>
      <c r="K366" s="182"/>
      <c r="L366" s="182"/>
      <c r="M366" s="182"/>
      <c r="N366" s="182"/>
      <c r="O366" s="182"/>
      <c r="P366" s="182"/>
      <c r="Q366" s="182"/>
      <c r="R366" s="182"/>
      <c r="S366" s="182"/>
      <c r="T366" s="182"/>
      <c r="U366" s="182"/>
      <c r="V366" s="182"/>
      <c r="W366" s="182"/>
      <c r="X366" s="182"/>
      <c r="Y366" s="182"/>
      <c r="Z366" s="182"/>
      <c r="AA366" s="182"/>
    </row>
    <row xmlns:x14ac="http://schemas.microsoft.com/office/spreadsheetml/2009/9/ac" r="367" ht="15.75" x14ac:dyDescent="0.25">
      <c r="A367" s="182"/>
      <c r="B367" s="183"/>
      <c r="C367" s="182"/>
      <c r="D367" s="182"/>
      <c r="E367" s="182"/>
      <c r="F367" s="182"/>
      <c r="G367" s="182"/>
      <c r="H367" s="182"/>
      <c r="I367" s="182"/>
      <c r="J367" s="182"/>
      <c r="K367" s="182"/>
      <c r="L367" s="182"/>
      <c r="M367" s="182"/>
      <c r="N367" s="182"/>
      <c r="O367" s="182"/>
      <c r="P367" s="182"/>
      <c r="Q367" s="182"/>
      <c r="R367" s="182"/>
      <c r="S367" s="182"/>
      <c r="T367" s="182"/>
      <c r="U367" s="182"/>
      <c r="V367" s="182"/>
      <c r="W367" s="182"/>
      <c r="X367" s="182"/>
      <c r="Y367" s="182"/>
      <c r="Z367" s="182"/>
      <c r="AA367" s="182"/>
    </row>
    <row xmlns:x14ac="http://schemas.microsoft.com/office/spreadsheetml/2009/9/ac" r="368" ht="15.75" x14ac:dyDescent="0.25">
      <c r="A368" s="182"/>
      <c r="B368" s="183"/>
      <c r="C368" s="182"/>
      <c r="D368" s="182"/>
      <c r="E368" s="182"/>
      <c r="F368" s="182"/>
      <c r="G368" s="182"/>
      <c r="H368" s="182"/>
      <c r="I368" s="182"/>
      <c r="J368" s="182"/>
      <c r="K368" s="182"/>
      <c r="L368" s="182"/>
      <c r="M368" s="182"/>
      <c r="N368" s="182"/>
      <c r="O368" s="182"/>
      <c r="P368" s="182"/>
      <c r="Q368" s="182"/>
      <c r="R368" s="182"/>
      <c r="S368" s="182"/>
      <c r="T368" s="182"/>
      <c r="U368" s="182"/>
      <c r="V368" s="182"/>
      <c r="W368" s="182"/>
      <c r="X368" s="182"/>
      <c r="Y368" s="182"/>
      <c r="Z368" s="182"/>
      <c r="AA368" s="182"/>
    </row>
    <row xmlns:x14ac="http://schemas.microsoft.com/office/spreadsheetml/2009/9/ac" r="369" ht="15.75" x14ac:dyDescent="0.25">
      <c r="A369" s="182"/>
      <c r="B369" s="183"/>
      <c r="C369" s="182"/>
      <c r="D369" s="182"/>
      <c r="E369" s="182"/>
      <c r="F369" s="182"/>
      <c r="G369" s="182"/>
      <c r="H369" s="182"/>
      <c r="I369" s="182"/>
      <c r="J369" s="182"/>
      <c r="K369" s="182"/>
      <c r="L369" s="182"/>
      <c r="M369" s="182"/>
      <c r="N369" s="182"/>
      <c r="O369" s="182"/>
      <c r="P369" s="182"/>
      <c r="Q369" s="182"/>
      <c r="R369" s="182"/>
      <c r="S369" s="182"/>
      <c r="T369" s="182"/>
      <c r="U369" s="182"/>
      <c r="V369" s="182"/>
      <c r="W369" s="182"/>
      <c r="X369" s="182"/>
      <c r="Y369" s="182"/>
      <c r="Z369" s="182"/>
      <c r="AA369" s="182"/>
    </row>
    <row xmlns:x14ac="http://schemas.microsoft.com/office/spreadsheetml/2009/9/ac" r="370" ht="15.75" x14ac:dyDescent="0.25">
      <c r="A370" s="182"/>
      <c r="B370" s="183"/>
      <c r="C370" s="182"/>
      <c r="D370" s="182"/>
      <c r="E370" s="182"/>
      <c r="F370" s="182"/>
      <c r="G370" s="182"/>
      <c r="H370" s="182"/>
      <c r="I370" s="182"/>
      <c r="J370" s="182"/>
      <c r="K370" s="182"/>
      <c r="L370" s="182"/>
      <c r="M370" s="182"/>
      <c r="N370" s="182"/>
      <c r="O370" s="182"/>
      <c r="P370" s="182"/>
      <c r="Q370" s="182"/>
      <c r="R370" s="182"/>
      <c r="S370" s="182"/>
      <c r="T370" s="182"/>
      <c r="U370" s="182"/>
      <c r="V370" s="182"/>
      <c r="W370" s="182"/>
      <c r="X370" s="182"/>
      <c r="Y370" s="182"/>
      <c r="Z370" s="182"/>
      <c r="AA370" s="182"/>
    </row>
    <row xmlns:x14ac="http://schemas.microsoft.com/office/spreadsheetml/2009/9/ac" r="371" ht="15.75" x14ac:dyDescent="0.25">
      <c r="A371" s="182"/>
      <c r="B371" s="183"/>
      <c r="C371" s="182"/>
      <c r="D371" s="182"/>
      <c r="E371" s="182"/>
      <c r="F371" s="182"/>
      <c r="G371" s="182"/>
      <c r="H371" s="182"/>
      <c r="I371" s="182"/>
      <c r="J371" s="182"/>
      <c r="K371" s="182"/>
      <c r="L371" s="182"/>
      <c r="M371" s="182"/>
      <c r="N371" s="182"/>
      <c r="O371" s="182"/>
      <c r="P371" s="182"/>
      <c r="Q371" s="182"/>
      <c r="R371" s="182"/>
      <c r="S371" s="182"/>
      <c r="T371" s="182"/>
      <c r="U371" s="182"/>
      <c r="V371" s="182"/>
      <c r="W371" s="182"/>
      <c r="X371" s="182"/>
      <c r="Y371" s="182"/>
      <c r="Z371" s="182"/>
      <c r="AA371" s="182"/>
    </row>
    <row xmlns:x14ac="http://schemas.microsoft.com/office/spreadsheetml/2009/9/ac" r="372" ht="15.75" x14ac:dyDescent="0.25">
      <c r="A372" s="182"/>
      <c r="B372" s="183"/>
      <c r="C372" s="182"/>
      <c r="D372" s="182"/>
      <c r="E372" s="182"/>
      <c r="F372" s="182"/>
      <c r="G372" s="182"/>
      <c r="H372" s="182"/>
      <c r="I372" s="182"/>
      <c r="J372" s="182"/>
      <c r="K372" s="182"/>
      <c r="L372" s="182"/>
      <c r="M372" s="182"/>
      <c r="N372" s="182"/>
      <c r="O372" s="182"/>
      <c r="P372" s="182"/>
      <c r="Q372" s="182"/>
      <c r="R372" s="182"/>
      <c r="S372" s="182"/>
      <c r="T372" s="182"/>
      <c r="U372" s="182"/>
      <c r="V372" s="182"/>
      <c r="W372" s="182"/>
      <c r="X372" s="182"/>
      <c r="Y372" s="182"/>
      <c r="Z372" s="182"/>
      <c r="AA372" s="182"/>
    </row>
    <row xmlns:x14ac="http://schemas.microsoft.com/office/spreadsheetml/2009/9/ac" r="373" ht="15.75" x14ac:dyDescent="0.25">
      <c r="A373" s="182"/>
      <c r="B373" s="183"/>
      <c r="C373" s="182"/>
      <c r="D373" s="182"/>
      <c r="E373" s="182"/>
      <c r="F373" s="182"/>
      <c r="G373" s="182"/>
      <c r="H373" s="182"/>
      <c r="I373" s="182"/>
      <c r="J373" s="182"/>
      <c r="K373" s="182"/>
      <c r="L373" s="182"/>
      <c r="M373" s="182"/>
      <c r="N373" s="182"/>
      <c r="O373" s="182"/>
      <c r="P373" s="182"/>
      <c r="Q373" s="182"/>
      <c r="R373" s="182"/>
      <c r="S373" s="182"/>
      <c r="T373" s="182"/>
      <c r="U373" s="182"/>
      <c r="V373" s="182"/>
      <c r="W373" s="182"/>
      <c r="X373" s="182"/>
      <c r="Y373" s="182"/>
      <c r="Z373" s="182"/>
      <c r="AA373" s="182"/>
    </row>
    <row xmlns:x14ac="http://schemas.microsoft.com/office/spreadsheetml/2009/9/ac" r="374" ht="15.75" x14ac:dyDescent="0.25">
      <c r="A374" s="182"/>
      <c r="B374" s="183"/>
      <c r="C374" s="182"/>
      <c r="D374" s="182"/>
      <c r="E374" s="182"/>
      <c r="F374" s="182"/>
      <c r="G374" s="182"/>
      <c r="H374" s="182"/>
      <c r="I374" s="182"/>
      <c r="J374" s="182"/>
      <c r="K374" s="182"/>
      <c r="L374" s="182"/>
      <c r="M374" s="182"/>
      <c r="N374" s="182"/>
      <c r="O374" s="182"/>
      <c r="P374" s="182"/>
      <c r="Q374" s="182"/>
      <c r="R374" s="182"/>
      <c r="S374" s="182"/>
      <c r="T374" s="182"/>
      <c r="U374" s="182"/>
      <c r="V374" s="182"/>
      <c r="W374" s="182"/>
      <c r="X374" s="182"/>
      <c r="Y374" s="182"/>
      <c r="Z374" s="182"/>
      <c r="AA374" s="182"/>
    </row>
    <row xmlns:x14ac="http://schemas.microsoft.com/office/spreadsheetml/2009/9/ac" r="375" ht="15.75" x14ac:dyDescent="0.25">
      <c r="A375" s="182"/>
      <c r="B375" s="183"/>
      <c r="C375" s="182"/>
      <c r="D375" s="182"/>
      <c r="E375" s="182"/>
      <c r="F375" s="182"/>
      <c r="G375" s="182"/>
      <c r="H375" s="182"/>
      <c r="I375" s="182"/>
      <c r="J375" s="182"/>
      <c r="K375" s="182"/>
      <c r="L375" s="182"/>
      <c r="M375" s="182"/>
      <c r="N375" s="182"/>
      <c r="O375" s="182"/>
      <c r="P375" s="182"/>
      <c r="Q375" s="182"/>
      <c r="R375" s="182"/>
      <c r="S375" s="182"/>
      <c r="T375" s="182"/>
      <c r="U375" s="182"/>
      <c r="V375" s="182"/>
      <c r="W375" s="182"/>
      <c r="X375" s="182"/>
      <c r="Y375" s="182"/>
      <c r="Z375" s="182"/>
      <c r="AA375" s="182"/>
    </row>
    <row xmlns:x14ac="http://schemas.microsoft.com/office/spreadsheetml/2009/9/ac" r="376" ht="15.75" x14ac:dyDescent="0.25">
      <c r="A376" s="182"/>
      <c r="B376" s="183"/>
      <c r="C376" s="182"/>
      <c r="D376" s="182"/>
      <c r="E376" s="182"/>
      <c r="F376" s="182"/>
      <c r="G376" s="182"/>
      <c r="H376" s="182"/>
      <c r="I376" s="182"/>
      <c r="J376" s="182"/>
      <c r="K376" s="182"/>
      <c r="L376" s="182"/>
      <c r="M376" s="182"/>
      <c r="N376" s="182"/>
      <c r="O376" s="182"/>
      <c r="P376" s="182"/>
      <c r="Q376" s="182"/>
      <c r="R376" s="182"/>
      <c r="S376" s="182"/>
      <c r="T376" s="182"/>
      <c r="U376" s="182"/>
      <c r="V376" s="182"/>
      <c r="W376" s="182"/>
      <c r="X376" s="182"/>
      <c r="Y376" s="182"/>
      <c r="Z376" s="182"/>
      <c r="AA376" s="182"/>
    </row>
    <row xmlns:x14ac="http://schemas.microsoft.com/office/spreadsheetml/2009/9/ac" r="377" ht="15.75" x14ac:dyDescent="0.25">
      <c r="A377" s="182"/>
      <c r="B377" s="183"/>
      <c r="C377" s="182"/>
      <c r="D377" s="182"/>
      <c r="E377" s="182"/>
      <c r="F377" s="182"/>
      <c r="G377" s="182"/>
      <c r="H377" s="182"/>
      <c r="I377" s="182"/>
      <c r="J377" s="182"/>
      <c r="K377" s="182"/>
      <c r="L377" s="182"/>
      <c r="M377" s="182"/>
      <c r="N377" s="182"/>
      <c r="O377" s="182"/>
      <c r="P377" s="182"/>
      <c r="Q377" s="182"/>
      <c r="R377" s="182"/>
      <c r="S377" s="182"/>
      <c r="T377" s="182"/>
      <c r="U377" s="182"/>
      <c r="V377" s="182"/>
      <c r="W377" s="182"/>
      <c r="X377" s="182"/>
      <c r="Y377" s="182"/>
      <c r="Z377" s="182"/>
      <c r="AA377" s="182"/>
    </row>
    <row xmlns:x14ac="http://schemas.microsoft.com/office/spreadsheetml/2009/9/ac" r="378" ht="15.75" x14ac:dyDescent="0.25">
      <c r="A378" s="182"/>
      <c r="B378" s="183"/>
      <c r="C378" s="182"/>
      <c r="D378" s="182"/>
      <c r="E378" s="182"/>
      <c r="F378" s="182"/>
      <c r="G378" s="182"/>
      <c r="H378" s="182"/>
      <c r="I378" s="182"/>
      <c r="J378" s="182"/>
      <c r="K378" s="182"/>
      <c r="L378" s="182"/>
      <c r="M378" s="182"/>
      <c r="N378" s="182"/>
      <c r="O378" s="182"/>
      <c r="P378" s="182"/>
      <c r="Q378" s="182"/>
      <c r="R378" s="182"/>
      <c r="S378" s="182"/>
      <c r="T378" s="182"/>
      <c r="U378" s="182"/>
      <c r="V378" s="182"/>
      <c r="W378" s="182"/>
      <c r="X378" s="182"/>
      <c r="Y378" s="182"/>
      <c r="Z378" s="182"/>
      <c r="AA378" s="182"/>
    </row>
    <row xmlns:x14ac="http://schemas.microsoft.com/office/spreadsheetml/2009/9/ac" r="379" ht="15.75" x14ac:dyDescent="0.25">
      <c r="A379" s="182"/>
      <c r="B379" s="183"/>
      <c r="C379" s="182"/>
      <c r="D379" s="182"/>
      <c r="E379" s="182"/>
      <c r="F379" s="182"/>
      <c r="G379" s="182"/>
      <c r="H379" s="182"/>
      <c r="I379" s="182"/>
      <c r="J379" s="182"/>
      <c r="K379" s="182"/>
      <c r="L379" s="182"/>
      <c r="M379" s="182"/>
      <c r="N379" s="182"/>
      <c r="O379" s="182"/>
      <c r="P379" s="182"/>
      <c r="Q379" s="182"/>
      <c r="R379" s="182"/>
      <c r="S379" s="182"/>
      <c r="T379" s="182"/>
      <c r="U379" s="182"/>
      <c r="V379" s="182"/>
      <c r="W379" s="182"/>
      <c r="X379" s="182"/>
      <c r="Y379" s="182"/>
      <c r="Z379" s="182"/>
      <c r="AA379" s="182"/>
    </row>
    <row xmlns:x14ac="http://schemas.microsoft.com/office/spreadsheetml/2009/9/ac" r="380" ht="15.75" x14ac:dyDescent="0.25">
      <c r="A380" s="182"/>
      <c r="B380" s="183"/>
      <c r="C380" s="182"/>
      <c r="D380" s="182"/>
      <c r="E380" s="182"/>
      <c r="F380" s="182"/>
      <c r="G380" s="182"/>
      <c r="H380" s="182"/>
      <c r="I380" s="182"/>
      <c r="J380" s="182"/>
      <c r="K380" s="182"/>
      <c r="L380" s="182"/>
      <c r="M380" s="182"/>
      <c r="N380" s="182"/>
      <c r="O380" s="182"/>
      <c r="P380" s="182"/>
      <c r="Q380" s="182"/>
      <c r="R380" s="182"/>
      <c r="S380" s="182"/>
      <c r="T380" s="182"/>
      <c r="U380" s="182"/>
      <c r="V380" s="182"/>
      <c r="W380" s="182"/>
      <c r="X380" s="182"/>
      <c r="Y380" s="182"/>
      <c r="Z380" s="182"/>
      <c r="AA380" s="182"/>
    </row>
    <row xmlns:x14ac="http://schemas.microsoft.com/office/spreadsheetml/2009/9/ac" r="381" ht="15.75" x14ac:dyDescent="0.25">
      <c r="A381" s="182"/>
      <c r="B381" s="183"/>
      <c r="C381" s="182"/>
      <c r="D381" s="182"/>
      <c r="E381" s="182"/>
      <c r="F381" s="182"/>
      <c r="G381" s="182"/>
      <c r="H381" s="182"/>
      <c r="I381" s="182"/>
      <c r="J381" s="182"/>
      <c r="K381" s="182"/>
      <c r="L381" s="182"/>
      <c r="M381" s="182"/>
      <c r="N381" s="182"/>
      <c r="O381" s="182"/>
      <c r="P381" s="182"/>
      <c r="Q381" s="182"/>
      <c r="R381" s="182"/>
      <c r="S381" s="182"/>
      <c r="T381" s="182"/>
      <c r="U381" s="182"/>
      <c r="V381" s="182"/>
      <c r="W381" s="182"/>
      <c r="X381" s="182"/>
      <c r="Y381" s="182"/>
      <c r="Z381" s="182"/>
      <c r="AA381" s="182"/>
    </row>
    <row xmlns:x14ac="http://schemas.microsoft.com/office/spreadsheetml/2009/9/ac" r="382" ht="15.75" x14ac:dyDescent="0.25">
      <c r="A382" s="182"/>
      <c r="B382" s="183"/>
      <c r="C382" s="182"/>
      <c r="D382" s="182"/>
      <c r="E382" s="182"/>
      <c r="F382" s="182"/>
      <c r="G382" s="182"/>
      <c r="H382" s="182"/>
      <c r="I382" s="182"/>
      <c r="J382" s="182"/>
      <c r="K382" s="182"/>
      <c r="L382" s="182"/>
      <c r="M382" s="182"/>
      <c r="N382" s="182"/>
      <c r="O382" s="182"/>
      <c r="P382" s="182"/>
      <c r="Q382" s="182"/>
      <c r="R382" s="182"/>
      <c r="S382" s="182"/>
      <c r="T382" s="182"/>
      <c r="U382" s="182"/>
      <c r="V382" s="182"/>
      <c r="W382" s="182"/>
      <c r="X382" s="182"/>
      <c r="Y382" s="182"/>
      <c r="Z382" s="182"/>
      <c r="AA382" s="182"/>
    </row>
    <row xmlns:x14ac="http://schemas.microsoft.com/office/spreadsheetml/2009/9/ac" r="383" ht="15.75" x14ac:dyDescent="0.25">
      <c r="A383" s="182"/>
      <c r="B383" s="183"/>
      <c r="C383" s="182"/>
      <c r="D383" s="182"/>
      <c r="E383" s="182"/>
      <c r="F383" s="182"/>
      <c r="G383" s="182"/>
      <c r="H383" s="182"/>
      <c r="I383" s="182"/>
      <c r="J383" s="182"/>
      <c r="K383" s="182"/>
      <c r="L383" s="182"/>
      <c r="M383" s="182"/>
      <c r="N383" s="182"/>
      <c r="O383" s="182"/>
      <c r="P383" s="182"/>
      <c r="Q383" s="182"/>
      <c r="R383" s="182"/>
      <c r="S383" s="182"/>
      <c r="T383" s="182"/>
      <c r="U383" s="182"/>
      <c r="V383" s="182"/>
      <c r="W383" s="182"/>
      <c r="X383" s="182"/>
      <c r="Y383" s="182"/>
      <c r="Z383" s="182"/>
      <c r="AA383" s="182"/>
    </row>
    <row xmlns:x14ac="http://schemas.microsoft.com/office/spreadsheetml/2009/9/ac" r="384" ht="15.75" x14ac:dyDescent="0.25">
      <c r="A384" s="182"/>
      <c r="B384" s="183"/>
      <c r="C384" s="182"/>
      <c r="D384" s="182"/>
      <c r="E384" s="182"/>
      <c r="F384" s="182"/>
      <c r="G384" s="182"/>
      <c r="H384" s="182"/>
      <c r="I384" s="182"/>
      <c r="J384" s="182"/>
      <c r="K384" s="182"/>
      <c r="L384" s="182"/>
      <c r="M384" s="182"/>
      <c r="N384" s="182"/>
      <c r="O384" s="182"/>
      <c r="P384" s="182"/>
      <c r="Q384" s="182"/>
      <c r="R384" s="182"/>
      <c r="S384" s="182"/>
      <c r="T384" s="182"/>
      <c r="U384" s="182"/>
      <c r="V384" s="182"/>
      <c r="W384" s="182"/>
      <c r="X384" s="182"/>
      <c r="Y384" s="182"/>
      <c r="Z384" s="182"/>
      <c r="AA384" s="182"/>
    </row>
    <row xmlns:x14ac="http://schemas.microsoft.com/office/spreadsheetml/2009/9/ac" r="385" ht="15.75" x14ac:dyDescent="0.25">
      <c r="A385" s="182"/>
      <c r="B385" s="183"/>
      <c r="C385" s="182"/>
      <c r="D385" s="182"/>
      <c r="E385" s="182"/>
      <c r="F385" s="182"/>
      <c r="G385" s="182"/>
      <c r="H385" s="182"/>
      <c r="I385" s="182"/>
      <c r="J385" s="182"/>
      <c r="K385" s="182"/>
      <c r="L385" s="182"/>
      <c r="M385" s="182"/>
      <c r="N385" s="182"/>
      <c r="O385" s="182"/>
      <c r="P385" s="182"/>
      <c r="Q385" s="182"/>
      <c r="R385" s="182"/>
      <c r="S385" s="182"/>
      <c r="T385" s="182"/>
      <c r="U385" s="182"/>
      <c r="V385" s="182"/>
      <c r="W385" s="182"/>
      <c r="X385" s="182"/>
      <c r="Y385" s="182"/>
      <c r="Z385" s="182"/>
      <c r="AA385" s="182"/>
    </row>
    <row xmlns:x14ac="http://schemas.microsoft.com/office/spreadsheetml/2009/9/ac" r="386" ht="15.75" x14ac:dyDescent="0.25">
      <c r="A386" s="182"/>
      <c r="B386" s="183"/>
      <c r="C386" s="182"/>
      <c r="D386" s="182"/>
      <c r="E386" s="182"/>
      <c r="F386" s="182"/>
      <c r="G386" s="182"/>
      <c r="H386" s="182"/>
      <c r="I386" s="182"/>
      <c r="J386" s="182"/>
      <c r="K386" s="182"/>
      <c r="L386" s="182"/>
      <c r="M386" s="182"/>
      <c r="N386" s="182"/>
      <c r="O386" s="182"/>
      <c r="P386" s="182"/>
      <c r="Q386" s="182"/>
      <c r="R386" s="182"/>
      <c r="S386" s="182"/>
      <c r="T386" s="182"/>
      <c r="U386" s="182"/>
      <c r="V386" s="182"/>
      <c r="W386" s="182"/>
      <c r="X386" s="182"/>
      <c r="Y386" s="182"/>
      <c r="Z386" s="182"/>
      <c r="AA386" s="182"/>
    </row>
    <row xmlns:x14ac="http://schemas.microsoft.com/office/spreadsheetml/2009/9/ac" r="387" ht="15.75" x14ac:dyDescent="0.25">
      <c r="A387" s="182"/>
      <c r="B387" s="183"/>
      <c r="C387" s="182"/>
      <c r="D387" s="182"/>
      <c r="E387" s="182"/>
      <c r="F387" s="182"/>
      <c r="G387" s="182"/>
      <c r="H387" s="182"/>
      <c r="I387" s="182"/>
      <c r="J387" s="182"/>
      <c r="K387" s="182"/>
      <c r="L387" s="182"/>
      <c r="M387" s="182"/>
      <c r="N387" s="182"/>
      <c r="O387" s="182"/>
      <c r="P387" s="182"/>
      <c r="Q387" s="182"/>
      <c r="R387" s="182"/>
      <c r="S387" s="182"/>
      <c r="T387" s="182"/>
      <c r="U387" s="182"/>
      <c r="V387" s="182"/>
      <c r="W387" s="182"/>
      <c r="X387" s="182"/>
      <c r="Y387" s="182"/>
      <c r="Z387" s="182"/>
      <c r="AA387" s="182"/>
    </row>
    <row xmlns:x14ac="http://schemas.microsoft.com/office/spreadsheetml/2009/9/ac" r="388" ht="15.75" x14ac:dyDescent="0.25">
      <c r="A388" s="182"/>
      <c r="B388" s="183"/>
      <c r="C388" s="182"/>
      <c r="D388" s="182"/>
      <c r="E388" s="182"/>
      <c r="F388" s="182"/>
      <c r="G388" s="182"/>
      <c r="H388" s="182"/>
      <c r="I388" s="182"/>
      <c r="J388" s="182"/>
      <c r="K388" s="182"/>
      <c r="L388" s="182"/>
      <c r="M388" s="182"/>
      <c r="N388" s="182"/>
      <c r="O388" s="182"/>
      <c r="P388" s="182"/>
      <c r="Q388" s="182"/>
      <c r="R388" s="182"/>
      <c r="S388" s="182"/>
      <c r="T388" s="182"/>
      <c r="U388" s="182"/>
      <c r="V388" s="182"/>
      <c r="W388" s="182"/>
      <c r="X388" s="182"/>
      <c r="Y388" s="182"/>
      <c r="Z388" s="182"/>
      <c r="AA388" s="182"/>
    </row>
    <row xmlns:x14ac="http://schemas.microsoft.com/office/spreadsheetml/2009/9/ac" r="389" ht="15.75" x14ac:dyDescent="0.25">
      <c r="A389" s="182"/>
      <c r="B389" s="183"/>
      <c r="C389" s="182"/>
      <c r="D389" s="182"/>
      <c r="E389" s="182"/>
      <c r="F389" s="182"/>
      <c r="G389" s="182"/>
      <c r="H389" s="182"/>
      <c r="I389" s="182"/>
      <c r="J389" s="182"/>
      <c r="K389" s="182"/>
      <c r="L389" s="182"/>
      <c r="M389" s="182"/>
      <c r="N389" s="182"/>
      <c r="O389" s="182"/>
      <c r="P389" s="182"/>
      <c r="Q389" s="182"/>
      <c r="R389" s="182"/>
      <c r="S389" s="182"/>
      <c r="T389" s="182"/>
      <c r="U389" s="182"/>
      <c r="V389" s="182"/>
      <c r="W389" s="182"/>
      <c r="X389" s="182"/>
      <c r="Y389" s="182"/>
      <c r="Z389" s="182"/>
      <c r="AA389" s="182"/>
    </row>
    <row xmlns:x14ac="http://schemas.microsoft.com/office/spreadsheetml/2009/9/ac" r="390" ht="15.75" x14ac:dyDescent="0.25">
      <c r="A390" s="182"/>
      <c r="B390" s="183"/>
      <c r="C390" s="182"/>
      <c r="D390" s="182"/>
      <c r="E390" s="182"/>
      <c r="F390" s="182"/>
      <c r="G390" s="182"/>
      <c r="H390" s="182"/>
      <c r="I390" s="182"/>
      <c r="J390" s="182"/>
      <c r="K390" s="182"/>
      <c r="L390" s="182"/>
      <c r="M390" s="182"/>
      <c r="N390" s="182"/>
      <c r="O390" s="182"/>
      <c r="P390" s="182"/>
      <c r="Q390" s="182"/>
      <c r="R390" s="182"/>
      <c r="S390" s="182"/>
      <c r="T390" s="182"/>
      <c r="U390" s="182"/>
      <c r="V390" s="182"/>
      <c r="W390" s="182"/>
      <c r="X390" s="182"/>
      <c r="Y390" s="182"/>
      <c r="Z390" s="182"/>
      <c r="AA390" s="182"/>
    </row>
    <row xmlns:x14ac="http://schemas.microsoft.com/office/spreadsheetml/2009/9/ac" r="391" ht="15.75" x14ac:dyDescent="0.25">
      <c r="A391" s="182"/>
      <c r="B391" s="183"/>
      <c r="C391" s="182"/>
      <c r="D391" s="182"/>
      <c r="E391" s="182"/>
      <c r="F391" s="182"/>
      <c r="G391" s="182"/>
      <c r="H391" s="182"/>
      <c r="I391" s="182"/>
      <c r="J391" s="182"/>
      <c r="K391" s="182"/>
      <c r="L391" s="182"/>
      <c r="M391" s="182"/>
      <c r="N391" s="182"/>
      <c r="O391" s="182"/>
      <c r="P391" s="182"/>
      <c r="Q391" s="182"/>
      <c r="R391" s="182"/>
      <c r="S391" s="182"/>
      <c r="T391" s="182"/>
      <c r="U391" s="182"/>
      <c r="V391" s="182"/>
      <c r="W391" s="182"/>
      <c r="X391" s="182"/>
      <c r="Y391" s="182"/>
      <c r="Z391" s="182"/>
      <c r="AA391" s="182"/>
    </row>
    <row xmlns:x14ac="http://schemas.microsoft.com/office/spreadsheetml/2009/9/ac" r="392" ht="15.75" x14ac:dyDescent="0.25">
      <c r="A392" s="182"/>
      <c r="B392" s="183"/>
      <c r="C392" s="182"/>
      <c r="D392" s="182"/>
      <c r="E392" s="182"/>
      <c r="F392" s="182"/>
      <c r="G392" s="182"/>
      <c r="H392" s="182"/>
      <c r="I392" s="182"/>
      <c r="J392" s="182"/>
      <c r="K392" s="182"/>
      <c r="L392" s="182"/>
      <c r="M392" s="182"/>
      <c r="N392" s="182"/>
      <c r="O392" s="182"/>
      <c r="P392" s="182"/>
      <c r="Q392" s="182"/>
      <c r="R392" s="182"/>
      <c r="S392" s="182"/>
      <c r="T392" s="182"/>
      <c r="U392" s="182"/>
      <c r="V392" s="182"/>
      <c r="W392" s="182"/>
      <c r="X392" s="182"/>
      <c r="Y392" s="182"/>
      <c r="Z392" s="182"/>
      <c r="AA392" s="182"/>
    </row>
    <row xmlns:x14ac="http://schemas.microsoft.com/office/spreadsheetml/2009/9/ac" r="393" ht="15.75" x14ac:dyDescent="0.25">
      <c r="A393" s="182"/>
      <c r="B393" s="183"/>
      <c r="C393" s="182"/>
      <c r="D393" s="182"/>
      <c r="E393" s="182"/>
      <c r="F393" s="182"/>
      <c r="G393" s="182"/>
      <c r="H393" s="182"/>
      <c r="I393" s="182"/>
      <c r="J393" s="182"/>
      <c r="K393" s="182"/>
      <c r="L393" s="182"/>
      <c r="M393" s="182"/>
      <c r="N393" s="182"/>
      <c r="O393" s="182"/>
      <c r="P393" s="182"/>
      <c r="Q393" s="182"/>
      <c r="R393" s="182"/>
      <c r="S393" s="182"/>
      <c r="T393" s="182"/>
      <c r="U393" s="182"/>
      <c r="V393" s="182"/>
      <c r="W393" s="182"/>
      <c r="X393" s="182"/>
      <c r="Y393" s="182"/>
      <c r="Z393" s="182"/>
      <c r="AA393" s="182"/>
    </row>
    <row xmlns:x14ac="http://schemas.microsoft.com/office/spreadsheetml/2009/9/ac" r="394" ht="15.75" x14ac:dyDescent="0.25">
      <c r="A394" s="182"/>
      <c r="B394" s="183"/>
      <c r="C394" s="182"/>
      <c r="D394" s="182"/>
      <c r="E394" s="182"/>
      <c r="F394" s="182"/>
      <c r="G394" s="182"/>
      <c r="H394" s="182"/>
      <c r="I394" s="182"/>
      <c r="J394" s="182"/>
      <c r="K394" s="182"/>
      <c r="L394" s="182"/>
      <c r="M394" s="182"/>
      <c r="N394" s="182"/>
      <c r="O394" s="182"/>
      <c r="P394" s="182"/>
      <c r="Q394" s="182"/>
      <c r="R394" s="182"/>
      <c r="S394" s="182"/>
      <c r="T394" s="182"/>
      <c r="U394" s="182"/>
      <c r="V394" s="182"/>
      <c r="W394" s="182"/>
      <c r="X394" s="182"/>
      <c r="Y394" s="182"/>
      <c r="Z394" s="182"/>
      <c r="AA394" s="182"/>
    </row>
    <row xmlns:x14ac="http://schemas.microsoft.com/office/spreadsheetml/2009/9/ac" r="395" ht="15.75" x14ac:dyDescent="0.25">
      <c r="A395" s="182"/>
      <c r="B395" s="183"/>
      <c r="C395" s="182"/>
      <c r="D395" s="182"/>
      <c r="E395" s="182"/>
      <c r="F395" s="182"/>
      <c r="G395" s="182"/>
      <c r="H395" s="182"/>
      <c r="I395" s="182"/>
      <c r="J395" s="182"/>
      <c r="K395" s="182"/>
      <c r="L395" s="182"/>
      <c r="M395" s="182"/>
      <c r="N395" s="182"/>
      <c r="O395" s="182"/>
      <c r="P395" s="182"/>
      <c r="Q395" s="182"/>
      <c r="R395" s="182"/>
      <c r="S395" s="182"/>
      <c r="T395" s="182"/>
      <c r="U395" s="182"/>
      <c r="V395" s="182"/>
      <c r="W395" s="182"/>
      <c r="X395" s="182"/>
      <c r="Y395" s="182"/>
      <c r="Z395" s="182"/>
      <c r="AA395" s="182"/>
    </row>
    <row xmlns:x14ac="http://schemas.microsoft.com/office/spreadsheetml/2009/9/ac" r="396" ht="15.75" x14ac:dyDescent="0.25">
      <c r="A396" s="182"/>
      <c r="B396" s="183"/>
      <c r="C396" s="182"/>
      <c r="D396" s="182"/>
      <c r="E396" s="182"/>
      <c r="F396" s="182"/>
      <c r="G396" s="182"/>
      <c r="H396" s="182"/>
      <c r="I396" s="182"/>
      <c r="J396" s="182"/>
      <c r="K396" s="182"/>
      <c r="L396" s="182"/>
      <c r="M396" s="182"/>
      <c r="N396" s="182"/>
      <c r="O396" s="182"/>
      <c r="P396" s="182"/>
      <c r="Q396" s="182"/>
      <c r="R396" s="182"/>
      <c r="S396" s="182"/>
      <c r="T396" s="182"/>
      <c r="U396" s="182"/>
      <c r="V396" s="182"/>
      <c r="W396" s="182"/>
      <c r="X396" s="182"/>
      <c r="Y396" s="182"/>
      <c r="Z396" s="182"/>
      <c r="AA396" s="182"/>
    </row>
    <row xmlns:x14ac="http://schemas.microsoft.com/office/spreadsheetml/2009/9/ac" r="397" ht="15.75" x14ac:dyDescent="0.25">
      <c r="A397" s="182"/>
      <c r="B397" s="183"/>
      <c r="C397" s="182"/>
      <c r="D397" s="182"/>
      <c r="E397" s="182"/>
      <c r="F397" s="182"/>
      <c r="G397" s="182"/>
      <c r="H397" s="182"/>
      <c r="I397" s="182"/>
      <c r="J397" s="182"/>
      <c r="K397" s="182"/>
      <c r="L397" s="182"/>
      <c r="M397" s="182"/>
      <c r="N397" s="182"/>
      <c r="O397" s="182"/>
      <c r="P397" s="182"/>
      <c r="Q397" s="182"/>
      <c r="R397" s="182"/>
      <c r="S397" s="182"/>
      <c r="T397" s="182"/>
      <c r="U397" s="182"/>
      <c r="V397" s="182"/>
      <c r="W397" s="182"/>
      <c r="X397" s="182"/>
      <c r="Y397" s="182"/>
      <c r="Z397" s="182"/>
      <c r="AA397" s="182"/>
    </row>
    <row xmlns:x14ac="http://schemas.microsoft.com/office/spreadsheetml/2009/9/ac" r="398" ht="15.75" x14ac:dyDescent="0.25">
      <c r="A398" s="182"/>
      <c r="B398" s="183"/>
      <c r="C398" s="182"/>
      <c r="D398" s="182"/>
      <c r="E398" s="182"/>
      <c r="F398" s="182"/>
      <c r="G398" s="182"/>
      <c r="H398" s="182"/>
      <c r="I398" s="182"/>
      <c r="J398" s="182"/>
      <c r="K398" s="182"/>
      <c r="L398" s="182"/>
      <c r="M398" s="182"/>
      <c r="N398" s="182"/>
      <c r="O398" s="182"/>
      <c r="P398" s="182"/>
      <c r="Q398" s="182"/>
      <c r="R398" s="182"/>
      <c r="S398" s="182"/>
      <c r="T398" s="182"/>
      <c r="U398" s="182"/>
      <c r="V398" s="182"/>
      <c r="W398" s="182"/>
      <c r="X398" s="182"/>
      <c r="Y398" s="182"/>
      <c r="Z398" s="182"/>
      <c r="AA398" s="182"/>
    </row>
    <row xmlns:x14ac="http://schemas.microsoft.com/office/spreadsheetml/2009/9/ac" r="399" ht="15.75" x14ac:dyDescent="0.25">
      <c r="A399" s="182"/>
      <c r="B399" s="183"/>
      <c r="C399" s="182"/>
      <c r="D399" s="182"/>
      <c r="E399" s="182"/>
      <c r="F399" s="182"/>
      <c r="G399" s="182"/>
      <c r="H399" s="182"/>
      <c r="I399" s="182"/>
      <c r="J399" s="182"/>
      <c r="K399" s="182"/>
      <c r="L399" s="182"/>
      <c r="M399" s="182"/>
      <c r="N399" s="182"/>
      <c r="O399" s="182"/>
      <c r="P399" s="182"/>
      <c r="Q399" s="182"/>
      <c r="R399" s="182"/>
      <c r="S399" s="182"/>
      <c r="T399" s="182"/>
      <c r="U399" s="182"/>
      <c r="V399" s="182"/>
      <c r="W399" s="182"/>
      <c r="X399" s="182"/>
      <c r="Y399" s="182"/>
      <c r="Z399" s="182"/>
      <c r="AA399" s="182"/>
    </row>
    <row xmlns:x14ac="http://schemas.microsoft.com/office/spreadsheetml/2009/9/ac" r="400" ht="15.75" x14ac:dyDescent="0.25">
      <c r="A400" s="182"/>
      <c r="B400" s="183"/>
      <c r="C400" s="182"/>
      <c r="D400" s="182"/>
      <c r="E400" s="182"/>
      <c r="F400" s="182"/>
      <c r="G400" s="182"/>
      <c r="H400" s="182"/>
      <c r="I400" s="182"/>
      <c r="J400" s="182"/>
      <c r="K400" s="182"/>
      <c r="L400" s="182"/>
      <c r="M400" s="182"/>
      <c r="N400" s="182"/>
      <c r="O400" s="182"/>
      <c r="P400" s="182"/>
      <c r="Q400" s="182"/>
      <c r="R400" s="182"/>
      <c r="S400" s="182"/>
      <c r="T400" s="182"/>
      <c r="U400" s="182"/>
      <c r="V400" s="182"/>
      <c r="W400" s="182"/>
      <c r="X400" s="182"/>
      <c r="Y400" s="182"/>
      <c r="Z400" s="182"/>
      <c r="AA400" s="182"/>
    </row>
    <row xmlns:x14ac="http://schemas.microsoft.com/office/spreadsheetml/2009/9/ac" r="401" ht="15.75" x14ac:dyDescent="0.25">
      <c r="A401" s="182"/>
      <c r="B401" s="183"/>
      <c r="C401" s="182"/>
      <c r="D401" s="182"/>
      <c r="E401" s="182"/>
      <c r="F401" s="182"/>
      <c r="G401" s="182"/>
      <c r="H401" s="182"/>
      <c r="I401" s="182"/>
      <c r="J401" s="182"/>
      <c r="K401" s="182"/>
      <c r="L401" s="182"/>
      <c r="M401" s="182"/>
      <c r="N401" s="182"/>
      <c r="O401" s="182"/>
      <c r="P401" s="182"/>
      <c r="Q401" s="182"/>
      <c r="R401" s="182"/>
      <c r="S401" s="182"/>
      <c r="T401" s="182"/>
      <c r="U401" s="182"/>
      <c r="V401" s="182"/>
      <c r="W401" s="182"/>
      <c r="X401" s="182"/>
      <c r="Y401" s="182"/>
      <c r="Z401" s="182"/>
      <c r="AA401" s="182"/>
    </row>
    <row xmlns:x14ac="http://schemas.microsoft.com/office/spreadsheetml/2009/9/ac" r="402" ht="15.75" x14ac:dyDescent="0.25">
      <c r="A402" s="182"/>
      <c r="B402" s="183"/>
      <c r="C402" s="182"/>
      <c r="D402" s="182"/>
      <c r="E402" s="182"/>
      <c r="F402" s="182"/>
      <c r="G402" s="182"/>
      <c r="H402" s="182"/>
      <c r="I402" s="182"/>
      <c r="J402" s="182"/>
      <c r="K402" s="182"/>
      <c r="L402" s="182"/>
      <c r="M402" s="182"/>
      <c r="N402" s="182"/>
      <c r="O402" s="182"/>
      <c r="P402" s="182"/>
      <c r="Q402" s="182"/>
      <c r="R402" s="182"/>
      <c r="S402" s="182"/>
      <c r="T402" s="182"/>
      <c r="U402" s="182"/>
      <c r="V402" s="182"/>
      <c r="W402" s="182"/>
      <c r="X402" s="182"/>
      <c r="Y402" s="182"/>
      <c r="Z402" s="182"/>
      <c r="AA402" s="182"/>
    </row>
    <row xmlns:x14ac="http://schemas.microsoft.com/office/spreadsheetml/2009/9/ac" r="403" ht="15.75" x14ac:dyDescent="0.25">
      <c r="A403" s="182"/>
      <c r="B403" s="183"/>
      <c r="C403" s="182"/>
      <c r="D403" s="182"/>
      <c r="E403" s="182"/>
      <c r="F403" s="182"/>
      <c r="G403" s="182"/>
      <c r="H403" s="182"/>
      <c r="I403" s="182"/>
      <c r="J403" s="182"/>
      <c r="K403" s="182"/>
      <c r="L403" s="182"/>
      <c r="M403" s="182"/>
      <c r="N403" s="182"/>
      <c r="O403" s="182"/>
      <c r="P403" s="182"/>
      <c r="Q403" s="182"/>
      <c r="R403" s="182"/>
      <c r="S403" s="182"/>
      <c r="T403" s="182"/>
      <c r="U403" s="182"/>
      <c r="V403" s="182"/>
      <c r="W403" s="182"/>
      <c r="X403" s="182"/>
      <c r="Y403" s="182"/>
      <c r="Z403" s="182"/>
      <c r="AA403" s="182"/>
    </row>
    <row xmlns:x14ac="http://schemas.microsoft.com/office/spreadsheetml/2009/9/ac" r="404" ht="15.75" x14ac:dyDescent="0.25">
      <c r="A404" s="182"/>
      <c r="B404" s="183"/>
      <c r="C404" s="182"/>
      <c r="D404" s="182"/>
      <c r="E404" s="182"/>
      <c r="F404" s="182"/>
      <c r="G404" s="182"/>
      <c r="H404" s="182"/>
      <c r="I404" s="182"/>
      <c r="J404" s="182"/>
      <c r="K404" s="182"/>
      <c r="L404" s="182"/>
      <c r="M404" s="182"/>
      <c r="N404" s="182"/>
      <c r="O404" s="182"/>
      <c r="P404" s="182"/>
      <c r="Q404" s="182"/>
      <c r="R404" s="182"/>
      <c r="S404" s="182"/>
      <c r="T404" s="182"/>
      <c r="U404" s="182"/>
      <c r="V404" s="182"/>
      <c r="W404" s="182"/>
      <c r="X404" s="182"/>
      <c r="Y404" s="182"/>
      <c r="Z404" s="182"/>
      <c r="AA404" s="182"/>
    </row>
    <row xmlns:x14ac="http://schemas.microsoft.com/office/spreadsheetml/2009/9/ac" r="405" ht="15.75" x14ac:dyDescent="0.25">
      <c r="A405" s="182"/>
      <c r="B405" s="183"/>
      <c r="C405" s="182"/>
      <c r="D405" s="182"/>
      <c r="E405" s="182"/>
      <c r="F405" s="182"/>
      <c r="G405" s="182"/>
      <c r="H405" s="182"/>
      <c r="I405" s="182"/>
      <c r="J405" s="182"/>
      <c r="K405" s="182"/>
      <c r="L405" s="182"/>
      <c r="M405" s="182"/>
      <c r="N405" s="182"/>
      <c r="O405" s="182"/>
      <c r="P405" s="182"/>
      <c r="Q405" s="182"/>
      <c r="R405" s="182"/>
      <c r="S405" s="182"/>
      <c r="T405" s="182"/>
      <c r="U405" s="182"/>
      <c r="V405" s="182"/>
      <c r="W405" s="182"/>
      <c r="X405" s="182"/>
      <c r="Y405" s="182"/>
      <c r="Z405" s="182"/>
      <c r="AA405" s="182"/>
    </row>
    <row xmlns:x14ac="http://schemas.microsoft.com/office/spreadsheetml/2009/9/ac" r="406" ht="15.75" x14ac:dyDescent="0.25">
      <c r="A406" s="182"/>
      <c r="B406" s="183"/>
      <c r="C406" s="182"/>
      <c r="D406" s="182"/>
      <c r="E406" s="182"/>
      <c r="F406" s="182"/>
      <c r="G406" s="182"/>
      <c r="H406" s="182"/>
      <c r="I406" s="182"/>
      <c r="J406" s="182"/>
      <c r="K406" s="182"/>
      <c r="L406" s="182"/>
      <c r="M406" s="182"/>
      <c r="N406" s="182"/>
      <c r="O406" s="182"/>
      <c r="P406" s="182"/>
      <c r="Q406" s="182"/>
      <c r="R406" s="182"/>
      <c r="S406" s="182"/>
      <c r="T406" s="182"/>
      <c r="U406" s="182"/>
      <c r="V406" s="182"/>
      <c r="W406" s="182"/>
      <c r="X406" s="182"/>
      <c r="Y406" s="182"/>
      <c r="Z406" s="182"/>
      <c r="AA406" s="182"/>
    </row>
    <row xmlns:x14ac="http://schemas.microsoft.com/office/spreadsheetml/2009/9/ac" r="407" ht="15.75" x14ac:dyDescent="0.25">
      <c r="A407" s="182"/>
      <c r="B407" s="183"/>
      <c r="C407" s="182"/>
      <c r="D407" s="182"/>
      <c r="E407" s="182"/>
      <c r="F407" s="182"/>
      <c r="G407" s="182"/>
      <c r="H407" s="182"/>
      <c r="I407" s="182"/>
      <c r="J407" s="182"/>
      <c r="K407" s="182"/>
      <c r="L407" s="182"/>
      <c r="M407" s="182"/>
      <c r="N407" s="182"/>
      <c r="O407" s="182"/>
      <c r="P407" s="182"/>
      <c r="Q407" s="182"/>
      <c r="R407" s="182"/>
      <c r="S407" s="182"/>
      <c r="T407" s="182"/>
      <c r="U407" s="182"/>
      <c r="V407" s="182"/>
      <c r="W407" s="182"/>
      <c r="X407" s="182"/>
      <c r="Y407" s="182"/>
      <c r="Z407" s="182"/>
      <c r="AA407" s="182"/>
    </row>
    <row xmlns:x14ac="http://schemas.microsoft.com/office/spreadsheetml/2009/9/ac" r="408" ht="15.75" x14ac:dyDescent="0.25">
      <c r="A408" s="182"/>
      <c r="B408" s="183"/>
      <c r="C408" s="182"/>
      <c r="D408" s="182"/>
      <c r="E408" s="182"/>
      <c r="F408" s="182"/>
      <c r="G408" s="182"/>
      <c r="H408" s="182"/>
      <c r="I408" s="182"/>
      <c r="J408" s="182"/>
      <c r="K408" s="182"/>
      <c r="L408" s="182"/>
      <c r="M408" s="182"/>
      <c r="N408" s="182"/>
      <c r="O408" s="182"/>
      <c r="P408" s="182"/>
      <c r="Q408" s="182"/>
      <c r="R408" s="182"/>
      <c r="S408" s="182"/>
      <c r="T408" s="182"/>
      <c r="U408" s="182"/>
      <c r="V408" s="182"/>
      <c r="W408" s="182"/>
      <c r="X408" s="182"/>
      <c r="Y408" s="182"/>
      <c r="Z408" s="182"/>
      <c r="AA408" s="182"/>
    </row>
    <row xmlns:x14ac="http://schemas.microsoft.com/office/spreadsheetml/2009/9/ac" r="409" ht="15.75" x14ac:dyDescent="0.25">
      <c r="A409" s="182"/>
      <c r="B409" s="183"/>
      <c r="C409" s="182"/>
      <c r="D409" s="182"/>
      <c r="E409" s="182"/>
      <c r="F409" s="182"/>
      <c r="G409" s="182"/>
      <c r="H409" s="182"/>
      <c r="I409" s="182"/>
      <c r="J409" s="182"/>
      <c r="K409" s="182"/>
      <c r="L409" s="182"/>
      <c r="M409" s="182"/>
      <c r="N409" s="182"/>
      <c r="O409" s="182"/>
      <c r="P409" s="182"/>
      <c r="Q409" s="182"/>
      <c r="R409" s="182"/>
      <c r="S409" s="182"/>
      <c r="T409" s="182"/>
      <c r="U409" s="182"/>
      <c r="V409" s="182"/>
      <c r="W409" s="182"/>
      <c r="X409" s="182"/>
      <c r="Y409" s="182"/>
      <c r="Z409" s="182"/>
      <c r="AA409" s="182"/>
    </row>
    <row xmlns:x14ac="http://schemas.microsoft.com/office/spreadsheetml/2009/9/ac" r="410" ht="15.75" x14ac:dyDescent="0.25">
      <c r="A410" s="182"/>
      <c r="B410" s="183"/>
      <c r="C410" s="182"/>
      <c r="D410" s="182"/>
      <c r="E410" s="182"/>
      <c r="F410" s="182"/>
      <c r="G410" s="182"/>
      <c r="H410" s="182"/>
      <c r="I410" s="182"/>
      <c r="J410" s="182"/>
      <c r="K410" s="182"/>
      <c r="L410" s="182"/>
      <c r="M410" s="182"/>
      <c r="N410" s="182"/>
      <c r="O410" s="182"/>
      <c r="P410" s="182"/>
      <c r="Q410" s="182"/>
      <c r="R410" s="182"/>
      <c r="S410" s="182"/>
      <c r="T410" s="182"/>
      <c r="U410" s="182"/>
      <c r="V410" s="182"/>
      <c r="W410" s="182"/>
      <c r="X410" s="182"/>
      <c r="Y410" s="182"/>
      <c r="Z410" s="182"/>
      <c r="AA410" s="182"/>
    </row>
    <row xmlns:x14ac="http://schemas.microsoft.com/office/spreadsheetml/2009/9/ac" r="411" ht="15.75" x14ac:dyDescent="0.25">
      <c r="A411" s="182"/>
      <c r="B411" s="183"/>
      <c r="C411" s="182"/>
      <c r="D411" s="182"/>
      <c r="E411" s="182"/>
      <c r="F411" s="182"/>
      <c r="G411" s="182"/>
      <c r="H411" s="182"/>
      <c r="I411" s="182"/>
      <c r="J411" s="182"/>
      <c r="K411" s="182"/>
      <c r="L411" s="182"/>
      <c r="M411" s="182"/>
      <c r="N411" s="182"/>
      <c r="O411" s="182"/>
      <c r="P411" s="182"/>
      <c r="Q411" s="182"/>
      <c r="R411" s="182"/>
      <c r="S411" s="182"/>
      <c r="T411" s="182"/>
      <c r="U411" s="182"/>
      <c r="V411" s="182"/>
      <c r="W411" s="182"/>
      <c r="X411" s="182"/>
      <c r="Y411" s="182"/>
      <c r="Z411" s="182"/>
      <c r="AA411" s="182"/>
    </row>
    <row xmlns:x14ac="http://schemas.microsoft.com/office/spreadsheetml/2009/9/ac" r="412" ht="15.75" x14ac:dyDescent="0.25">
      <c r="A412" s="182"/>
      <c r="B412" s="183"/>
      <c r="C412" s="182"/>
      <c r="D412" s="182"/>
      <c r="E412" s="182"/>
      <c r="F412" s="182"/>
      <c r="G412" s="182"/>
      <c r="H412" s="182"/>
      <c r="I412" s="182"/>
      <c r="J412" s="182"/>
      <c r="K412" s="182"/>
      <c r="L412" s="182"/>
      <c r="M412" s="182"/>
      <c r="N412" s="182"/>
      <c r="O412" s="182"/>
      <c r="P412" s="182"/>
      <c r="Q412" s="182"/>
      <c r="R412" s="182"/>
      <c r="S412" s="182"/>
      <c r="T412" s="182"/>
      <c r="U412" s="182"/>
      <c r="V412" s="182"/>
      <c r="W412" s="182"/>
      <c r="X412" s="182"/>
      <c r="Y412" s="182"/>
      <c r="Z412" s="182"/>
      <c r="AA412" s="182"/>
    </row>
    <row xmlns:x14ac="http://schemas.microsoft.com/office/spreadsheetml/2009/9/ac" r="413" ht="15.75" x14ac:dyDescent="0.25">
      <c r="A413" s="182"/>
      <c r="B413" s="183"/>
      <c r="C413" s="182"/>
      <c r="D413" s="182"/>
      <c r="E413" s="182"/>
      <c r="F413" s="182"/>
      <c r="G413" s="182"/>
      <c r="H413" s="182"/>
      <c r="I413" s="182"/>
      <c r="J413" s="182"/>
      <c r="K413" s="182"/>
      <c r="L413" s="182"/>
      <c r="M413" s="182"/>
      <c r="N413" s="182"/>
      <c r="O413" s="182"/>
      <c r="P413" s="182"/>
      <c r="Q413" s="182"/>
      <c r="R413" s="182"/>
      <c r="S413" s="182"/>
      <c r="T413" s="182"/>
      <c r="U413" s="182"/>
      <c r="V413" s="182"/>
      <c r="W413" s="182"/>
      <c r="X413" s="182"/>
      <c r="Y413" s="182"/>
      <c r="Z413" s="182"/>
      <c r="AA413" s="182"/>
    </row>
    <row xmlns:x14ac="http://schemas.microsoft.com/office/spreadsheetml/2009/9/ac" r="414" ht="15.75" x14ac:dyDescent="0.25">
      <c r="A414" s="182"/>
      <c r="B414" s="183"/>
      <c r="C414" s="182"/>
      <c r="D414" s="182"/>
      <c r="E414" s="182"/>
      <c r="F414" s="182"/>
      <c r="G414" s="182"/>
      <c r="H414" s="182"/>
      <c r="I414" s="182"/>
      <c r="J414" s="182"/>
      <c r="K414" s="182"/>
      <c r="L414" s="182"/>
      <c r="M414" s="182"/>
      <c r="N414" s="182"/>
      <c r="O414" s="182"/>
      <c r="P414" s="182"/>
      <c r="Q414" s="182"/>
      <c r="R414" s="182"/>
      <c r="S414" s="182"/>
      <c r="T414" s="182"/>
      <c r="U414" s="182"/>
      <c r="V414" s="182"/>
      <c r="W414" s="182"/>
      <c r="X414" s="182"/>
      <c r="Y414" s="182"/>
      <c r="Z414" s="182"/>
      <c r="AA414" s="182"/>
    </row>
    <row xmlns:x14ac="http://schemas.microsoft.com/office/spreadsheetml/2009/9/ac" r="415" ht="15.75" x14ac:dyDescent="0.25">
      <c r="A415" s="182"/>
      <c r="B415" s="183"/>
      <c r="C415" s="182"/>
      <c r="D415" s="182"/>
      <c r="E415" s="182"/>
      <c r="F415" s="182"/>
      <c r="G415" s="182"/>
      <c r="H415" s="182"/>
      <c r="I415" s="182"/>
      <c r="J415" s="182"/>
      <c r="K415" s="182"/>
      <c r="L415" s="182"/>
      <c r="M415" s="182"/>
      <c r="N415" s="182"/>
      <c r="O415" s="182"/>
      <c r="P415" s="182"/>
      <c r="Q415" s="182"/>
      <c r="R415" s="182"/>
      <c r="S415" s="182"/>
      <c r="T415" s="182"/>
      <c r="U415" s="182"/>
      <c r="V415" s="182"/>
      <c r="W415" s="182"/>
      <c r="X415" s="182"/>
      <c r="Y415" s="182"/>
      <c r="Z415" s="182"/>
      <c r="AA415" s="182"/>
    </row>
    <row xmlns:x14ac="http://schemas.microsoft.com/office/spreadsheetml/2009/9/ac" r="416" ht="15.75" x14ac:dyDescent="0.25">
      <c r="A416" s="182"/>
      <c r="B416" s="183"/>
      <c r="C416" s="182"/>
      <c r="D416" s="182"/>
      <c r="E416" s="182"/>
      <c r="F416" s="182"/>
      <c r="G416" s="182"/>
      <c r="H416" s="182"/>
      <c r="I416" s="182"/>
      <c r="J416" s="182"/>
      <c r="K416" s="182"/>
      <c r="L416" s="182"/>
      <c r="M416" s="182"/>
      <c r="N416" s="182"/>
      <c r="O416" s="182"/>
      <c r="P416" s="182"/>
      <c r="Q416" s="182"/>
      <c r="R416" s="182"/>
      <c r="S416" s="182"/>
      <c r="T416" s="182"/>
      <c r="U416" s="182"/>
      <c r="V416" s="182"/>
      <c r="W416" s="182"/>
      <c r="X416" s="182"/>
      <c r="Y416" s="182"/>
      <c r="Z416" s="182"/>
      <c r="AA416" s="182"/>
    </row>
    <row xmlns:x14ac="http://schemas.microsoft.com/office/spreadsheetml/2009/9/ac" r="417" ht="15.75" x14ac:dyDescent="0.25">
      <c r="A417" s="182"/>
      <c r="B417" s="183"/>
      <c r="C417" s="182"/>
      <c r="D417" s="182"/>
      <c r="E417" s="182"/>
      <c r="F417" s="182"/>
      <c r="G417" s="182"/>
      <c r="H417" s="182"/>
      <c r="I417" s="182"/>
      <c r="J417" s="182"/>
      <c r="K417" s="182"/>
      <c r="L417" s="182"/>
      <c r="M417" s="182"/>
      <c r="N417" s="182"/>
      <c r="O417" s="182"/>
      <c r="P417" s="182"/>
      <c r="Q417" s="182"/>
      <c r="R417" s="182"/>
      <c r="S417" s="182"/>
      <c r="T417" s="182"/>
      <c r="U417" s="182"/>
      <c r="V417" s="182"/>
      <c r="W417" s="182"/>
      <c r="X417" s="182"/>
      <c r="Y417" s="182"/>
      <c r="Z417" s="182"/>
      <c r="AA417" s="182"/>
    </row>
    <row xmlns:x14ac="http://schemas.microsoft.com/office/spreadsheetml/2009/9/ac" r="418" ht="15.75" x14ac:dyDescent="0.25">
      <c r="A418" s="182"/>
      <c r="B418" s="183"/>
      <c r="C418" s="182"/>
      <c r="D418" s="182"/>
      <c r="E418" s="182"/>
      <c r="F418" s="182"/>
      <c r="G418" s="182"/>
      <c r="H418" s="182"/>
      <c r="I418" s="182"/>
      <c r="J418" s="182"/>
      <c r="K418" s="182"/>
      <c r="L418" s="182"/>
      <c r="M418" s="182"/>
      <c r="N418" s="182"/>
      <c r="O418" s="182"/>
      <c r="P418" s="182"/>
      <c r="Q418" s="182"/>
      <c r="R418" s="182"/>
      <c r="S418" s="182"/>
      <c r="T418" s="182"/>
      <c r="U418" s="182"/>
      <c r="V418" s="182"/>
      <c r="W418" s="182"/>
      <c r="X418" s="182"/>
      <c r="Y418" s="182"/>
      <c r="Z418" s="182"/>
      <c r="AA418" s="182"/>
    </row>
    <row xmlns:x14ac="http://schemas.microsoft.com/office/spreadsheetml/2009/9/ac" r="419" ht="15.75" x14ac:dyDescent="0.25">
      <c r="A419" s="182"/>
      <c r="B419" s="183"/>
      <c r="C419" s="182"/>
      <c r="D419" s="182"/>
      <c r="E419" s="182"/>
      <c r="F419" s="182"/>
      <c r="G419" s="182"/>
      <c r="H419" s="182"/>
      <c r="I419" s="182"/>
      <c r="J419" s="182"/>
      <c r="K419" s="182"/>
      <c r="L419" s="182"/>
      <c r="M419" s="182"/>
      <c r="N419" s="182"/>
      <c r="O419" s="182"/>
      <c r="P419" s="182"/>
      <c r="Q419" s="182"/>
      <c r="R419" s="182"/>
      <c r="S419" s="182"/>
      <c r="T419" s="182"/>
      <c r="U419" s="182"/>
      <c r="V419" s="182"/>
      <c r="W419" s="182"/>
      <c r="X419" s="182"/>
      <c r="Y419" s="182"/>
      <c r="Z419" s="182"/>
      <c r="AA419" s="182"/>
    </row>
    <row xmlns:x14ac="http://schemas.microsoft.com/office/spreadsheetml/2009/9/ac" r="420" ht="15.75" x14ac:dyDescent="0.25">
      <c r="A420" s="182"/>
      <c r="B420" s="183"/>
      <c r="C420" s="182"/>
      <c r="D420" s="182"/>
      <c r="E420" s="182"/>
      <c r="F420" s="182"/>
      <c r="G420" s="182"/>
      <c r="H420" s="182"/>
      <c r="I420" s="182"/>
      <c r="J420" s="182"/>
      <c r="K420" s="182"/>
      <c r="L420" s="182"/>
      <c r="M420" s="182"/>
      <c r="N420" s="182"/>
      <c r="O420" s="182"/>
      <c r="P420" s="182"/>
      <c r="Q420" s="182"/>
      <c r="R420" s="182"/>
      <c r="S420" s="182"/>
      <c r="T420" s="182"/>
      <c r="U420" s="182"/>
      <c r="V420" s="182"/>
      <c r="W420" s="182"/>
      <c r="X420" s="182"/>
      <c r="Y420" s="182"/>
      <c r="Z420" s="182"/>
      <c r="AA420" s="182"/>
    </row>
    <row xmlns:x14ac="http://schemas.microsoft.com/office/spreadsheetml/2009/9/ac" r="421" ht="15.75" x14ac:dyDescent="0.25">
      <c r="A421" s="182"/>
      <c r="B421" s="183"/>
      <c r="C421" s="182"/>
      <c r="D421" s="182"/>
      <c r="E421" s="182"/>
      <c r="F421" s="182"/>
      <c r="G421" s="182"/>
      <c r="H421" s="182"/>
      <c r="I421" s="182"/>
      <c r="J421" s="182"/>
      <c r="K421" s="182"/>
      <c r="L421" s="182"/>
      <c r="M421" s="182"/>
      <c r="N421" s="182"/>
      <c r="O421" s="182"/>
      <c r="P421" s="182"/>
      <c r="Q421" s="182"/>
      <c r="R421" s="182"/>
      <c r="S421" s="182"/>
      <c r="T421" s="182"/>
      <c r="U421" s="182"/>
      <c r="V421" s="182"/>
      <c r="W421" s="182"/>
      <c r="X421" s="182"/>
      <c r="Y421" s="182"/>
      <c r="Z421" s="182"/>
      <c r="AA421" s="182"/>
    </row>
    <row xmlns:x14ac="http://schemas.microsoft.com/office/spreadsheetml/2009/9/ac" r="422" ht="15.75" x14ac:dyDescent="0.25">
      <c r="A422" s="182"/>
      <c r="B422" s="183"/>
      <c r="C422" s="182"/>
      <c r="D422" s="182"/>
      <c r="E422" s="182"/>
      <c r="F422" s="182"/>
      <c r="G422" s="182"/>
      <c r="H422" s="182"/>
      <c r="I422" s="182"/>
      <c r="J422" s="182"/>
      <c r="K422" s="182"/>
      <c r="L422" s="182"/>
      <c r="M422" s="182"/>
      <c r="N422" s="182"/>
      <c r="O422" s="182"/>
      <c r="P422" s="182"/>
      <c r="Q422" s="182"/>
      <c r="R422" s="182"/>
      <c r="S422" s="182"/>
      <c r="T422" s="182"/>
      <c r="U422" s="182"/>
      <c r="V422" s="182"/>
      <c r="W422" s="182"/>
      <c r="X422" s="182"/>
      <c r="Y422" s="182"/>
      <c r="Z422" s="182"/>
      <c r="AA422" s="182"/>
    </row>
    <row xmlns:x14ac="http://schemas.microsoft.com/office/spreadsheetml/2009/9/ac" r="423" ht="15.75" x14ac:dyDescent="0.25">
      <c r="A423" s="182"/>
      <c r="B423" s="183"/>
      <c r="C423" s="182"/>
      <c r="D423" s="182"/>
      <c r="E423" s="182"/>
      <c r="F423" s="182"/>
      <c r="G423" s="182"/>
      <c r="H423" s="182"/>
      <c r="I423" s="182"/>
      <c r="J423" s="182"/>
      <c r="K423" s="182"/>
      <c r="L423" s="182"/>
      <c r="M423" s="182"/>
      <c r="N423" s="182"/>
      <c r="O423" s="182"/>
      <c r="P423" s="182"/>
      <c r="Q423" s="182"/>
      <c r="R423" s="182"/>
      <c r="S423" s="182"/>
      <c r="T423" s="182"/>
      <c r="U423" s="182"/>
      <c r="V423" s="182"/>
      <c r="W423" s="182"/>
      <c r="X423" s="182"/>
      <c r="Y423" s="182"/>
      <c r="Z423" s="182"/>
      <c r="AA423" s="182"/>
    </row>
    <row xmlns:x14ac="http://schemas.microsoft.com/office/spreadsheetml/2009/9/ac" r="424" ht="15.75" x14ac:dyDescent="0.25">
      <c r="A424" s="182"/>
      <c r="B424" s="183"/>
      <c r="C424" s="182"/>
      <c r="D424" s="182"/>
      <c r="E424" s="182"/>
      <c r="F424" s="182"/>
      <c r="G424" s="182"/>
      <c r="H424" s="182"/>
      <c r="I424" s="182"/>
      <c r="J424" s="182"/>
      <c r="K424" s="182"/>
      <c r="L424" s="182"/>
      <c r="M424" s="182"/>
      <c r="N424" s="182"/>
      <c r="O424" s="182"/>
      <c r="P424" s="182"/>
      <c r="Q424" s="182"/>
      <c r="R424" s="182"/>
      <c r="S424" s="182"/>
      <c r="T424" s="182"/>
      <c r="U424" s="182"/>
      <c r="V424" s="182"/>
      <c r="W424" s="182"/>
      <c r="X424" s="182"/>
      <c r="Y424" s="182"/>
      <c r="Z424" s="182"/>
      <c r="AA424" s="182"/>
    </row>
    <row xmlns:x14ac="http://schemas.microsoft.com/office/spreadsheetml/2009/9/ac" r="425" ht="15.75" x14ac:dyDescent="0.25">
      <c r="A425" s="182"/>
      <c r="B425" s="183"/>
      <c r="C425" s="182"/>
      <c r="D425" s="182"/>
      <c r="E425" s="182"/>
      <c r="F425" s="182"/>
      <c r="G425" s="182"/>
      <c r="H425" s="182"/>
      <c r="I425" s="182"/>
      <c r="J425" s="182"/>
      <c r="K425" s="182"/>
      <c r="L425" s="182"/>
      <c r="M425" s="182"/>
      <c r="N425" s="182"/>
      <c r="O425" s="182"/>
      <c r="P425" s="182"/>
      <c r="Q425" s="182"/>
      <c r="R425" s="182"/>
      <c r="S425" s="182"/>
      <c r="T425" s="182"/>
      <c r="U425" s="182"/>
      <c r="V425" s="182"/>
      <c r="W425" s="182"/>
      <c r="X425" s="182"/>
      <c r="Y425" s="182"/>
      <c r="Z425" s="182"/>
      <c r="AA425" s="182"/>
    </row>
    <row xmlns:x14ac="http://schemas.microsoft.com/office/spreadsheetml/2009/9/ac" r="426" ht="15.75" x14ac:dyDescent="0.25">
      <c r="A426" s="182"/>
      <c r="B426" s="183"/>
      <c r="C426" s="182"/>
      <c r="D426" s="182"/>
      <c r="E426" s="182"/>
      <c r="F426" s="182"/>
      <c r="G426" s="182"/>
      <c r="H426" s="182"/>
      <c r="I426" s="182"/>
      <c r="J426" s="182"/>
      <c r="K426" s="182"/>
      <c r="L426" s="182"/>
      <c r="M426" s="182"/>
      <c r="N426" s="182"/>
      <c r="O426" s="182"/>
      <c r="P426" s="182"/>
      <c r="Q426" s="182"/>
      <c r="R426" s="182"/>
      <c r="S426" s="182"/>
      <c r="T426" s="182"/>
      <c r="U426" s="182"/>
      <c r="V426" s="182"/>
      <c r="W426" s="182"/>
      <c r="X426" s="182"/>
      <c r="Y426" s="182"/>
      <c r="Z426" s="182"/>
      <c r="AA426" s="182"/>
    </row>
    <row xmlns:x14ac="http://schemas.microsoft.com/office/spreadsheetml/2009/9/ac" r="427" ht="15.75" x14ac:dyDescent="0.25">
      <c r="A427" s="182"/>
      <c r="B427" s="183"/>
      <c r="C427" s="182"/>
      <c r="D427" s="182"/>
      <c r="E427" s="182"/>
      <c r="F427" s="182"/>
      <c r="G427" s="182"/>
      <c r="H427" s="182"/>
      <c r="I427" s="182"/>
      <c r="J427" s="182"/>
      <c r="K427" s="182"/>
      <c r="L427" s="182"/>
      <c r="M427" s="182"/>
      <c r="N427" s="182"/>
      <c r="O427" s="182"/>
      <c r="P427" s="182"/>
      <c r="Q427" s="182"/>
      <c r="R427" s="182"/>
      <c r="S427" s="182"/>
      <c r="T427" s="182"/>
      <c r="U427" s="182"/>
      <c r="V427" s="182"/>
      <c r="W427" s="182"/>
      <c r="X427" s="182"/>
      <c r="Y427" s="182"/>
      <c r="Z427" s="182"/>
      <c r="AA427" s="182"/>
    </row>
    <row xmlns:x14ac="http://schemas.microsoft.com/office/spreadsheetml/2009/9/ac" r="428" ht="15.75" x14ac:dyDescent="0.25">
      <c r="A428" s="182"/>
      <c r="B428" s="183"/>
      <c r="C428" s="182"/>
      <c r="D428" s="182"/>
      <c r="E428" s="182"/>
      <c r="F428" s="182"/>
      <c r="G428" s="182"/>
      <c r="H428" s="182"/>
      <c r="I428" s="182"/>
      <c r="J428" s="182"/>
      <c r="K428" s="182"/>
      <c r="L428" s="182"/>
      <c r="M428" s="182"/>
      <c r="N428" s="182"/>
      <c r="O428" s="182"/>
      <c r="P428" s="182"/>
      <c r="Q428" s="182"/>
      <c r="R428" s="182"/>
      <c r="S428" s="182"/>
      <c r="T428" s="182"/>
      <c r="U428" s="182"/>
      <c r="V428" s="182"/>
      <c r="W428" s="182"/>
      <c r="X428" s="182"/>
      <c r="Y428" s="182"/>
      <c r="Z428" s="182"/>
      <c r="AA428" s="182"/>
    </row>
    <row xmlns:x14ac="http://schemas.microsoft.com/office/spreadsheetml/2009/9/ac" r="429" ht="15.75" x14ac:dyDescent="0.25">
      <c r="A429" s="182"/>
      <c r="B429" s="183"/>
      <c r="C429" s="182"/>
      <c r="D429" s="182"/>
      <c r="E429" s="182"/>
      <c r="F429" s="182"/>
      <c r="G429" s="182"/>
      <c r="H429" s="182"/>
      <c r="I429" s="182"/>
      <c r="J429" s="182"/>
      <c r="K429" s="182"/>
      <c r="L429" s="182"/>
      <c r="M429" s="182"/>
      <c r="N429" s="182"/>
      <c r="O429" s="182"/>
      <c r="P429" s="182"/>
      <c r="Q429" s="182"/>
      <c r="R429" s="182"/>
      <c r="S429" s="182"/>
      <c r="T429" s="182"/>
      <c r="U429" s="182"/>
      <c r="V429" s="182"/>
      <c r="W429" s="182"/>
      <c r="X429" s="182"/>
      <c r="Y429" s="182"/>
      <c r="Z429" s="182"/>
      <c r="AA429" s="182"/>
    </row>
    <row xmlns:x14ac="http://schemas.microsoft.com/office/spreadsheetml/2009/9/ac" r="430" ht="15.75" x14ac:dyDescent="0.25">
      <c r="A430" s="182"/>
      <c r="B430" s="183"/>
      <c r="C430" s="182"/>
      <c r="D430" s="182"/>
      <c r="E430" s="182"/>
      <c r="F430" s="182"/>
      <c r="G430" s="182"/>
      <c r="H430" s="182"/>
      <c r="I430" s="182"/>
      <c r="J430" s="182"/>
      <c r="K430" s="182"/>
      <c r="L430" s="182"/>
      <c r="M430" s="182"/>
      <c r="N430" s="182"/>
      <c r="O430" s="182"/>
      <c r="P430" s="182"/>
      <c r="Q430" s="182"/>
      <c r="R430" s="182"/>
      <c r="S430" s="182"/>
      <c r="T430" s="182"/>
      <c r="U430" s="182"/>
      <c r="V430" s="182"/>
      <c r="W430" s="182"/>
      <c r="X430" s="182"/>
      <c r="Y430" s="182"/>
      <c r="Z430" s="182"/>
      <c r="AA430" s="182"/>
    </row>
    <row xmlns:x14ac="http://schemas.microsoft.com/office/spreadsheetml/2009/9/ac" r="431" ht="15.75" x14ac:dyDescent="0.25">
      <c r="A431" s="182"/>
      <c r="B431" s="183"/>
      <c r="C431" s="182"/>
      <c r="D431" s="182"/>
      <c r="E431" s="182"/>
      <c r="F431" s="182"/>
      <c r="G431" s="182"/>
      <c r="H431" s="182"/>
      <c r="I431" s="182"/>
      <c r="J431" s="182"/>
      <c r="K431" s="182"/>
      <c r="L431" s="182"/>
      <c r="M431" s="182"/>
      <c r="N431" s="182"/>
      <c r="O431" s="182"/>
      <c r="P431" s="182"/>
      <c r="Q431" s="182"/>
      <c r="R431" s="182"/>
      <c r="S431" s="182"/>
      <c r="T431" s="182"/>
      <c r="U431" s="182"/>
      <c r="V431" s="182"/>
      <c r="W431" s="182"/>
      <c r="X431" s="182"/>
      <c r="Y431" s="182"/>
      <c r="Z431" s="182"/>
      <c r="AA431" s="182"/>
    </row>
    <row xmlns:x14ac="http://schemas.microsoft.com/office/spreadsheetml/2009/9/ac" r="432" ht="15.75" x14ac:dyDescent="0.25">
      <c r="A432" s="182"/>
      <c r="B432" s="183"/>
      <c r="C432" s="182"/>
      <c r="D432" s="182"/>
      <c r="E432" s="182"/>
      <c r="F432" s="182"/>
      <c r="G432" s="182"/>
      <c r="H432" s="182"/>
      <c r="I432" s="182"/>
      <c r="J432" s="182"/>
      <c r="K432" s="182"/>
      <c r="L432" s="182"/>
      <c r="M432" s="182"/>
      <c r="N432" s="182"/>
      <c r="O432" s="182"/>
      <c r="P432" s="182"/>
      <c r="Q432" s="182"/>
      <c r="R432" s="182"/>
      <c r="S432" s="182"/>
      <c r="T432" s="182"/>
      <c r="U432" s="182"/>
      <c r="V432" s="182"/>
      <c r="W432" s="182"/>
      <c r="X432" s="182"/>
      <c r="Y432" s="182"/>
      <c r="Z432" s="182"/>
      <c r="AA432" s="182"/>
    </row>
    <row xmlns:x14ac="http://schemas.microsoft.com/office/spreadsheetml/2009/9/ac" r="433" ht="15.75" x14ac:dyDescent="0.25">
      <c r="A433" s="182"/>
      <c r="B433" s="183"/>
      <c r="C433" s="182"/>
      <c r="D433" s="182"/>
      <c r="E433" s="182"/>
      <c r="F433" s="182"/>
      <c r="G433" s="182"/>
      <c r="H433" s="182"/>
      <c r="I433" s="182"/>
      <c r="J433" s="182"/>
      <c r="K433" s="182"/>
      <c r="L433" s="182"/>
      <c r="M433" s="182"/>
      <c r="N433" s="182"/>
      <c r="O433" s="182"/>
      <c r="P433" s="182"/>
      <c r="Q433" s="182"/>
      <c r="R433" s="182"/>
      <c r="S433" s="182"/>
      <c r="T433" s="182"/>
      <c r="U433" s="182"/>
      <c r="V433" s="182"/>
      <c r="W433" s="182"/>
      <c r="X433" s="182"/>
      <c r="Y433" s="182"/>
      <c r="Z433" s="182"/>
      <c r="AA433" s="182"/>
    </row>
    <row xmlns:x14ac="http://schemas.microsoft.com/office/spreadsheetml/2009/9/ac" r="434" ht="15.75" x14ac:dyDescent="0.25">
      <c r="A434" s="182"/>
      <c r="B434" s="183"/>
      <c r="C434" s="182"/>
      <c r="D434" s="182"/>
      <c r="E434" s="182"/>
      <c r="F434" s="182"/>
      <c r="G434" s="182"/>
      <c r="H434" s="182"/>
      <c r="I434" s="182"/>
      <c r="J434" s="182"/>
      <c r="K434" s="182"/>
      <c r="L434" s="182"/>
      <c r="M434" s="182"/>
      <c r="N434" s="182"/>
      <c r="O434" s="182"/>
      <c r="P434" s="182"/>
      <c r="Q434" s="182"/>
      <c r="R434" s="182"/>
      <c r="S434" s="182"/>
      <c r="T434" s="182"/>
      <c r="U434" s="182"/>
      <c r="V434" s="182"/>
      <c r="W434" s="182"/>
      <c r="X434" s="182"/>
      <c r="Y434" s="182"/>
      <c r="Z434" s="182"/>
      <c r="AA434" s="182"/>
    </row>
    <row xmlns:x14ac="http://schemas.microsoft.com/office/spreadsheetml/2009/9/ac" r="435" ht="15.75" x14ac:dyDescent="0.25">
      <c r="A435" s="182"/>
      <c r="B435" s="183"/>
      <c r="C435" s="182"/>
      <c r="D435" s="182"/>
      <c r="E435" s="182"/>
      <c r="F435" s="182"/>
      <c r="G435" s="182"/>
      <c r="H435" s="182"/>
      <c r="I435" s="182"/>
      <c r="J435" s="182"/>
      <c r="K435" s="182"/>
      <c r="L435" s="182"/>
      <c r="M435" s="182"/>
      <c r="N435" s="182"/>
      <c r="O435" s="182"/>
      <c r="P435" s="182"/>
      <c r="Q435" s="182"/>
      <c r="R435" s="182"/>
      <c r="S435" s="182"/>
      <c r="T435" s="182"/>
      <c r="U435" s="182"/>
      <c r="V435" s="182"/>
      <c r="W435" s="182"/>
      <c r="X435" s="182"/>
      <c r="Y435" s="182"/>
      <c r="Z435" s="182"/>
      <c r="AA435" s="182"/>
    </row>
    <row xmlns:x14ac="http://schemas.microsoft.com/office/spreadsheetml/2009/9/ac" r="436" ht="15.75" x14ac:dyDescent="0.25">
      <c r="A436" s="182"/>
      <c r="B436" s="183"/>
      <c r="C436" s="182"/>
      <c r="D436" s="182"/>
      <c r="E436" s="182"/>
      <c r="F436" s="182"/>
      <c r="G436" s="182"/>
      <c r="H436" s="182"/>
      <c r="I436" s="182"/>
      <c r="J436" s="182"/>
      <c r="K436" s="182"/>
      <c r="L436" s="182"/>
      <c r="M436" s="182"/>
      <c r="N436" s="182"/>
      <c r="O436" s="182"/>
      <c r="P436" s="182"/>
      <c r="Q436" s="182"/>
      <c r="R436" s="182"/>
      <c r="S436" s="182"/>
      <c r="T436" s="182"/>
      <c r="U436" s="182"/>
      <c r="V436" s="182"/>
      <c r="W436" s="182"/>
      <c r="X436" s="182"/>
      <c r="Y436" s="182"/>
      <c r="Z436" s="182"/>
      <c r="AA436" s="182"/>
    </row>
    <row xmlns:x14ac="http://schemas.microsoft.com/office/spreadsheetml/2009/9/ac" r="437" ht="15.75" x14ac:dyDescent="0.25">
      <c r="A437" s="182"/>
      <c r="B437" s="183"/>
      <c r="C437" s="182"/>
      <c r="D437" s="182"/>
      <c r="E437" s="182"/>
      <c r="F437" s="182"/>
      <c r="G437" s="182"/>
      <c r="H437" s="182"/>
      <c r="I437" s="182"/>
      <c r="J437" s="182"/>
      <c r="K437" s="182"/>
      <c r="L437" s="182"/>
      <c r="M437" s="182"/>
      <c r="N437" s="182"/>
      <c r="O437" s="182"/>
      <c r="P437" s="182"/>
      <c r="Q437" s="182"/>
      <c r="R437" s="182"/>
      <c r="S437" s="182"/>
      <c r="T437" s="182"/>
      <c r="U437" s="182"/>
      <c r="V437" s="182"/>
      <c r="W437" s="182"/>
      <c r="X437" s="182"/>
      <c r="Y437" s="182"/>
      <c r="Z437" s="182"/>
      <c r="AA437" s="182"/>
    </row>
    <row xmlns:x14ac="http://schemas.microsoft.com/office/spreadsheetml/2009/9/ac" r="438" ht="15.75" x14ac:dyDescent="0.25">
      <c r="A438" s="182"/>
      <c r="B438" s="183"/>
      <c r="C438" s="182"/>
      <c r="D438" s="182"/>
      <c r="E438" s="182"/>
      <c r="F438" s="182"/>
      <c r="G438" s="182"/>
      <c r="H438" s="182"/>
      <c r="I438" s="182"/>
      <c r="J438" s="182"/>
      <c r="K438" s="182"/>
      <c r="L438" s="182"/>
      <c r="M438" s="182"/>
      <c r="N438" s="182"/>
      <c r="O438" s="182"/>
      <c r="P438" s="182"/>
      <c r="Q438" s="182"/>
      <c r="R438" s="182"/>
      <c r="S438" s="182"/>
      <c r="T438" s="182"/>
      <c r="U438" s="182"/>
      <c r="V438" s="182"/>
      <c r="W438" s="182"/>
      <c r="X438" s="182"/>
      <c r="Y438" s="182"/>
      <c r="Z438" s="182"/>
      <c r="AA438" s="182"/>
    </row>
    <row xmlns:x14ac="http://schemas.microsoft.com/office/spreadsheetml/2009/9/ac" r="439" ht="15.75" x14ac:dyDescent="0.25">
      <c r="A439" s="182"/>
      <c r="B439" s="183"/>
      <c r="C439" s="182"/>
      <c r="D439" s="182"/>
      <c r="E439" s="182"/>
      <c r="F439" s="182"/>
      <c r="G439" s="182"/>
      <c r="H439" s="182"/>
      <c r="I439" s="182"/>
      <c r="J439" s="182"/>
      <c r="K439" s="182"/>
      <c r="L439" s="182"/>
      <c r="M439" s="182"/>
      <c r="N439" s="182"/>
      <c r="O439" s="182"/>
      <c r="P439" s="182"/>
      <c r="Q439" s="182"/>
      <c r="R439" s="182"/>
      <c r="S439" s="182"/>
      <c r="T439" s="182"/>
      <c r="U439" s="182"/>
      <c r="V439" s="182"/>
      <c r="W439" s="182"/>
      <c r="X439" s="182"/>
      <c r="Y439" s="182"/>
      <c r="Z439" s="182"/>
      <c r="AA439" s="182"/>
    </row>
    <row xmlns:x14ac="http://schemas.microsoft.com/office/spreadsheetml/2009/9/ac" r="440" ht="15.75" x14ac:dyDescent="0.25">
      <c r="A440" s="182"/>
      <c r="B440" s="183"/>
      <c r="C440" s="182"/>
      <c r="D440" s="182"/>
      <c r="E440" s="182"/>
      <c r="F440" s="182"/>
      <c r="G440" s="182"/>
      <c r="H440" s="182"/>
      <c r="I440" s="182"/>
      <c r="J440" s="182"/>
      <c r="K440" s="182"/>
      <c r="L440" s="182"/>
      <c r="M440" s="182"/>
      <c r="N440" s="182"/>
      <c r="O440" s="182"/>
      <c r="P440" s="182"/>
      <c r="Q440" s="182"/>
      <c r="R440" s="182"/>
      <c r="S440" s="182"/>
      <c r="T440" s="182"/>
      <c r="U440" s="182"/>
      <c r="V440" s="182"/>
      <c r="W440" s="182"/>
      <c r="X440" s="182"/>
      <c r="Y440" s="182"/>
      <c r="Z440" s="182"/>
      <c r="AA440" s="182"/>
    </row>
    <row xmlns:x14ac="http://schemas.microsoft.com/office/spreadsheetml/2009/9/ac" r="441" ht="15.75" x14ac:dyDescent="0.25">
      <c r="A441" s="182"/>
      <c r="B441" s="183"/>
      <c r="C441" s="182"/>
      <c r="D441" s="182"/>
      <c r="E441" s="182"/>
      <c r="F441" s="182"/>
      <c r="G441" s="182"/>
      <c r="H441" s="182"/>
      <c r="I441" s="182"/>
      <c r="J441" s="182"/>
      <c r="K441" s="182"/>
      <c r="L441" s="182"/>
      <c r="M441" s="182"/>
      <c r="N441" s="182"/>
      <c r="O441" s="182"/>
      <c r="P441" s="182"/>
      <c r="Q441" s="182"/>
      <c r="R441" s="182"/>
      <c r="S441" s="182"/>
      <c r="T441" s="182"/>
      <c r="U441" s="182"/>
      <c r="V441" s="182"/>
      <c r="W441" s="182"/>
      <c r="X441" s="182"/>
      <c r="Y441" s="182"/>
      <c r="Z441" s="182"/>
      <c r="AA441" s="182"/>
    </row>
    <row xmlns:x14ac="http://schemas.microsoft.com/office/spreadsheetml/2009/9/ac" r="442" ht="15.75" x14ac:dyDescent="0.25">
      <c r="A442" s="182"/>
      <c r="B442" s="183"/>
      <c r="C442" s="182"/>
      <c r="D442" s="182"/>
      <c r="E442" s="182"/>
      <c r="F442" s="182"/>
      <c r="G442" s="182"/>
      <c r="H442" s="182"/>
      <c r="I442" s="182"/>
      <c r="J442" s="182"/>
      <c r="K442" s="182"/>
      <c r="L442" s="182"/>
      <c r="M442" s="182"/>
      <c r="N442" s="182"/>
      <c r="O442" s="182"/>
      <c r="P442" s="182"/>
      <c r="Q442" s="182"/>
      <c r="R442" s="182"/>
      <c r="S442" s="182"/>
      <c r="T442" s="182"/>
      <c r="U442" s="182"/>
      <c r="V442" s="182"/>
      <c r="W442" s="182"/>
      <c r="X442" s="182"/>
      <c r="Y442" s="182"/>
      <c r="Z442" s="182"/>
      <c r="AA442" s="182"/>
    </row>
    <row xmlns:x14ac="http://schemas.microsoft.com/office/spreadsheetml/2009/9/ac" r="443" ht="15.75" x14ac:dyDescent="0.25">
      <c r="A443" s="182"/>
      <c r="B443" s="183"/>
      <c r="C443" s="182"/>
      <c r="D443" s="182"/>
      <c r="E443" s="182"/>
      <c r="F443" s="182"/>
      <c r="G443" s="182"/>
      <c r="H443" s="182"/>
      <c r="I443" s="182"/>
      <c r="J443" s="182"/>
      <c r="K443" s="182"/>
      <c r="L443" s="182"/>
      <c r="M443" s="182"/>
      <c r="N443" s="182"/>
      <c r="O443" s="182"/>
      <c r="P443" s="182"/>
      <c r="Q443" s="182"/>
      <c r="R443" s="182"/>
      <c r="S443" s="182"/>
      <c r="T443" s="182"/>
      <c r="U443" s="182"/>
      <c r="V443" s="182"/>
      <c r="W443" s="182"/>
      <c r="X443" s="182"/>
      <c r="Y443" s="182"/>
      <c r="Z443" s="182"/>
      <c r="AA443" s="182"/>
    </row>
    <row xmlns:x14ac="http://schemas.microsoft.com/office/spreadsheetml/2009/9/ac" r="444" ht="15.75" x14ac:dyDescent="0.25">
      <c r="A444" s="182"/>
      <c r="B444" s="183"/>
      <c r="C444" s="182"/>
      <c r="D444" s="182"/>
      <c r="E444" s="182"/>
      <c r="F444" s="182"/>
      <c r="G444" s="182"/>
      <c r="H444" s="182"/>
      <c r="I444" s="182"/>
      <c r="J444" s="182"/>
      <c r="K444" s="182"/>
      <c r="L444" s="182"/>
      <c r="M444" s="182"/>
      <c r="N444" s="182"/>
      <c r="O444" s="182"/>
      <c r="P444" s="182"/>
      <c r="Q444" s="182"/>
      <c r="R444" s="182"/>
      <c r="S444" s="182"/>
      <c r="T444" s="182"/>
      <c r="U444" s="182"/>
      <c r="V444" s="182"/>
      <c r="W444" s="182"/>
      <c r="X444" s="182"/>
      <c r="Y444" s="182"/>
      <c r="Z444" s="182"/>
      <c r="AA444" s="182"/>
    </row>
    <row xmlns:x14ac="http://schemas.microsoft.com/office/spreadsheetml/2009/9/ac" r="445" ht="15.75" x14ac:dyDescent="0.25">
      <c r="A445" s="182"/>
      <c r="B445" s="183"/>
      <c r="C445" s="182"/>
      <c r="D445" s="182"/>
      <c r="E445" s="182"/>
      <c r="F445" s="182"/>
      <c r="G445" s="182"/>
      <c r="H445" s="182"/>
      <c r="I445" s="182"/>
      <c r="J445" s="182"/>
      <c r="K445" s="182"/>
      <c r="L445" s="182"/>
      <c r="M445" s="182"/>
      <c r="N445" s="182"/>
      <c r="O445" s="182"/>
      <c r="P445" s="182"/>
      <c r="Q445" s="182"/>
      <c r="R445" s="182"/>
      <c r="S445" s="182"/>
      <c r="T445" s="182"/>
      <c r="U445" s="182"/>
      <c r="V445" s="182"/>
      <c r="W445" s="182"/>
      <c r="X445" s="182"/>
      <c r="Y445" s="182"/>
      <c r="Z445" s="182"/>
      <c r="AA445" s="182"/>
    </row>
    <row xmlns:x14ac="http://schemas.microsoft.com/office/spreadsheetml/2009/9/ac" r="446" ht="15.75" x14ac:dyDescent="0.25">
      <c r="A446" s="182"/>
      <c r="B446" s="183"/>
      <c r="C446" s="182"/>
      <c r="D446" s="182"/>
      <c r="E446" s="182"/>
      <c r="F446" s="182"/>
      <c r="G446" s="182"/>
      <c r="H446" s="182"/>
      <c r="I446" s="182"/>
      <c r="J446" s="182"/>
      <c r="K446" s="182"/>
      <c r="L446" s="182"/>
      <c r="M446" s="182"/>
      <c r="N446" s="182"/>
      <c r="O446" s="182"/>
      <c r="P446" s="182"/>
      <c r="Q446" s="182"/>
      <c r="R446" s="182"/>
      <c r="S446" s="182"/>
      <c r="T446" s="182"/>
      <c r="U446" s="182"/>
      <c r="V446" s="182"/>
      <c r="W446" s="182"/>
      <c r="X446" s="182"/>
      <c r="Y446" s="182"/>
      <c r="Z446" s="182"/>
      <c r="AA446" s="182"/>
    </row>
    <row xmlns:x14ac="http://schemas.microsoft.com/office/spreadsheetml/2009/9/ac" r="447" ht="15.75" x14ac:dyDescent="0.25">
      <c r="A447" s="182"/>
      <c r="B447" s="183"/>
      <c r="C447" s="182"/>
      <c r="D447" s="182"/>
      <c r="E447" s="182"/>
      <c r="F447" s="182"/>
      <c r="G447" s="182"/>
      <c r="H447" s="182"/>
      <c r="I447" s="182"/>
      <c r="J447" s="182"/>
      <c r="K447" s="182"/>
      <c r="L447" s="182"/>
      <c r="M447" s="182"/>
      <c r="N447" s="182"/>
      <c r="O447" s="182"/>
      <c r="P447" s="182"/>
      <c r="Q447" s="182"/>
      <c r="R447" s="182"/>
      <c r="S447" s="182"/>
      <c r="T447" s="182"/>
      <c r="U447" s="182"/>
      <c r="V447" s="182"/>
      <c r="W447" s="182"/>
      <c r="X447" s="182"/>
      <c r="Y447" s="182"/>
      <c r="Z447" s="182"/>
      <c r="AA447" s="182"/>
    </row>
    <row xmlns:x14ac="http://schemas.microsoft.com/office/spreadsheetml/2009/9/ac" r="448" ht="15.75" x14ac:dyDescent="0.25">
      <c r="A448" s="182"/>
      <c r="B448" s="183"/>
      <c r="C448" s="182"/>
      <c r="D448" s="182"/>
      <c r="E448" s="182"/>
      <c r="F448" s="182"/>
      <c r="G448" s="182"/>
      <c r="H448" s="182"/>
      <c r="I448" s="182"/>
      <c r="J448" s="182"/>
      <c r="K448" s="182"/>
      <c r="L448" s="182"/>
      <c r="M448" s="182"/>
      <c r="N448" s="182"/>
      <c r="O448" s="182"/>
      <c r="P448" s="182"/>
      <c r="Q448" s="182"/>
      <c r="R448" s="182"/>
      <c r="S448" s="182"/>
      <c r="T448" s="182"/>
      <c r="U448" s="182"/>
      <c r="V448" s="182"/>
      <c r="W448" s="182"/>
      <c r="X448" s="182"/>
      <c r="Y448" s="182"/>
      <c r="Z448" s="182"/>
      <c r="AA448" s="182"/>
    </row>
    <row xmlns:x14ac="http://schemas.microsoft.com/office/spreadsheetml/2009/9/ac" r="449" ht="15.75" x14ac:dyDescent="0.25">
      <c r="A449" s="182"/>
      <c r="B449" s="183"/>
      <c r="C449" s="182"/>
      <c r="D449" s="182"/>
      <c r="E449" s="182"/>
      <c r="F449" s="182"/>
      <c r="G449" s="182"/>
      <c r="H449" s="182"/>
      <c r="I449" s="182"/>
      <c r="J449" s="182"/>
      <c r="K449" s="182"/>
      <c r="L449" s="182"/>
      <c r="M449" s="182"/>
      <c r="N449" s="182"/>
      <c r="O449" s="182"/>
      <c r="P449" s="182"/>
      <c r="Q449" s="182"/>
      <c r="R449" s="182"/>
      <c r="S449" s="182"/>
      <c r="T449" s="182"/>
      <c r="U449" s="182"/>
      <c r="V449" s="182"/>
      <c r="W449" s="182"/>
      <c r="X449" s="182"/>
      <c r="Y449" s="182"/>
      <c r="Z449" s="182"/>
      <c r="AA449" s="182"/>
    </row>
    <row xmlns:x14ac="http://schemas.microsoft.com/office/spreadsheetml/2009/9/ac" r="450" ht="15.75" x14ac:dyDescent="0.25">
      <c r="A450" s="182"/>
      <c r="B450" s="183"/>
      <c r="C450" s="182"/>
      <c r="D450" s="182"/>
      <c r="E450" s="182"/>
      <c r="F450" s="182"/>
      <c r="G450" s="182"/>
      <c r="H450" s="182"/>
      <c r="I450" s="182"/>
      <c r="J450" s="182"/>
      <c r="K450" s="182"/>
      <c r="L450" s="182"/>
      <c r="M450" s="182"/>
      <c r="N450" s="182"/>
      <c r="O450" s="182"/>
      <c r="P450" s="182"/>
      <c r="Q450" s="182"/>
      <c r="R450" s="182"/>
      <c r="S450" s="182"/>
      <c r="T450" s="182"/>
      <c r="U450" s="182"/>
      <c r="V450" s="182"/>
      <c r="W450" s="182"/>
      <c r="X450" s="182"/>
      <c r="Y450" s="182"/>
      <c r="Z450" s="182"/>
      <c r="AA450" s="182"/>
    </row>
    <row xmlns:x14ac="http://schemas.microsoft.com/office/spreadsheetml/2009/9/ac" r="451" ht="15.75" x14ac:dyDescent="0.25">
      <c r="A451" s="182"/>
      <c r="B451" s="183"/>
      <c r="C451" s="182"/>
      <c r="D451" s="182"/>
      <c r="E451" s="182"/>
      <c r="F451" s="182"/>
      <c r="G451" s="182"/>
      <c r="H451" s="182"/>
      <c r="I451" s="182"/>
      <c r="J451" s="182"/>
      <c r="K451" s="182"/>
      <c r="L451" s="182"/>
      <c r="M451" s="182"/>
      <c r="N451" s="182"/>
      <c r="O451" s="182"/>
      <c r="P451" s="182"/>
      <c r="Q451" s="182"/>
      <c r="R451" s="182"/>
      <c r="S451" s="182"/>
      <c r="T451" s="182"/>
      <c r="U451" s="182"/>
      <c r="V451" s="182"/>
      <c r="W451" s="182"/>
      <c r="X451" s="182"/>
      <c r="Y451" s="182"/>
      <c r="Z451" s="182"/>
      <c r="AA451" s="182"/>
    </row>
    <row xmlns:x14ac="http://schemas.microsoft.com/office/spreadsheetml/2009/9/ac" r="452" ht="15.75" x14ac:dyDescent="0.25">
      <c r="A452" s="182"/>
      <c r="B452" s="183"/>
      <c r="C452" s="182"/>
      <c r="D452" s="182"/>
      <c r="E452" s="182"/>
      <c r="F452" s="182"/>
      <c r="G452" s="182"/>
      <c r="H452" s="182"/>
      <c r="I452" s="182"/>
      <c r="J452" s="182"/>
      <c r="K452" s="182"/>
      <c r="L452" s="182"/>
      <c r="M452" s="182"/>
      <c r="N452" s="182"/>
      <c r="O452" s="182"/>
      <c r="P452" s="182"/>
      <c r="Q452" s="182"/>
      <c r="R452" s="182"/>
      <c r="S452" s="182"/>
      <c r="T452" s="182"/>
      <c r="U452" s="182"/>
      <c r="V452" s="182"/>
      <c r="W452" s="182"/>
      <c r="X452" s="182"/>
      <c r="Y452" s="182"/>
      <c r="Z452" s="182"/>
      <c r="AA452" s="182"/>
    </row>
    <row xmlns:x14ac="http://schemas.microsoft.com/office/spreadsheetml/2009/9/ac" r="453" ht="15.75" x14ac:dyDescent="0.25">
      <c r="A453" s="182"/>
      <c r="B453" s="183"/>
      <c r="C453" s="182"/>
      <c r="D453" s="182"/>
      <c r="E453" s="182"/>
      <c r="F453" s="182"/>
      <c r="G453" s="182"/>
      <c r="H453" s="182"/>
      <c r="I453" s="182"/>
      <c r="J453" s="182"/>
      <c r="K453" s="182"/>
      <c r="L453" s="182"/>
      <c r="M453" s="182"/>
      <c r="N453" s="182"/>
      <c r="O453" s="182"/>
      <c r="P453" s="182"/>
      <c r="Q453" s="182"/>
      <c r="R453" s="182"/>
      <c r="S453" s="182"/>
      <c r="T453" s="182"/>
      <c r="U453" s="182"/>
      <c r="V453" s="182"/>
      <c r="W453" s="182"/>
      <c r="X453" s="182"/>
      <c r="Y453" s="182"/>
      <c r="Z453" s="182"/>
      <c r="AA453" s="182"/>
    </row>
    <row xmlns:x14ac="http://schemas.microsoft.com/office/spreadsheetml/2009/9/ac" r="454" ht="15.75" x14ac:dyDescent="0.25">
      <c r="A454" s="182"/>
      <c r="B454" s="183"/>
      <c r="C454" s="182"/>
      <c r="D454" s="182"/>
      <c r="E454" s="182"/>
      <c r="F454" s="182"/>
      <c r="G454" s="182"/>
      <c r="H454" s="182"/>
      <c r="I454" s="182"/>
      <c r="J454" s="182"/>
      <c r="K454" s="182"/>
      <c r="L454" s="182"/>
      <c r="M454" s="182"/>
      <c r="N454" s="182"/>
      <c r="O454" s="182"/>
      <c r="P454" s="182"/>
      <c r="Q454" s="182"/>
      <c r="R454" s="182"/>
      <c r="S454" s="182"/>
      <c r="T454" s="182"/>
      <c r="U454" s="182"/>
      <c r="V454" s="182"/>
      <c r="W454" s="182"/>
      <c r="X454" s="182"/>
      <c r="Y454" s="182"/>
      <c r="Z454" s="182"/>
      <c r="AA454" s="182"/>
    </row>
    <row xmlns:x14ac="http://schemas.microsoft.com/office/spreadsheetml/2009/9/ac" r="455" ht="15.75" x14ac:dyDescent="0.25">
      <c r="A455" s="182"/>
      <c r="B455" s="183"/>
      <c r="C455" s="182"/>
      <c r="D455" s="182"/>
      <c r="E455" s="182"/>
      <c r="F455" s="182"/>
      <c r="G455" s="182"/>
      <c r="H455" s="182"/>
      <c r="I455" s="182"/>
      <c r="J455" s="182"/>
      <c r="K455" s="182"/>
      <c r="L455" s="182"/>
      <c r="M455" s="182"/>
      <c r="N455" s="182"/>
      <c r="O455" s="182"/>
      <c r="P455" s="182"/>
      <c r="Q455" s="182"/>
      <c r="R455" s="182"/>
      <c r="S455" s="182"/>
      <c r="T455" s="182"/>
      <c r="U455" s="182"/>
      <c r="V455" s="182"/>
      <c r="W455" s="182"/>
      <c r="X455" s="182"/>
      <c r="Y455" s="182"/>
      <c r="Z455" s="182"/>
      <c r="AA455" s="182"/>
    </row>
    <row xmlns:x14ac="http://schemas.microsoft.com/office/spreadsheetml/2009/9/ac" r="456" ht="15.75" x14ac:dyDescent="0.25">
      <c r="A456" s="182"/>
      <c r="B456" s="183"/>
      <c r="C456" s="182"/>
      <c r="D456" s="182"/>
      <c r="E456" s="182"/>
      <c r="F456" s="182"/>
      <c r="G456" s="182"/>
      <c r="H456" s="182"/>
      <c r="I456" s="182"/>
      <c r="J456" s="182"/>
      <c r="K456" s="182"/>
      <c r="L456" s="182"/>
      <c r="M456" s="182"/>
      <c r="N456" s="182"/>
      <c r="O456" s="182"/>
      <c r="P456" s="182"/>
      <c r="Q456" s="182"/>
      <c r="R456" s="182"/>
      <c r="S456" s="182"/>
      <c r="T456" s="182"/>
      <c r="U456" s="182"/>
      <c r="V456" s="182"/>
      <c r="W456" s="182"/>
      <c r="X456" s="182"/>
      <c r="Y456" s="182"/>
      <c r="Z456" s="182"/>
      <c r="AA456" s="182"/>
    </row>
    <row xmlns:x14ac="http://schemas.microsoft.com/office/spreadsheetml/2009/9/ac" r="457" ht="15.75" x14ac:dyDescent="0.25">
      <c r="A457" s="182"/>
      <c r="B457" s="183"/>
      <c r="C457" s="182"/>
      <c r="D457" s="182"/>
      <c r="E457" s="182"/>
      <c r="F457" s="182"/>
      <c r="G457" s="182"/>
      <c r="H457" s="182"/>
      <c r="I457" s="182"/>
      <c r="J457" s="182"/>
      <c r="K457" s="182"/>
      <c r="L457" s="182"/>
      <c r="M457" s="182"/>
      <c r="N457" s="182"/>
      <c r="O457" s="182"/>
      <c r="P457" s="182"/>
      <c r="Q457" s="182"/>
      <c r="R457" s="182"/>
      <c r="S457" s="182"/>
      <c r="T457" s="182"/>
      <c r="U457" s="182"/>
      <c r="V457" s="182"/>
      <c r="W457" s="182"/>
      <c r="X457" s="182"/>
      <c r="Y457" s="182"/>
      <c r="Z457" s="182"/>
      <c r="AA457" s="182"/>
    </row>
    <row xmlns:x14ac="http://schemas.microsoft.com/office/spreadsheetml/2009/9/ac" r="458" ht="15.75" x14ac:dyDescent="0.25">
      <c r="A458" s="182"/>
      <c r="B458" s="183"/>
      <c r="C458" s="182"/>
      <c r="D458" s="182"/>
      <c r="E458" s="182"/>
      <c r="F458" s="182"/>
      <c r="G458" s="182"/>
      <c r="H458" s="182"/>
      <c r="I458" s="182"/>
      <c r="J458" s="182"/>
      <c r="K458" s="182"/>
      <c r="L458" s="182"/>
      <c r="M458" s="182"/>
      <c r="N458" s="182"/>
      <c r="O458" s="182"/>
      <c r="P458" s="182"/>
      <c r="Q458" s="182"/>
      <c r="R458" s="182"/>
      <c r="S458" s="182"/>
      <c r="T458" s="182"/>
      <c r="U458" s="182"/>
      <c r="V458" s="182"/>
      <c r="W458" s="182"/>
      <c r="X458" s="182"/>
      <c r="Y458" s="182"/>
      <c r="Z458" s="182"/>
      <c r="AA458" s="182"/>
    </row>
    <row xmlns:x14ac="http://schemas.microsoft.com/office/spreadsheetml/2009/9/ac" r="459" ht="15.75" x14ac:dyDescent="0.25">
      <c r="A459" s="182"/>
      <c r="B459" s="183"/>
      <c r="C459" s="182"/>
      <c r="D459" s="182"/>
      <c r="E459" s="182"/>
      <c r="F459" s="182"/>
      <c r="G459" s="182"/>
      <c r="H459" s="182"/>
      <c r="I459" s="182"/>
      <c r="J459" s="182"/>
      <c r="K459" s="182"/>
      <c r="L459" s="182"/>
      <c r="M459" s="182"/>
      <c r="N459" s="182"/>
      <c r="O459" s="182"/>
      <c r="P459" s="182"/>
      <c r="Q459" s="182"/>
      <c r="R459" s="182"/>
      <c r="S459" s="182"/>
      <c r="T459" s="182"/>
      <c r="U459" s="182"/>
      <c r="V459" s="182"/>
      <c r="W459" s="182"/>
      <c r="X459" s="182"/>
      <c r="Y459" s="182"/>
      <c r="Z459" s="182"/>
      <c r="AA459" s="182"/>
    </row>
    <row xmlns:x14ac="http://schemas.microsoft.com/office/spreadsheetml/2009/9/ac" r="460" ht="15.75" x14ac:dyDescent="0.25">
      <c r="A460" s="182"/>
      <c r="B460" s="183"/>
      <c r="C460" s="182"/>
      <c r="D460" s="182"/>
      <c r="E460" s="182"/>
      <c r="F460" s="182"/>
      <c r="G460" s="182"/>
      <c r="H460" s="182"/>
      <c r="I460" s="182"/>
      <c r="J460" s="182"/>
      <c r="K460" s="182"/>
      <c r="L460" s="182"/>
      <c r="M460" s="182"/>
      <c r="N460" s="182"/>
      <c r="O460" s="182"/>
      <c r="P460" s="182"/>
      <c r="Q460" s="182"/>
      <c r="R460" s="182"/>
      <c r="S460" s="182"/>
      <c r="T460" s="182"/>
      <c r="U460" s="182"/>
      <c r="V460" s="182"/>
      <c r="W460" s="182"/>
      <c r="X460" s="182"/>
      <c r="Y460" s="182"/>
      <c r="Z460" s="182"/>
      <c r="AA460" s="182"/>
    </row>
    <row xmlns:x14ac="http://schemas.microsoft.com/office/spreadsheetml/2009/9/ac" r="461" ht="15.75" x14ac:dyDescent="0.25">
      <c r="A461" s="182"/>
      <c r="B461" s="183"/>
      <c r="C461" s="182"/>
      <c r="D461" s="182"/>
      <c r="E461" s="182"/>
      <c r="F461" s="182"/>
      <c r="G461" s="182"/>
      <c r="H461" s="182"/>
      <c r="I461" s="182"/>
      <c r="J461" s="182"/>
      <c r="K461" s="182"/>
      <c r="L461" s="182"/>
      <c r="M461" s="182"/>
      <c r="N461" s="182"/>
      <c r="O461" s="182"/>
      <c r="P461" s="182"/>
      <c r="Q461" s="182"/>
      <c r="R461" s="182"/>
      <c r="S461" s="182"/>
      <c r="T461" s="182"/>
      <c r="U461" s="182"/>
      <c r="V461" s="182"/>
      <c r="W461" s="182"/>
      <c r="X461" s="182"/>
      <c r="Y461" s="182"/>
      <c r="Z461" s="182"/>
      <c r="AA461" s="182"/>
    </row>
    <row xmlns:x14ac="http://schemas.microsoft.com/office/spreadsheetml/2009/9/ac" r="462" ht="15.75" x14ac:dyDescent="0.25">
      <c r="A462" s="182"/>
      <c r="B462" s="183"/>
      <c r="C462" s="182"/>
      <c r="D462" s="182"/>
      <c r="E462" s="182"/>
      <c r="F462" s="182"/>
      <c r="G462" s="182"/>
      <c r="H462" s="182"/>
      <c r="I462" s="182"/>
      <c r="J462" s="182"/>
      <c r="K462" s="182"/>
      <c r="L462" s="182"/>
      <c r="M462" s="182"/>
      <c r="N462" s="182"/>
      <c r="O462" s="182"/>
      <c r="P462" s="182"/>
      <c r="Q462" s="182"/>
      <c r="R462" s="182"/>
      <c r="S462" s="182"/>
      <c r="T462" s="182"/>
      <c r="U462" s="182"/>
      <c r="V462" s="182"/>
      <c r="W462" s="182"/>
      <c r="X462" s="182"/>
      <c r="Y462" s="182"/>
      <c r="Z462" s="182"/>
      <c r="AA462" s="182"/>
    </row>
    <row xmlns:x14ac="http://schemas.microsoft.com/office/spreadsheetml/2009/9/ac" r="463" ht="15.75" x14ac:dyDescent="0.25">
      <c r="A463" s="182"/>
      <c r="B463" s="183"/>
      <c r="C463" s="182"/>
      <c r="D463" s="182"/>
      <c r="E463" s="182"/>
      <c r="F463" s="182"/>
      <c r="G463" s="182"/>
      <c r="H463" s="182"/>
      <c r="I463" s="182"/>
      <c r="J463" s="182"/>
      <c r="K463" s="182"/>
      <c r="L463" s="182"/>
      <c r="M463" s="182"/>
      <c r="N463" s="182"/>
      <c r="O463" s="182"/>
      <c r="P463" s="182"/>
      <c r="Q463" s="182"/>
      <c r="R463" s="182"/>
      <c r="S463" s="182"/>
      <c r="T463" s="182"/>
      <c r="U463" s="182"/>
      <c r="V463" s="182"/>
      <c r="W463" s="182"/>
      <c r="X463" s="182"/>
      <c r="Y463" s="182"/>
      <c r="Z463" s="182"/>
      <c r="AA463" s="182"/>
    </row>
    <row xmlns:x14ac="http://schemas.microsoft.com/office/spreadsheetml/2009/9/ac" r="464" ht="15.75" x14ac:dyDescent="0.25">
      <c r="A464" s="182"/>
      <c r="B464" s="183"/>
      <c r="C464" s="182"/>
      <c r="D464" s="182"/>
      <c r="E464" s="182"/>
      <c r="F464" s="182"/>
      <c r="G464" s="182"/>
      <c r="H464" s="182"/>
      <c r="I464" s="182"/>
      <c r="J464" s="182"/>
      <c r="K464" s="182"/>
      <c r="L464" s="182"/>
      <c r="M464" s="182"/>
      <c r="N464" s="182"/>
      <c r="O464" s="182"/>
      <c r="P464" s="182"/>
      <c r="Q464" s="182"/>
      <c r="R464" s="182"/>
      <c r="S464" s="182"/>
      <c r="T464" s="182"/>
      <c r="U464" s="182"/>
      <c r="V464" s="182"/>
      <c r="W464" s="182"/>
      <c r="X464" s="182"/>
      <c r="Y464" s="182"/>
      <c r="Z464" s="182"/>
      <c r="AA464" s="182"/>
    </row>
    <row xmlns:x14ac="http://schemas.microsoft.com/office/spreadsheetml/2009/9/ac" r="465" ht="15.75" x14ac:dyDescent="0.25">
      <c r="A465" s="182"/>
      <c r="B465" s="183"/>
      <c r="C465" s="182"/>
      <c r="D465" s="182"/>
      <c r="E465" s="182"/>
      <c r="F465" s="182"/>
      <c r="G465" s="182"/>
      <c r="H465" s="182"/>
      <c r="I465" s="182"/>
      <c r="J465" s="182"/>
      <c r="K465" s="182"/>
      <c r="L465" s="182"/>
      <c r="M465" s="182"/>
      <c r="N465" s="182"/>
      <c r="O465" s="182"/>
      <c r="P465" s="182"/>
      <c r="Q465" s="182"/>
      <c r="R465" s="182"/>
      <c r="S465" s="182"/>
      <c r="T465" s="182"/>
      <c r="U465" s="182"/>
      <c r="V465" s="182"/>
      <c r="W465" s="182"/>
      <c r="X465" s="182"/>
      <c r="Y465" s="182"/>
      <c r="Z465" s="182"/>
      <c r="AA465" s="182"/>
    </row>
    <row xmlns:x14ac="http://schemas.microsoft.com/office/spreadsheetml/2009/9/ac" r="466" ht="15.75" x14ac:dyDescent="0.25">
      <c r="A466" s="182"/>
      <c r="B466" s="183"/>
      <c r="C466" s="182"/>
      <c r="D466" s="182"/>
      <c r="E466" s="182"/>
      <c r="F466" s="182"/>
      <c r="G466" s="182"/>
      <c r="H466" s="182"/>
      <c r="I466" s="182"/>
      <c r="J466" s="182"/>
      <c r="K466" s="182"/>
      <c r="L466" s="182"/>
      <c r="M466" s="182"/>
      <c r="N466" s="182"/>
      <c r="O466" s="182"/>
      <c r="P466" s="182"/>
      <c r="Q466" s="182"/>
      <c r="R466" s="182"/>
      <c r="S466" s="182"/>
      <c r="T466" s="182"/>
      <c r="U466" s="182"/>
      <c r="V466" s="182"/>
      <c r="W466" s="182"/>
      <c r="X466" s="182"/>
      <c r="Y466" s="182"/>
      <c r="Z466" s="182"/>
      <c r="AA466" s="182"/>
    </row>
    <row xmlns:x14ac="http://schemas.microsoft.com/office/spreadsheetml/2009/9/ac" r="467" ht="15.75" x14ac:dyDescent="0.25">
      <c r="A467" s="182"/>
      <c r="B467" s="183"/>
      <c r="C467" s="182"/>
      <c r="D467" s="182"/>
      <c r="E467" s="182"/>
      <c r="F467" s="182"/>
      <c r="G467" s="182"/>
      <c r="H467" s="182"/>
      <c r="I467" s="182"/>
      <c r="J467" s="182"/>
      <c r="K467" s="182"/>
      <c r="L467" s="182"/>
      <c r="M467" s="182"/>
      <c r="N467" s="182"/>
      <c r="O467" s="182"/>
      <c r="P467" s="182"/>
      <c r="Q467" s="182"/>
      <c r="R467" s="182"/>
      <c r="S467" s="182"/>
      <c r="T467" s="182"/>
      <c r="U467" s="182"/>
      <c r="V467" s="182"/>
      <c r="W467" s="182"/>
      <c r="X467" s="182"/>
      <c r="Y467" s="182"/>
      <c r="Z467" s="182"/>
      <c r="AA467" s="182"/>
    </row>
    <row xmlns:x14ac="http://schemas.microsoft.com/office/spreadsheetml/2009/9/ac" r="468" ht="15.75" x14ac:dyDescent="0.25">
      <c r="A468" s="182"/>
      <c r="B468" s="183"/>
      <c r="C468" s="182"/>
      <c r="D468" s="182"/>
      <c r="E468" s="182"/>
      <c r="F468" s="182"/>
      <c r="G468" s="182"/>
      <c r="H468" s="182"/>
      <c r="I468" s="182"/>
      <c r="J468" s="182"/>
      <c r="K468" s="182"/>
      <c r="L468" s="182"/>
      <c r="M468" s="182"/>
      <c r="N468" s="182"/>
      <c r="O468" s="182"/>
      <c r="P468" s="182"/>
      <c r="Q468" s="182"/>
      <c r="R468" s="182"/>
      <c r="S468" s="182"/>
      <c r="T468" s="182"/>
      <c r="U468" s="182"/>
      <c r="V468" s="182"/>
      <c r="W468" s="182"/>
      <c r="X468" s="182"/>
      <c r="Y468" s="182"/>
      <c r="Z468" s="182"/>
      <c r="AA468" s="182"/>
    </row>
    <row xmlns:x14ac="http://schemas.microsoft.com/office/spreadsheetml/2009/9/ac" r="469" ht="15.75" x14ac:dyDescent="0.25">
      <c r="A469" s="182"/>
      <c r="B469" s="183"/>
      <c r="C469" s="182"/>
      <c r="D469" s="182"/>
      <c r="E469" s="182"/>
      <c r="F469" s="182"/>
      <c r="G469" s="182"/>
      <c r="H469" s="182"/>
      <c r="I469" s="182"/>
      <c r="J469" s="182"/>
      <c r="K469" s="182"/>
      <c r="L469" s="182"/>
      <c r="M469" s="182"/>
      <c r="N469" s="182"/>
      <c r="O469" s="182"/>
      <c r="P469" s="182"/>
      <c r="Q469" s="182"/>
      <c r="R469" s="182"/>
      <c r="S469" s="182"/>
      <c r="T469" s="182"/>
      <c r="U469" s="182"/>
      <c r="V469" s="182"/>
      <c r="W469" s="182"/>
      <c r="X469" s="182"/>
      <c r="Y469" s="182"/>
      <c r="Z469" s="182"/>
      <c r="AA469" s="182"/>
    </row>
    <row xmlns:x14ac="http://schemas.microsoft.com/office/spreadsheetml/2009/9/ac" r="470" ht="15.75" x14ac:dyDescent="0.25">
      <c r="A470" s="182"/>
      <c r="B470" s="183"/>
      <c r="C470" s="182"/>
      <c r="D470" s="182"/>
      <c r="E470" s="182"/>
      <c r="F470" s="182"/>
      <c r="G470" s="182"/>
      <c r="H470" s="182"/>
      <c r="I470" s="182"/>
      <c r="J470" s="182"/>
      <c r="K470" s="182"/>
      <c r="L470" s="182"/>
      <c r="M470" s="182"/>
      <c r="N470" s="182"/>
      <c r="O470" s="182"/>
      <c r="P470" s="182"/>
      <c r="Q470" s="182"/>
      <c r="R470" s="182"/>
      <c r="S470" s="182"/>
      <c r="T470" s="182"/>
      <c r="U470" s="182"/>
      <c r="V470" s="182"/>
      <c r="W470" s="182"/>
      <c r="X470" s="182"/>
      <c r="Y470" s="182"/>
      <c r="Z470" s="182"/>
      <c r="AA470" s="182"/>
    </row>
    <row xmlns:x14ac="http://schemas.microsoft.com/office/spreadsheetml/2009/9/ac" r="471" ht="15.75" x14ac:dyDescent="0.25">
      <c r="A471" s="182"/>
      <c r="B471" s="183"/>
      <c r="C471" s="182"/>
      <c r="D471" s="182"/>
      <c r="E471" s="182"/>
      <c r="F471" s="182"/>
      <c r="G471" s="182"/>
      <c r="H471" s="182"/>
      <c r="I471" s="182"/>
      <c r="J471" s="182"/>
      <c r="K471" s="182"/>
      <c r="L471" s="182"/>
      <c r="M471" s="182"/>
      <c r="N471" s="182"/>
      <c r="O471" s="182"/>
      <c r="P471" s="182"/>
      <c r="Q471" s="182"/>
      <c r="R471" s="182"/>
      <c r="S471" s="182"/>
      <c r="T471" s="182"/>
      <c r="U471" s="182"/>
      <c r="V471" s="182"/>
      <c r="W471" s="182"/>
      <c r="X471" s="182"/>
      <c r="Y471" s="182"/>
      <c r="Z471" s="182"/>
      <c r="AA471" s="182"/>
    </row>
    <row xmlns:x14ac="http://schemas.microsoft.com/office/spreadsheetml/2009/9/ac" r="472" ht="15.75" x14ac:dyDescent="0.25">
      <c r="A472" s="182"/>
      <c r="B472" s="183"/>
      <c r="C472" s="182"/>
      <c r="D472" s="182"/>
      <c r="E472" s="182"/>
      <c r="F472" s="182"/>
      <c r="G472" s="182"/>
      <c r="H472" s="182"/>
      <c r="I472" s="182"/>
      <c r="J472" s="182"/>
      <c r="K472" s="182"/>
      <c r="L472" s="182"/>
      <c r="M472" s="182"/>
      <c r="N472" s="182"/>
      <c r="O472" s="182"/>
      <c r="P472" s="182"/>
      <c r="Q472" s="182"/>
      <c r="R472" s="182"/>
      <c r="S472" s="182"/>
      <c r="T472" s="182"/>
      <c r="U472" s="182"/>
      <c r="V472" s="182"/>
      <c r="W472" s="182"/>
      <c r="X472" s="182"/>
      <c r="Y472" s="182"/>
      <c r="Z472" s="182"/>
      <c r="AA472" s="182"/>
    </row>
    <row xmlns:x14ac="http://schemas.microsoft.com/office/spreadsheetml/2009/9/ac" r="473" ht="15.75" x14ac:dyDescent="0.25">
      <c r="A473" s="182"/>
      <c r="B473" s="183"/>
      <c r="C473" s="182"/>
      <c r="D473" s="182"/>
      <c r="E473" s="182"/>
      <c r="F473" s="182"/>
      <c r="G473" s="182"/>
      <c r="H473" s="182"/>
      <c r="I473" s="182"/>
      <c r="J473" s="182"/>
      <c r="K473" s="182"/>
      <c r="L473" s="182"/>
      <c r="M473" s="182"/>
      <c r="N473" s="182"/>
      <c r="O473" s="182"/>
      <c r="P473" s="182"/>
      <c r="Q473" s="182"/>
      <c r="R473" s="182"/>
      <c r="S473" s="182"/>
      <c r="T473" s="182"/>
      <c r="U473" s="182"/>
      <c r="V473" s="182"/>
      <c r="W473" s="182"/>
      <c r="X473" s="182"/>
      <c r="Y473" s="182"/>
      <c r="Z473" s="182"/>
      <c r="AA473" s="182"/>
    </row>
    <row xmlns:x14ac="http://schemas.microsoft.com/office/spreadsheetml/2009/9/ac" r="474" ht="15.75" x14ac:dyDescent="0.25">
      <c r="A474" s="182"/>
      <c r="B474" s="183"/>
      <c r="C474" s="182"/>
      <c r="D474" s="182"/>
      <c r="E474" s="182"/>
      <c r="F474" s="182"/>
      <c r="G474" s="182"/>
      <c r="H474" s="182"/>
      <c r="I474" s="182"/>
      <c r="J474" s="182"/>
      <c r="K474" s="182"/>
      <c r="L474" s="182"/>
      <c r="M474" s="182"/>
      <c r="N474" s="182"/>
      <c r="O474" s="182"/>
      <c r="P474" s="182"/>
      <c r="Q474" s="182"/>
      <c r="R474" s="182"/>
      <c r="S474" s="182"/>
      <c r="T474" s="182"/>
      <c r="U474" s="182"/>
      <c r="V474" s="182"/>
      <c r="W474" s="182"/>
      <c r="X474" s="182"/>
      <c r="Y474" s="182"/>
      <c r="Z474" s="182"/>
      <c r="AA474" s="182"/>
    </row>
    <row xmlns:x14ac="http://schemas.microsoft.com/office/spreadsheetml/2009/9/ac" r="475" ht="15.75" x14ac:dyDescent="0.25">
      <c r="A475" s="182"/>
      <c r="B475" s="183"/>
      <c r="C475" s="182"/>
      <c r="D475" s="182"/>
      <c r="E475" s="182"/>
      <c r="F475" s="182"/>
      <c r="G475" s="182"/>
      <c r="H475" s="182"/>
      <c r="I475" s="182"/>
      <c r="J475" s="182"/>
      <c r="K475" s="182"/>
      <c r="L475" s="182"/>
      <c r="M475" s="182"/>
      <c r="N475" s="182"/>
      <c r="O475" s="182"/>
      <c r="P475" s="182"/>
      <c r="Q475" s="182"/>
      <c r="R475" s="182"/>
      <c r="S475" s="182"/>
      <c r="T475" s="182"/>
      <c r="U475" s="182"/>
      <c r="V475" s="182"/>
      <c r="W475" s="182"/>
      <c r="X475" s="182"/>
      <c r="Y475" s="182"/>
      <c r="Z475" s="182"/>
      <c r="AA475" s="182"/>
    </row>
    <row xmlns:x14ac="http://schemas.microsoft.com/office/spreadsheetml/2009/9/ac" r="476" ht="15.75" x14ac:dyDescent="0.25">
      <c r="A476" s="182"/>
      <c r="B476" s="183"/>
      <c r="C476" s="182"/>
      <c r="D476" s="182"/>
      <c r="E476" s="182"/>
      <c r="F476" s="182"/>
      <c r="G476" s="182"/>
      <c r="H476" s="182"/>
      <c r="I476" s="182"/>
      <c r="J476" s="182"/>
      <c r="K476" s="182"/>
      <c r="L476" s="182"/>
      <c r="M476" s="182"/>
      <c r="N476" s="182"/>
      <c r="O476" s="182"/>
      <c r="P476" s="182"/>
      <c r="Q476" s="182"/>
      <c r="R476" s="182"/>
      <c r="S476" s="182"/>
      <c r="T476" s="182"/>
      <c r="U476" s="182"/>
      <c r="V476" s="182"/>
      <c r="W476" s="182"/>
      <c r="X476" s="182"/>
      <c r="Y476" s="182"/>
      <c r="Z476" s="182"/>
      <c r="AA476" s="182"/>
    </row>
    <row xmlns:x14ac="http://schemas.microsoft.com/office/spreadsheetml/2009/9/ac" r="477" ht="15.75" x14ac:dyDescent="0.25">
      <c r="A477" s="182"/>
      <c r="B477" s="183"/>
      <c r="C477" s="182"/>
      <c r="D477" s="182"/>
      <c r="E477" s="182"/>
      <c r="F477" s="182"/>
      <c r="G477" s="182"/>
      <c r="H477" s="182"/>
      <c r="I477" s="182"/>
      <c r="J477" s="182"/>
      <c r="K477" s="182"/>
      <c r="L477" s="182"/>
      <c r="M477" s="182"/>
      <c r="N477" s="182"/>
      <c r="O477" s="182"/>
      <c r="P477" s="182"/>
      <c r="Q477" s="182"/>
      <c r="R477" s="182"/>
      <c r="S477" s="182"/>
      <c r="T477" s="182"/>
      <c r="U477" s="182"/>
      <c r="V477" s="182"/>
      <c r="W477" s="182"/>
      <c r="X477" s="182"/>
      <c r="Y477" s="182"/>
      <c r="Z477" s="182"/>
      <c r="AA477" s="182"/>
    </row>
    <row xmlns:x14ac="http://schemas.microsoft.com/office/spreadsheetml/2009/9/ac" r="478" ht="15.75" x14ac:dyDescent="0.25">
      <c r="A478" s="182"/>
      <c r="B478" s="183"/>
      <c r="C478" s="182"/>
      <c r="D478" s="182"/>
      <c r="E478" s="182"/>
      <c r="F478" s="182"/>
      <c r="G478" s="182"/>
      <c r="H478" s="182"/>
      <c r="I478" s="182"/>
      <c r="J478" s="182"/>
      <c r="K478" s="182"/>
      <c r="L478" s="182"/>
      <c r="M478" s="182"/>
      <c r="N478" s="182"/>
      <c r="O478" s="182"/>
      <c r="P478" s="182"/>
      <c r="Q478" s="182"/>
      <c r="R478" s="182"/>
      <c r="S478" s="182"/>
      <c r="T478" s="182"/>
      <c r="U478" s="182"/>
      <c r="V478" s="182"/>
      <c r="W478" s="182"/>
      <c r="X478" s="182"/>
      <c r="Y478" s="182"/>
      <c r="Z478" s="182"/>
      <c r="AA478" s="182"/>
    </row>
    <row xmlns:x14ac="http://schemas.microsoft.com/office/spreadsheetml/2009/9/ac" r="479" ht="15.75" x14ac:dyDescent="0.25">
      <c r="A479" s="182"/>
      <c r="B479" s="183"/>
      <c r="C479" s="182"/>
      <c r="D479" s="182"/>
      <c r="E479" s="182"/>
      <c r="F479" s="182"/>
      <c r="G479" s="182"/>
      <c r="H479" s="182"/>
      <c r="I479" s="182"/>
      <c r="J479" s="182"/>
      <c r="K479" s="182"/>
      <c r="L479" s="182"/>
      <c r="M479" s="182"/>
      <c r="N479" s="182"/>
      <c r="O479" s="182"/>
      <c r="P479" s="182"/>
      <c r="Q479" s="182"/>
      <c r="R479" s="182"/>
      <c r="S479" s="182"/>
      <c r="T479" s="182"/>
      <c r="U479" s="182"/>
      <c r="V479" s="182"/>
      <c r="W479" s="182"/>
      <c r="X479" s="182"/>
      <c r="Y479" s="182"/>
      <c r="Z479" s="182"/>
      <c r="AA479" s="182"/>
    </row>
    <row xmlns:x14ac="http://schemas.microsoft.com/office/spreadsheetml/2009/9/ac" r="480" ht="15.75" x14ac:dyDescent="0.25">
      <c r="A480" s="182"/>
      <c r="B480" s="183"/>
      <c r="C480" s="182"/>
      <c r="D480" s="182"/>
      <c r="E480" s="182"/>
      <c r="F480" s="182"/>
      <c r="G480" s="182"/>
      <c r="H480" s="182"/>
      <c r="I480" s="182"/>
      <c r="J480" s="182"/>
      <c r="K480" s="182"/>
      <c r="L480" s="182"/>
      <c r="M480" s="182"/>
      <c r="N480" s="182"/>
      <c r="O480" s="182"/>
      <c r="P480" s="182"/>
      <c r="Q480" s="182"/>
      <c r="R480" s="182"/>
      <c r="S480" s="182"/>
      <c r="T480" s="182"/>
      <c r="U480" s="182"/>
      <c r="V480" s="182"/>
      <c r="W480" s="182"/>
      <c r="X480" s="182"/>
      <c r="Y480" s="182"/>
      <c r="Z480" s="182"/>
      <c r="AA480" s="182"/>
    </row>
    <row xmlns:x14ac="http://schemas.microsoft.com/office/spreadsheetml/2009/9/ac" r="481" ht="15.75" x14ac:dyDescent="0.25">
      <c r="A481" s="182"/>
      <c r="B481" s="183"/>
      <c r="C481" s="182"/>
      <c r="D481" s="182"/>
      <c r="E481" s="182"/>
      <c r="F481" s="182"/>
      <c r="G481" s="182"/>
      <c r="H481" s="182"/>
      <c r="I481" s="182"/>
      <c r="J481" s="182"/>
      <c r="K481" s="182"/>
      <c r="L481" s="182"/>
      <c r="M481" s="182"/>
      <c r="N481" s="182"/>
      <c r="O481" s="182"/>
      <c r="P481" s="182"/>
      <c r="Q481" s="182"/>
      <c r="R481" s="182"/>
      <c r="S481" s="182"/>
      <c r="T481" s="182"/>
      <c r="U481" s="182"/>
      <c r="V481" s="182"/>
      <c r="W481" s="182"/>
      <c r="X481" s="182"/>
      <c r="Y481" s="182"/>
      <c r="Z481" s="182"/>
      <c r="AA481" s="182"/>
    </row>
    <row xmlns:x14ac="http://schemas.microsoft.com/office/spreadsheetml/2009/9/ac" r="482" ht="15.75" x14ac:dyDescent="0.25">
      <c r="A482" s="182"/>
      <c r="B482" s="183"/>
      <c r="C482" s="182"/>
      <c r="D482" s="182"/>
      <c r="E482" s="182"/>
      <c r="F482" s="182"/>
      <c r="G482" s="182"/>
      <c r="H482" s="182"/>
      <c r="I482" s="182"/>
      <c r="J482" s="182"/>
      <c r="K482" s="182"/>
      <c r="L482" s="182"/>
      <c r="M482" s="182"/>
      <c r="N482" s="182"/>
      <c r="O482" s="182"/>
      <c r="P482" s="182"/>
      <c r="Q482" s="182"/>
      <c r="R482" s="182"/>
      <c r="S482" s="182"/>
      <c r="T482" s="182"/>
      <c r="U482" s="182"/>
      <c r="V482" s="182"/>
      <c r="W482" s="182"/>
      <c r="X482" s="182"/>
      <c r="Y482" s="182"/>
      <c r="Z482" s="182"/>
      <c r="AA482" s="182"/>
    </row>
    <row xmlns:x14ac="http://schemas.microsoft.com/office/spreadsheetml/2009/9/ac" r="483" ht="15.75" x14ac:dyDescent="0.25">
      <c r="A483" s="182"/>
      <c r="B483" s="183"/>
      <c r="C483" s="182"/>
      <c r="D483" s="182"/>
      <c r="E483" s="182"/>
      <c r="F483" s="182"/>
      <c r="G483" s="182"/>
      <c r="H483" s="182"/>
      <c r="I483" s="182"/>
      <c r="J483" s="182"/>
      <c r="K483" s="182"/>
      <c r="L483" s="182"/>
      <c r="M483" s="182"/>
      <c r="N483" s="182"/>
      <c r="O483" s="182"/>
      <c r="P483" s="182"/>
      <c r="Q483" s="182"/>
      <c r="R483" s="182"/>
      <c r="S483" s="182"/>
      <c r="T483" s="182"/>
      <c r="U483" s="182"/>
      <c r="V483" s="182"/>
      <c r="W483" s="182"/>
      <c r="X483" s="182"/>
      <c r="Y483" s="182"/>
      <c r="Z483" s="182"/>
      <c r="AA483" s="182"/>
    </row>
    <row xmlns:x14ac="http://schemas.microsoft.com/office/spreadsheetml/2009/9/ac" r="484" ht="15.75" x14ac:dyDescent="0.25">
      <c r="A484" s="182"/>
      <c r="B484" s="183"/>
      <c r="C484" s="182"/>
      <c r="D484" s="182"/>
      <c r="E484" s="182"/>
      <c r="F484" s="182"/>
      <c r="G484" s="182"/>
      <c r="H484" s="182"/>
      <c r="I484" s="182"/>
      <c r="J484" s="182"/>
      <c r="K484" s="182"/>
      <c r="L484" s="182"/>
      <c r="M484" s="182"/>
      <c r="N484" s="182"/>
      <c r="O484" s="182"/>
      <c r="P484" s="182"/>
      <c r="Q484" s="182"/>
      <c r="R484" s="182"/>
      <c r="S484" s="182"/>
      <c r="T484" s="182"/>
      <c r="U484" s="182"/>
      <c r="V484" s="182"/>
      <c r="W484" s="182"/>
      <c r="X484" s="182"/>
      <c r="Y484" s="182"/>
      <c r="Z484" s="182"/>
      <c r="AA484" s="182"/>
    </row>
    <row xmlns:x14ac="http://schemas.microsoft.com/office/spreadsheetml/2009/9/ac" r="485" ht="15.75" x14ac:dyDescent="0.25">
      <c r="A485" s="182"/>
      <c r="B485" s="183"/>
      <c r="C485" s="182"/>
      <c r="D485" s="182"/>
      <c r="E485" s="182"/>
      <c r="F485" s="182"/>
      <c r="G485" s="182"/>
      <c r="H485" s="182"/>
      <c r="I485" s="182"/>
      <c r="J485" s="182"/>
      <c r="K485" s="182"/>
      <c r="L485" s="182"/>
      <c r="M485" s="182"/>
      <c r="N485" s="182"/>
      <c r="O485" s="182"/>
      <c r="P485" s="182"/>
      <c r="Q485" s="182"/>
      <c r="R485" s="182"/>
      <c r="S485" s="182"/>
      <c r="T485" s="182"/>
      <c r="U485" s="182"/>
      <c r="V485" s="182"/>
      <c r="W485" s="182"/>
      <c r="X485" s="182"/>
      <c r="Y485" s="182"/>
      <c r="Z485" s="182"/>
      <c r="AA485" s="182"/>
    </row>
    <row xmlns:x14ac="http://schemas.microsoft.com/office/spreadsheetml/2009/9/ac" r="486" ht="15.75" x14ac:dyDescent="0.25">
      <c r="A486" s="182"/>
      <c r="B486" s="183"/>
      <c r="C486" s="182"/>
      <c r="D486" s="182"/>
      <c r="E486" s="182"/>
      <c r="F486" s="182"/>
      <c r="G486" s="182"/>
      <c r="H486" s="182"/>
      <c r="I486" s="182"/>
      <c r="J486" s="182"/>
      <c r="K486" s="182"/>
      <c r="L486" s="182"/>
      <c r="M486" s="182"/>
      <c r="N486" s="182"/>
      <c r="O486" s="182"/>
      <c r="P486" s="182"/>
      <c r="Q486" s="182"/>
      <c r="R486" s="182"/>
      <c r="S486" s="182"/>
      <c r="T486" s="182"/>
      <c r="U486" s="182"/>
      <c r="V486" s="182"/>
      <c r="W486" s="182"/>
      <c r="X486" s="182"/>
      <c r="Y486" s="182"/>
      <c r="Z486" s="182"/>
      <c r="AA486" s="182"/>
    </row>
    <row xmlns:x14ac="http://schemas.microsoft.com/office/spreadsheetml/2009/9/ac" r="487" ht="15.75" x14ac:dyDescent="0.25">
      <c r="A487" s="182"/>
      <c r="B487" s="183"/>
      <c r="C487" s="182"/>
      <c r="D487" s="182"/>
      <c r="E487" s="182"/>
      <c r="F487" s="182"/>
      <c r="G487" s="182"/>
      <c r="H487" s="182"/>
      <c r="I487" s="182"/>
      <c r="J487" s="182"/>
      <c r="K487" s="182"/>
      <c r="L487" s="182"/>
      <c r="M487" s="182"/>
      <c r="N487" s="182"/>
      <c r="O487" s="182"/>
      <c r="P487" s="182"/>
      <c r="Q487" s="182"/>
      <c r="R487" s="182"/>
      <c r="S487" s="182"/>
      <c r="T487" s="182"/>
      <c r="U487" s="182"/>
      <c r="V487" s="182"/>
      <c r="W487" s="182"/>
      <c r="X487" s="182"/>
      <c r="Y487" s="182"/>
      <c r="Z487" s="182"/>
      <c r="AA487" s="182"/>
    </row>
    <row xmlns:x14ac="http://schemas.microsoft.com/office/spreadsheetml/2009/9/ac" r="488" ht="15.75" x14ac:dyDescent="0.25">
      <c r="A488" s="182"/>
      <c r="B488" s="183"/>
      <c r="C488" s="182"/>
      <c r="D488" s="182"/>
      <c r="E488" s="182"/>
      <c r="F488" s="182"/>
      <c r="G488" s="182"/>
      <c r="H488" s="182"/>
      <c r="I488" s="182"/>
      <c r="J488" s="182"/>
      <c r="K488" s="182"/>
      <c r="L488" s="182"/>
      <c r="M488" s="182"/>
      <c r="N488" s="182"/>
      <c r="O488" s="182"/>
      <c r="P488" s="182"/>
      <c r="Q488" s="182"/>
      <c r="R488" s="182"/>
      <c r="S488" s="182"/>
      <c r="T488" s="182"/>
      <c r="U488" s="182"/>
      <c r="V488" s="182"/>
      <c r="W488" s="182"/>
      <c r="X488" s="182"/>
      <c r="Y488" s="182"/>
      <c r="Z488" s="182"/>
      <c r="AA488" s="182"/>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B5F78-37B4-49A4-9C38-8E274F0C7CF3}">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3" customWidth="true"/>
    <col min="2" max="2" width="6.5" style="214" customWidth="true"/>
    <col min="3" max="3" width="14.125" style="215" customWidth="true"/>
    <col min="4" max="4" width="9.75" style="193" customWidth="true"/>
    <col min="5" max="5" width="8" style="216" customWidth="true"/>
    <col min="6" max="6" width="8" style="217" customWidth="true"/>
    <col min="7" max="7" width="8" style="218" customWidth="true"/>
    <col min="8" max="8" width="8" style="219" customWidth="true"/>
    <col min="9" max="9" width="8" style="212" customWidth="true"/>
    <col min="10" max="10" width="8" style="220" customWidth="true"/>
    <col min="11" max="11" width="8" style="221" customWidth="true"/>
    <col min="12" max="12" width="8" style="217" customWidth="true"/>
    <col min="13" max="13" width="8" style="222" customWidth="true"/>
    <col min="14" max="14" width="8" style="223" customWidth="true"/>
    <col min="15" max="19" width="8" style="193" customWidth="true"/>
    <col min="20" max="16384" width="9" style="193"/>
  </cols>
  <sheetData>
    <row xmlns:x14ac="http://schemas.microsoft.com/office/spreadsheetml/2009/9/ac" r="1" ht="20.25" customHeight="true" x14ac:dyDescent="0.2">
      <c r="A1" s="571" t="s">
        <v>274</v>
      </c>
      <c r="B1" s="572"/>
      <c r="C1" s="572"/>
      <c r="D1" s="572"/>
      <c r="E1" s="573" t="s">
        <v>52</v>
      </c>
      <c r="F1" s="574"/>
      <c r="G1" s="574"/>
      <c r="H1" s="574"/>
      <c r="I1" s="575"/>
      <c r="J1" s="576" t="s">
        <v>10</v>
      </c>
      <c r="K1" s="576"/>
      <c r="L1" s="576"/>
      <c r="M1" s="576"/>
      <c r="N1" s="576"/>
      <c r="O1" s="577" t="s">
        <v>11</v>
      </c>
      <c r="P1" s="578"/>
      <c r="Q1" s="578"/>
      <c r="R1" s="578"/>
      <c r="S1" s="579"/>
    </row>
    <row xmlns:x14ac="http://schemas.microsoft.com/office/spreadsheetml/2009/9/ac" r="2" x14ac:dyDescent="0.2">
      <c r="A2" s="572"/>
      <c r="B2" s="572"/>
      <c r="C2" s="572"/>
      <c r="D2" s="572"/>
      <c r="E2" s="194"/>
      <c r="F2" s="195"/>
      <c r="G2" s="224"/>
      <c r="H2" s="196"/>
      <c r="I2" s="225"/>
      <c r="J2" s="197"/>
      <c r="K2" s="195"/>
      <c r="L2" s="226"/>
      <c r="M2" s="196"/>
      <c r="N2" s="227"/>
      <c r="O2" s="194"/>
      <c r="P2" s="195"/>
      <c r="Q2" s="198"/>
      <c r="R2" s="196"/>
      <c r="S2" s="225"/>
    </row>
    <row xmlns:x14ac="http://schemas.microsoft.com/office/spreadsheetml/2009/9/ac" r="3" ht="134.25" customHeight="true" x14ac:dyDescent="0.2">
      <c r="A3" s="199" t="s">
        <v>9</v>
      </c>
      <c r="B3" s="200" t="s">
        <v>4</v>
      </c>
      <c r="C3" s="201" t="s">
        <v>8</v>
      </c>
      <c r="D3" s="202" t="s">
        <v>199</v>
      </c>
      <c r="E3" s="203" t="s">
        <v>25</v>
      </c>
      <c r="F3" s="204" t="s">
        <v>19</v>
      </c>
      <c r="G3" s="228" t="s">
        <v>176</v>
      </c>
      <c r="H3" s="205" t="s">
        <v>185</v>
      </c>
      <c r="I3" s="229" t="s">
        <v>36</v>
      </c>
      <c r="J3" s="206" t="s">
        <v>25</v>
      </c>
      <c r="K3" s="207" t="s">
        <v>19</v>
      </c>
      <c r="L3" s="230" t="s">
        <v>177</v>
      </c>
      <c r="M3" s="205" t="s">
        <v>185</v>
      </c>
      <c r="N3" s="231" t="s">
        <v>36</v>
      </c>
      <c r="O3" s="203" t="s">
        <v>25</v>
      </c>
      <c r="P3" s="204" t="s">
        <v>141</v>
      </c>
      <c r="Q3" s="208" t="s">
        <v>178</v>
      </c>
      <c r="R3" s="205" t="s">
        <v>185</v>
      </c>
      <c r="S3" s="229" t="s">
        <v>36</v>
      </c>
    </row>
    <row xmlns:x14ac="http://schemas.microsoft.com/office/spreadsheetml/2009/9/ac" r="4" x14ac:dyDescent="0.2">
      <c r="A4" s="330" t="str">
        <f>IF(ISBLANK(Regressions!A14), " ", Regressions!A14)</f>
        <v>Kyrgyzstan</v>
      </c>
      <c r="B4" s="331">
        <f>IF(ISBLANK(Regressions!B14), " ", Regressions!B14)</f>
        <v>2000</v>
      </c>
      <c r="C4" s="209" t="str">
        <f>IF(ISBLANK(Regressions!C14), " ", Regressions!C14)</f>
        <v>National</v>
      </c>
      <c r="D4" s="332">
        <f>IF(ISBLANK(Regressions!D14), " ", Regressions!D14)</f>
        <v>1781301</v>
      </c>
      <c r="E4" s="210" t="e">
        <f>IF(ISNUMBER(Regressions!E14),ROUND(Regressions!E14, 1), NA())</f>
        <v>#N/A</v>
      </c>
      <c r="F4" s="333" t="e">
        <f>IF(ISNUMBER(Regressions!F14),ROUND(Regressions!F14, 1), NA())</f>
        <v>#N/A</v>
      </c>
      <c r="G4" s="232" t="e">
        <f>IF(ISNUMBER(Regressions!G14),ROUND(Regressions!G14, 1), NA())</f>
        <v>#N/A</v>
      </c>
      <c r="H4" s="334" t="e">
        <f>IF(ISNUMBER(Regressions!H14),ROUND(Regressions!H14, 1), NA())</f>
        <v>#N/A</v>
      </c>
      <c r="I4" s="233" t="e">
        <f>IF(ISNUMBER(Regressions!I14),ROUND(Regressions!I14, 1), NA())</f>
        <v>#N/A</v>
      </c>
      <c r="J4" s="335" t="e">
        <f>IF(ISNUMBER(Regressions!K14),ROUND(Regressions!K14, 1), NA())</f>
        <v>#N/A</v>
      </c>
      <c r="K4" s="333" t="e">
        <f>IF(ISNUMBER(Regressions!L14),ROUND(Regressions!L14, 1), NA())</f>
        <v>#N/A</v>
      </c>
      <c r="L4" s="234" t="e">
        <f>IF(ISNUMBER(Regressions!M14),ROUND(Regressions!M14, 1), NA())</f>
        <v>#N/A</v>
      </c>
      <c r="M4" s="334" t="e">
        <f>IF(ISNUMBER(Regressions!N14),ROUND(Regressions!N14, 1), NA())</f>
        <v>#N/A</v>
      </c>
      <c r="N4" s="233" t="e">
        <f>IF(ISNUMBER(Regressions!O14),ROUND(Regressions!O14, 1), NA())</f>
        <v>#N/A</v>
      </c>
      <c r="O4" s="335" t="e">
        <f>IF(ISNUMBER(Regressions!Q14),ROUND(Regressions!Q14, 1), NA())</f>
        <v>#N/A</v>
      </c>
      <c r="P4" s="333" t="e">
        <f>IF(ISNUMBER(Regressions!R14),ROUND(Regressions!R14, 1), NA())</f>
        <v>#N/A</v>
      </c>
      <c r="Q4" s="211" t="e">
        <f>IF(ISNUMBER(Regressions!S14),ROUND(Regressions!S14, 1), NA())</f>
        <v>#N/A</v>
      </c>
      <c r="R4" s="334" t="e">
        <f>IF(ISNUMBER(Regressions!T14),ROUND(Regressions!T14, 1), NA())</f>
        <v>#N/A</v>
      </c>
      <c r="S4" s="233" t="e">
        <f>IF(ISNUMBER(Regressions!U14),ROUND(Regressions!U14, 1), NA())</f>
        <v>#N/A</v>
      </c>
    </row>
    <row xmlns:x14ac="http://schemas.microsoft.com/office/spreadsheetml/2009/9/ac" r="5" x14ac:dyDescent="0.2">
      <c r="A5" s="330" t="str">
        <f>IF(ISBLANK(Regressions!A15), " ", Regressions!A15)</f>
        <v>Kyrgyzstan</v>
      </c>
      <c r="B5" s="331">
        <f>IF(ISBLANK(Regressions!B15), " ", Regressions!B15)</f>
        <v>2001</v>
      </c>
      <c r="C5" s="336" t="str">
        <f>IF(ISBLANK(Regressions!C15), " ", Regressions!C15)</f>
        <v>National</v>
      </c>
      <c r="D5" s="332">
        <f>IF(ISBLANK(Regressions!D15), " ", Regressions!D15)</f>
        <v>1785067</v>
      </c>
      <c r="E5" s="210" t="e">
        <f>IF(ISNUMBER(Regressions!E15),ROUND(Regressions!E15, 1), NA())</f>
        <v>#N/A</v>
      </c>
      <c r="F5" s="333" t="e">
        <f>IF(ISNUMBER(Regressions!F15),ROUND(Regressions!F15, 1), NA())</f>
        <v>#N/A</v>
      </c>
      <c r="G5" s="232" t="e">
        <f>IF(ISNUMBER(Regressions!G15),ROUND(Regressions!G15, 1), NA())</f>
        <v>#N/A</v>
      </c>
      <c r="H5" s="334" t="e">
        <f>IF(ISNUMBER(Regressions!H15),ROUND(Regressions!H15, 1), NA())</f>
        <v>#N/A</v>
      </c>
      <c r="I5" s="233" t="e">
        <f>IF(ISNUMBER(Regressions!I15),ROUND(Regressions!I15, 1), NA())</f>
        <v>#N/A</v>
      </c>
      <c r="J5" s="335" t="e">
        <f>IF(ISNUMBER(Regressions!K15),ROUND(Regressions!K15, 1), NA())</f>
        <v>#N/A</v>
      </c>
      <c r="K5" s="333" t="e">
        <f>IF(ISNUMBER(Regressions!L15),ROUND(Regressions!L15, 1), NA())</f>
        <v>#N/A</v>
      </c>
      <c r="L5" s="234" t="e">
        <f>IF(ISNUMBER(Regressions!M15),ROUND(Regressions!M15, 1), NA())</f>
        <v>#N/A</v>
      </c>
      <c r="M5" s="334" t="e">
        <f>IF(ISNUMBER(Regressions!N15),ROUND(Regressions!N15, 1), NA())</f>
        <v>#N/A</v>
      </c>
      <c r="N5" s="233" t="e">
        <f>IF(ISNUMBER(Regressions!O15),ROUND(Regressions!O15, 1), NA())</f>
        <v>#N/A</v>
      </c>
      <c r="O5" s="335" t="e">
        <f>IF(ISNUMBER(Regressions!Q15),ROUND(Regressions!Q15, 1), NA())</f>
        <v>#N/A</v>
      </c>
      <c r="P5" s="333" t="e">
        <f>IF(ISNUMBER(Regressions!R15),ROUND(Regressions!R15, 1), NA())</f>
        <v>#N/A</v>
      </c>
      <c r="Q5" s="211" t="e">
        <f>IF(ISNUMBER(Regressions!S15),ROUND(Regressions!S15, 1), NA())</f>
        <v>#N/A</v>
      </c>
      <c r="R5" s="334" t="e">
        <f>IF(ISNUMBER(Regressions!T15),ROUND(Regressions!T15, 1), NA())</f>
        <v>#N/A</v>
      </c>
      <c r="S5" s="233" t="e">
        <f>IF(ISNUMBER(Regressions!U15),ROUND(Regressions!U15, 1), NA())</f>
        <v>#N/A</v>
      </c>
      <c r="T5" s="212"/>
      <c r="U5" s="212"/>
      <c r="V5" s="212"/>
      <c r="W5" s="212"/>
      <c r="X5" s="212"/>
      <c r="Y5" s="212"/>
      <c r="Z5" s="212"/>
      <c r="AA5" s="212"/>
    </row>
    <row xmlns:x14ac="http://schemas.microsoft.com/office/spreadsheetml/2009/9/ac" r="6" x14ac:dyDescent="0.2">
      <c r="A6" s="330" t="str">
        <f>IF(ISBLANK(Regressions!A16), " ", Regressions!A16)</f>
        <v>Kyrgyzstan</v>
      </c>
      <c r="B6" s="331">
        <f>IF(ISBLANK(Regressions!B16), " ", Regressions!B16)</f>
        <v>2002</v>
      </c>
      <c r="C6" s="336" t="str">
        <f>IF(ISBLANK(Regressions!C16), " ", Regressions!C16)</f>
        <v>National</v>
      </c>
      <c r="D6" s="332">
        <f>IF(ISBLANK(Regressions!D16), " ", Regressions!D16)</f>
        <v>1782025</v>
      </c>
      <c r="E6" s="210" t="e">
        <f>IF(ISNUMBER(Regressions!E16),ROUND(Regressions!E16, 1), NA())</f>
        <v>#N/A</v>
      </c>
      <c r="F6" s="333" t="e">
        <f>IF(ISNUMBER(Regressions!F16),ROUND(Regressions!F16, 1), NA())</f>
        <v>#N/A</v>
      </c>
      <c r="G6" s="232" t="e">
        <f>IF(ISNUMBER(Regressions!G16),ROUND(Regressions!G16, 1), NA())</f>
        <v>#N/A</v>
      </c>
      <c r="H6" s="334" t="e">
        <f>IF(ISNUMBER(Regressions!H16),ROUND(Regressions!H16, 1), NA())</f>
        <v>#N/A</v>
      </c>
      <c r="I6" s="233" t="e">
        <f>IF(ISNUMBER(Regressions!I16),ROUND(Regressions!I16, 1), NA())</f>
        <v>#N/A</v>
      </c>
      <c r="J6" s="335" t="e">
        <f>IF(ISNUMBER(Regressions!K16),ROUND(Regressions!K16, 1), NA())</f>
        <v>#N/A</v>
      </c>
      <c r="K6" s="333" t="e">
        <f>IF(ISNUMBER(Regressions!L16),ROUND(Regressions!L16, 1), NA())</f>
        <v>#N/A</v>
      </c>
      <c r="L6" s="234" t="e">
        <f>IF(ISNUMBER(Regressions!M16),ROUND(Regressions!M16, 1), NA())</f>
        <v>#N/A</v>
      </c>
      <c r="M6" s="334" t="e">
        <f>IF(ISNUMBER(Regressions!N16),ROUND(Regressions!N16, 1), NA())</f>
        <v>#N/A</v>
      </c>
      <c r="N6" s="233" t="e">
        <f>IF(ISNUMBER(Regressions!O16),ROUND(Regressions!O16, 1), NA())</f>
        <v>#N/A</v>
      </c>
      <c r="O6" s="335" t="e">
        <f>IF(ISNUMBER(Regressions!Q16),ROUND(Regressions!Q16, 1), NA())</f>
        <v>#N/A</v>
      </c>
      <c r="P6" s="333" t="e">
        <f>IF(ISNUMBER(Regressions!R16),ROUND(Regressions!R16, 1), NA())</f>
        <v>#N/A</v>
      </c>
      <c r="Q6" s="211" t="e">
        <f>IF(ISNUMBER(Regressions!S16),ROUND(Regressions!S16, 1), NA())</f>
        <v>#N/A</v>
      </c>
      <c r="R6" s="334" t="e">
        <f>IF(ISNUMBER(Regressions!T16),ROUND(Regressions!T16, 1), NA())</f>
        <v>#N/A</v>
      </c>
      <c r="S6" s="233" t="e">
        <f>IF(ISNUMBER(Regressions!U16),ROUND(Regressions!U16, 1), NA())</f>
        <v>#N/A</v>
      </c>
      <c r="T6" s="212"/>
      <c r="U6" s="212"/>
      <c r="V6" s="212"/>
      <c r="W6" s="212"/>
      <c r="X6" s="212"/>
      <c r="Y6" s="212"/>
      <c r="Z6" s="212"/>
      <c r="AA6" s="212"/>
    </row>
    <row xmlns:x14ac="http://schemas.microsoft.com/office/spreadsheetml/2009/9/ac" r="7" x14ac:dyDescent="0.2">
      <c r="A7" s="330" t="str">
        <f>IF(ISBLANK(Regressions!A17), " ", Regressions!A17)</f>
        <v>Kyrgyzstan</v>
      </c>
      <c r="B7" s="331">
        <f>IF(ISBLANK(Regressions!B17), " ", Regressions!B17)</f>
        <v>2003</v>
      </c>
      <c r="C7" s="336" t="str">
        <f>IF(ISBLANK(Regressions!C17), " ", Regressions!C17)</f>
        <v>National</v>
      </c>
      <c r="D7" s="332">
        <f>IF(ISBLANK(Regressions!D17), " ", Regressions!D17)</f>
        <v>1770455</v>
      </c>
      <c r="E7" s="210" t="e">
        <f>IF(ISNUMBER(Regressions!E17),ROUND(Regressions!E17, 1), NA())</f>
        <v>#N/A</v>
      </c>
      <c r="F7" s="333" t="e">
        <f>IF(ISNUMBER(Regressions!F17),ROUND(Regressions!F17, 1), NA())</f>
        <v>#N/A</v>
      </c>
      <c r="G7" s="232" t="e">
        <f>IF(ISNUMBER(Regressions!G17),ROUND(Regressions!G17, 1), NA())</f>
        <v>#N/A</v>
      </c>
      <c r="H7" s="334" t="e">
        <f>IF(ISNUMBER(Regressions!H17),ROUND(Regressions!H17, 1), NA())</f>
        <v>#N/A</v>
      </c>
      <c r="I7" s="233" t="e">
        <f>IF(ISNUMBER(Regressions!I17),ROUND(Regressions!I17, 1), NA())</f>
        <v>#N/A</v>
      </c>
      <c r="J7" s="335" t="e">
        <f>IF(ISNUMBER(Regressions!K17),ROUND(Regressions!K17, 1), NA())</f>
        <v>#N/A</v>
      </c>
      <c r="K7" s="333" t="e">
        <f>IF(ISNUMBER(Regressions!L17),ROUND(Regressions!L17, 1), NA())</f>
        <v>#N/A</v>
      </c>
      <c r="L7" s="234" t="e">
        <f>IF(ISNUMBER(Regressions!M17),ROUND(Regressions!M17, 1), NA())</f>
        <v>#N/A</v>
      </c>
      <c r="M7" s="334" t="e">
        <f>IF(ISNUMBER(Regressions!N17),ROUND(Regressions!N17, 1), NA())</f>
        <v>#N/A</v>
      </c>
      <c r="N7" s="233" t="e">
        <f>IF(ISNUMBER(Regressions!O17),ROUND(Regressions!O17, 1), NA())</f>
        <v>#N/A</v>
      </c>
      <c r="O7" s="335" t="e">
        <f>IF(ISNUMBER(Regressions!Q17),ROUND(Regressions!Q17, 1), NA())</f>
        <v>#N/A</v>
      </c>
      <c r="P7" s="333" t="e">
        <f>IF(ISNUMBER(Regressions!R17),ROUND(Regressions!R17, 1), NA())</f>
        <v>#N/A</v>
      </c>
      <c r="Q7" s="211" t="e">
        <f>IF(ISNUMBER(Regressions!S17),ROUND(Regressions!S17, 1), NA())</f>
        <v>#N/A</v>
      </c>
      <c r="R7" s="334" t="e">
        <f>IF(ISNUMBER(Regressions!T17),ROUND(Regressions!T17, 1), NA())</f>
        <v>#N/A</v>
      </c>
      <c r="S7" s="233" t="e">
        <f>IF(ISNUMBER(Regressions!U17),ROUND(Regressions!U17, 1), NA())</f>
        <v>#N/A</v>
      </c>
      <c r="T7" s="212"/>
      <c r="U7" s="212"/>
      <c r="V7" s="212"/>
      <c r="W7" s="212"/>
      <c r="X7" s="212"/>
      <c r="Y7" s="212"/>
      <c r="Z7" s="212"/>
      <c r="AA7" s="212"/>
    </row>
    <row xmlns:x14ac="http://schemas.microsoft.com/office/spreadsheetml/2009/9/ac" r="8" x14ac:dyDescent="0.2">
      <c r="A8" s="330" t="str">
        <f>IF(ISBLANK(Regressions!A18), " ", Regressions!A18)</f>
        <v>Kyrgyzstan</v>
      </c>
      <c r="B8" s="331">
        <f>IF(ISBLANK(Regressions!B18), " ", Regressions!B18)</f>
        <v>2004</v>
      </c>
      <c r="C8" s="336" t="str">
        <f>IF(ISBLANK(Regressions!C18), " ", Regressions!C18)</f>
        <v>National</v>
      </c>
      <c r="D8" s="332">
        <f>IF(ISBLANK(Regressions!D18), " ", Regressions!D18)</f>
        <v>1752867</v>
      </c>
      <c r="E8" s="210" t="e">
        <f>IF(ISNUMBER(Regressions!E18),ROUND(Regressions!E18, 1), NA())</f>
        <v>#N/A</v>
      </c>
      <c r="F8" s="333" t="e">
        <f>IF(ISNUMBER(Regressions!F18),ROUND(Regressions!F18, 1), NA())</f>
        <v>#N/A</v>
      </c>
      <c r="G8" s="232" t="e">
        <f>IF(ISNUMBER(Regressions!G18),ROUND(Regressions!G18, 1), NA())</f>
        <v>#N/A</v>
      </c>
      <c r="H8" s="334" t="e">
        <f>IF(ISNUMBER(Regressions!H18),ROUND(Regressions!H18, 1), NA())</f>
        <v>#N/A</v>
      </c>
      <c r="I8" s="233" t="e">
        <f>IF(ISNUMBER(Regressions!I18),ROUND(Regressions!I18, 1), NA())</f>
        <v>#N/A</v>
      </c>
      <c r="J8" s="335" t="e">
        <f>IF(ISNUMBER(Regressions!K18),ROUND(Regressions!K18, 1), NA())</f>
        <v>#N/A</v>
      </c>
      <c r="K8" s="333" t="e">
        <f>IF(ISNUMBER(Regressions!L18),ROUND(Regressions!L18, 1), NA())</f>
        <v>#N/A</v>
      </c>
      <c r="L8" s="234" t="e">
        <f>IF(ISNUMBER(Regressions!M18),ROUND(Regressions!M18, 1), NA())</f>
        <v>#N/A</v>
      </c>
      <c r="M8" s="334" t="e">
        <f>IF(ISNUMBER(Regressions!N18),ROUND(Regressions!N18, 1), NA())</f>
        <v>#N/A</v>
      </c>
      <c r="N8" s="233" t="e">
        <f>IF(ISNUMBER(Regressions!O18),ROUND(Regressions!O18, 1), NA())</f>
        <v>#N/A</v>
      </c>
      <c r="O8" s="335" t="e">
        <f>IF(ISNUMBER(Regressions!Q18),ROUND(Regressions!Q18, 1), NA())</f>
        <v>#N/A</v>
      </c>
      <c r="P8" s="333" t="e">
        <f>IF(ISNUMBER(Regressions!R18),ROUND(Regressions!R18, 1), NA())</f>
        <v>#N/A</v>
      </c>
      <c r="Q8" s="211" t="e">
        <f>IF(ISNUMBER(Regressions!S18),ROUND(Regressions!S18, 1), NA())</f>
        <v>#N/A</v>
      </c>
      <c r="R8" s="334" t="e">
        <f>IF(ISNUMBER(Regressions!T18),ROUND(Regressions!T18, 1), NA())</f>
        <v>#N/A</v>
      </c>
      <c r="S8" s="233" t="e">
        <f>IF(ISNUMBER(Regressions!U18),ROUND(Regressions!U18, 1), NA())</f>
        <v>#N/A</v>
      </c>
      <c r="T8" s="212"/>
      <c r="U8" s="212"/>
      <c r="V8" s="212"/>
      <c r="W8" s="212"/>
      <c r="X8" s="212"/>
      <c r="Y8" s="212"/>
      <c r="Z8" s="212"/>
      <c r="AA8" s="212"/>
    </row>
    <row xmlns:x14ac="http://schemas.microsoft.com/office/spreadsheetml/2009/9/ac" r="9" x14ac:dyDescent="0.2">
      <c r="A9" s="330" t="str">
        <f>IF(ISBLANK(Regressions!A19), " ", Regressions!A19)</f>
        <v>Kyrgyzstan</v>
      </c>
      <c r="B9" s="331">
        <f>IF(ISBLANK(Regressions!B19), " ", Regressions!B19)</f>
        <v>2005</v>
      </c>
      <c r="C9" s="336" t="str">
        <f>IF(ISBLANK(Regressions!C19), " ", Regressions!C19)</f>
        <v>National</v>
      </c>
      <c r="D9" s="332">
        <f>IF(ISBLANK(Regressions!D19), " ", Regressions!D19)</f>
        <v>1729973</v>
      </c>
      <c r="E9" s="210" t="e">
        <f>IF(ISNUMBER(Regressions!E19),ROUND(Regressions!E19, 1), NA())</f>
        <v>#N/A</v>
      </c>
      <c r="F9" s="333" t="e">
        <f>IF(ISNUMBER(Regressions!F19),ROUND(Regressions!F19, 1), NA())</f>
        <v>#N/A</v>
      </c>
      <c r="G9" s="232" t="e">
        <f>IF(ISNUMBER(Regressions!G19),ROUND(Regressions!G19, 1), NA())</f>
        <v>#N/A</v>
      </c>
      <c r="H9" s="334" t="e">
        <f>IF(ISNUMBER(Regressions!H19),ROUND(Regressions!H19, 1), NA())</f>
        <v>#N/A</v>
      </c>
      <c r="I9" s="233" t="e">
        <f>IF(ISNUMBER(Regressions!I19),ROUND(Regressions!I19, 1), NA())</f>
        <v>#N/A</v>
      </c>
      <c r="J9" s="335" t="e">
        <f>IF(ISNUMBER(Regressions!K19),ROUND(Regressions!K19, 1), NA())</f>
        <v>#N/A</v>
      </c>
      <c r="K9" s="333" t="e">
        <f>IF(ISNUMBER(Regressions!L19),ROUND(Regressions!L19, 1), NA())</f>
        <v>#N/A</v>
      </c>
      <c r="L9" s="234" t="e">
        <f>IF(ISNUMBER(Regressions!M19),ROUND(Regressions!M19, 1), NA())</f>
        <v>#N/A</v>
      </c>
      <c r="M9" s="334" t="e">
        <f>IF(ISNUMBER(Regressions!N19),ROUND(Regressions!N19, 1), NA())</f>
        <v>#N/A</v>
      </c>
      <c r="N9" s="233" t="e">
        <f>IF(ISNUMBER(Regressions!O19),ROUND(Regressions!O19, 1), NA())</f>
        <v>#N/A</v>
      </c>
      <c r="O9" s="335" t="e">
        <f>IF(ISNUMBER(Regressions!Q19),ROUND(Regressions!Q19, 1), NA())</f>
        <v>#N/A</v>
      </c>
      <c r="P9" s="333" t="e">
        <f>IF(ISNUMBER(Regressions!R19),ROUND(Regressions!R19, 1), NA())</f>
        <v>#N/A</v>
      </c>
      <c r="Q9" s="211" t="e">
        <f>IF(ISNUMBER(Regressions!S19),ROUND(Regressions!S19, 1), NA())</f>
        <v>#N/A</v>
      </c>
      <c r="R9" s="334" t="e">
        <f>IF(ISNUMBER(Regressions!T19),ROUND(Regressions!T19, 1), NA())</f>
        <v>#N/A</v>
      </c>
      <c r="S9" s="233" t="e">
        <f>IF(ISNUMBER(Regressions!U19),ROUND(Regressions!U19, 1), NA())</f>
        <v>#N/A</v>
      </c>
    </row>
    <row xmlns:x14ac="http://schemas.microsoft.com/office/spreadsheetml/2009/9/ac" r="10" x14ac:dyDescent="0.2">
      <c r="A10" s="330" t="str">
        <f>IF(ISBLANK(Regressions!A20), " ", Regressions!A20)</f>
        <v>Kyrgyzstan</v>
      </c>
      <c r="B10" s="331">
        <f>IF(ISBLANK(Regressions!B20), " ", Regressions!B20)</f>
        <v>2006</v>
      </c>
      <c r="C10" s="336" t="str">
        <f>IF(ISBLANK(Regressions!C20), " ", Regressions!C20)</f>
        <v>National</v>
      </c>
      <c r="D10" s="332">
        <f>IF(ISBLANK(Regressions!D20), " ", Regressions!D20)</f>
        <v>1705607</v>
      </c>
      <c r="E10" s="210" t="e">
        <f>IF(ISNUMBER(Regressions!E20),ROUND(Regressions!E20, 1), NA())</f>
        <v>#N/A</v>
      </c>
      <c r="F10" s="333" t="e">
        <f>IF(ISNUMBER(Regressions!F20),ROUND(Regressions!F20, 1), NA())</f>
        <v>#N/A</v>
      </c>
      <c r="G10" s="232" t="e">
        <f>IF(ISNUMBER(Regressions!G20),ROUND(Regressions!G20, 1), NA())</f>
        <v>#N/A</v>
      </c>
      <c r="H10" s="334" t="e">
        <f>IF(ISNUMBER(Regressions!H20),ROUND(Regressions!H20, 1), NA())</f>
        <v>#N/A</v>
      </c>
      <c r="I10" s="233" t="e">
        <f>IF(ISNUMBER(Regressions!I20),ROUND(Regressions!I20, 1), NA())</f>
        <v>#N/A</v>
      </c>
      <c r="J10" s="335" t="e">
        <f>IF(ISNUMBER(Regressions!K20),ROUND(Regressions!K20, 1), NA())</f>
        <v>#N/A</v>
      </c>
      <c r="K10" s="333" t="e">
        <f>IF(ISNUMBER(Regressions!L20),ROUND(Regressions!L20, 1), NA())</f>
        <v>#N/A</v>
      </c>
      <c r="L10" s="234" t="e">
        <f>IF(ISNUMBER(Regressions!M20),ROUND(Regressions!M20, 1), NA())</f>
        <v>#N/A</v>
      </c>
      <c r="M10" s="334" t="e">
        <f>IF(ISNUMBER(Regressions!N20),ROUND(Regressions!N20, 1), NA())</f>
        <v>#N/A</v>
      </c>
      <c r="N10" s="233" t="e">
        <f>IF(ISNUMBER(Regressions!O20),ROUND(Regressions!O20, 1), NA())</f>
        <v>#N/A</v>
      </c>
      <c r="O10" s="335" t="e">
        <f>IF(ISNUMBER(Regressions!Q20),ROUND(Regressions!Q20, 1), NA())</f>
        <v>#N/A</v>
      </c>
      <c r="P10" s="333" t="e">
        <f>IF(ISNUMBER(Regressions!R20),ROUND(Regressions!R20, 1), NA())</f>
        <v>#N/A</v>
      </c>
      <c r="Q10" s="211" t="e">
        <f>IF(ISNUMBER(Regressions!S20),ROUND(Regressions!S20, 1), NA())</f>
        <v>#N/A</v>
      </c>
      <c r="R10" s="334" t="e">
        <f>IF(ISNUMBER(Regressions!T20),ROUND(Regressions!T20, 1), NA())</f>
        <v>#N/A</v>
      </c>
      <c r="S10" s="233" t="e">
        <f>IF(ISNUMBER(Regressions!U20),ROUND(Regressions!U20, 1), NA())</f>
        <v>#N/A</v>
      </c>
    </row>
    <row xmlns:x14ac="http://schemas.microsoft.com/office/spreadsheetml/2009/9/ac" r="11" x14ac:dyDescent="0.2">
      <c r="A11" s="330" t="str">
        <f>IF(ISBLANK(Regressions!A21), " ", Regressions!A21)</f>
        <v>Kyrgyzstan</v>
      </c>
      <c r="B11" s="331">
        <f>IF(ISBLANK(Regressions!B21), " ", Regressions!B21)</f>
        <v>2007</v>
      </c>
      <c r="C11" s="336" t="str">
        <f>IF(ISBLANK(Regressions!C21), " ", Regressions!C21)</f>
        <v>National</v>
      </c>
      <c r="D11" s="332">
        <f>IF(ISBLANK(Regressions!D21), " ", Regressions!D21)</f>
        <v>1683589</v>
      </c>
      <c r="E11" s="210" t="e">
        <f>IF(ISNUMBER(Regressions!E21),ROUND(Regressions!E21, 1), NA())</f>
        <v>#N/A</v>
      </c>
      <c r="F11" s="333" t="e">
        <f>IF(ISNUMBER(Regressions!F21),ROUND(Regressions!F21, 1), NA())</f>
        <v>#N/A</v>
      </c>
      <c r="G11" s="232" t="e">
        <f>IF(ISNUMBER(Regressions!G21),ROUND(Regressions!G21, 1), NA())</f>
        <v>#N/A</v>
      </c>
      <c r="H11" s="334" t="e">
        <f>IF(ISNUMBER(Regressions!H21),ROUND(Regressions!H21, 1), NA())</f>
        <v>#N/A</v>
      </c>
      <c r="I11" s="233" t="e">
        <f>IF(ISNUMBER(Regressions!I21),ROUND(Regressions!I21, 1), NA())</f>
        <v>#N/A</v>
      </c>
      <c r="J11" s="335" t="e">
        <f>IF(ISNUMBER(Regressions!K21),ROUND(Regressions!K21, 1), NA())</f>
        <v>#N/A</v>
      </c>
      <c r="K11" s="333" t="e">
        <f>IF(ISNUMBER(Regressions!L21),ROUND(Regressions!L21, 1), NA())</f>
        <v>#N/A</v>
      </c>
      <c r="L11" s="234" t="e">
        <f>IF(ISNUMBER(Regressions!M21),ROUND(Regressions!M21, 1), NA())</f>
        <v>#N/A</v>
      </c>
      <c r="M11" s="334" t="e">
        <f>IF(ISNUMBER(Regressions!N21),ROUND(Regressions!N21, 1), NA())</f>
        <v>#N/A</v>
      </c>
      <c r="N11" s="233" t="e">
        <f>IF(ISNUMBER(Regressions!O21),ROUND(Regressions!O21, 1), NA())</f>
        <v>#N/A</v>
      </c>
      <c r="O11" s="335" t="e">
        <f>IF(ISNUMBER(Regressions!Q21),ROUND(Regressions!Q21, 1), NA())</f>
        <v>#N/A</v>
      </c>
      <c r="P11" s="333" t="e">
        <f>IF(ISNUMBER(Regressions!R21),ROUND(Regressions!R21, 1), NA())</f>
        <v>#N/A</v>
      </c>
      <c r="Q11" s="211" t="e">
        <f>IF(ISNUMBER(Regressions!S21),ROUND(Regressions!S21, 1), NA())</f>
        <v>#N/A</v>
      </c>
      <c r="R11" s="334" t="e">
        <f>IF(ISNUMBER(Regressions!T21),ROUND(Regressions!T21, 1), NA())</f>
        <v>#N/A</v>
      </c>
      <c r="S11" s="233" t="e">
        <f>IF(ISNUMBER(Regressions!U21),ROUND(Regressions!U21, 1), NA())</f>
        <v>#N/A</v>
      </c>
    </row>
    <row xmlns:x14ac="http://schemas.microsoft.com/office/spreadsheetml/2009/9/ac" r="12" x14ac:dyDescent="0.2">
      <c r="A12" s="330" t="str">
        <f>IF(ISBLANK(Regressions!A22), " ", Regressions!A22)</f>
        <v>Kyrgyzstan</v>
      </c>
      <c r="B12" s="331">
        <f>IF(ISBLANK(Regressions!B22), " ", Regressions!B22)</f>
        <v>2008</v>
      </c>
      <c r="C12" s="336" t="str">
        <f>IF(ISBLANK(Regressions!C22), " ", Regressions!C22)</f>
        <v>National</v>
      </c>
      <c r="D12" s="332">
        <f>IF(ISBLANK(Regressions!D22), " ", Regressions!D22)</f>
        <v>1662192</v>
      </c>
      <c r="E12" s="210" t="e">
        <f>IF(ISNUMBER(Regressions!E22),ROUND(Regressions!E22, 1), NA())</f>
        <v>#N/A</v>
      </c>
      <c r="F12" s="333" t="e">
        <f>IF(ISNUMBER(Regressions!F22),ROUND(Regressions!F22, 1), NA())</f>
        <v>#N/A</v>
      </c>
      <c r="G12" s="232" t="e">
        <f>IF(ISNUMBER(Regressions!G22),ROUND(Regressions!G22, 1), NA())</f>
        <v>#N/A</v>
      </c>
      <c r="H12" s="334" t="e">
        <f>IF(ISNUMBER(Regressions!H22),ROUND(Regressions!H22, 1), NA())</f>
        <v>#N/A</v>
      </c>
      <c r="I12" s="233" t="e">
        <f>IF(ISNUMBER(Regressions!I22),ROUND(Regressions!I22, 1), NA())</f>
        <v>#N/A</v>
      </c>
      <c r="J12" s="335" t="e">
        <f>IF(ISNUMBER(Regressions!K22),ROUND(Regressions!K22, 1), NA())</f>
        <v>#N/A</v>
      </c>
      <c r="K12" s="333" t="e">
        <f>IF(ISNUMBER(Regressions!L22),ROUND(Regressions!L22, 1), NA())</f>
        <v>#N/A</v>
      </c>
      <c r="L12" s="234" t="e">
        <f>IF(ISNUMBER(Regressions!M22),ROUND(Regressions!M22, 1), NA())</f>
        <v>#N/A</v>
      </c>
      <c r="M12" s="334" t="e">
        <f>IF(ISNUMBER(Regressions!N22),ROUND(Regressions!N22, 1), NA())</f>
        <v>#N/A</v>
      </c>
      <c r="N12" s="233" t="e">
        <f>IF(ISNUMBER(Regressions!O22),ROUND(Regressions!O22, 1), NA())</f>
        <v>#N/A</v>
      </c>
      <c r="O12" s="335" t="e">
        <f>IF(ISNUMBER(Regressions!Q22),ROUND(Regressions!Q22, 1), NA())</f>
        <v>#N/A</v>
      </c>
      <c r="P12" s="333" t="e">
        <f>IF(ISNUMBER(Regressions!R22),ROUND(Regressions!R22, 1), NA())</f>
        <v>#N/A</v>
      </c>
      <c r="Q12" s="211" t="e">
        <f>IF(ISNUMBER(Regressions!S22),ROUND(Regressions!S22, 1), NA())</f>
        <v>#N/A</v>
      </c>
      <c r="R12" s="334" t="e">
        <f>IF(ISNUMBER(Regressions!T22),ROUND(Regressions!T22, 1), NA())</f>
        <v>#N/A</v>
      </c>
      <c r="S12" s="233" t="e">
        <f>IF(ISNUMBER(Regressions!U22),ROUND(Regressions!U22, 1), NA())</f>
        <v>#N/A</v>
      </c>
    </row>
    <row xmlns:x14ac="http://schemas.microsoft.com/office/spreadsheetml/2009/9/ac" r="13" x14ac:dyDescent="0.2">
      <c r="A13" s="330" t="str">
        <f>IF(ISBLANK(Regressions!A23), " ", Regressions!A23)</f>
        <v>Kyrgyzstan</v>
      </c>
      <c r="B13" s="331">
        <f>IF(ISBLANK(Regressions!B23), " ", Regressions!B23)</f>
        <v>2009</v>
      </c>
      <c r="C13" s="336" t="str">
        <f>IF(ISBLANK(Regressions!C23), " ", Regressions!C23)</f>
        <v>National</v>
      </c>
      <c r="D13" s="332">
        <f>IF(ISBLANK(Regressions!D23), " ", Regressions!D23)</f>
        <v>1644174</v>
      </c>
      <c r="E13" s="210" t="e">
        <f>IF(ISNUMBER(Regressions!E23),ROUND(Regressions!E23, 1), NA())</f>
        <v>#N/A</v>
      </c>
      <c r="F13" s="333" t="e">
        <f>IF(ISNUMBER(Regressions!F23),ROUND(Regressions!F23, 1), NA())</f>
        <v>#N/A</v>
      </c>
      <c r="G13" s="232" t="e">
        <f>IF(ISNUMBER(Regressions!G23),ROUND(Regressions!G23, 1), NA())</f>
        <v>#N/A</v>
      </c>
      <c r="H13" s="334" t="e">
        <f>IF(ISNUMBER(Regressions!H23),ROUND(Regressions!H23, 1), NA())</f>
        <v>#N/A</v>
      </c>
      <c r="I13" s="233" t="e">
        <f>IF(ISNUMBER(Regressions!I23),ROUND(Regressions!I23, 1), NA())</f>
        <v>#N/A</v>
      </c>
      <c r="J13" s="335" t="e">
        <f>IF(ISNUMBER(Regressions!K23),ROUND(Regressions!K23, 1), NA())</f>
        <v>#N/A</v>
      </c>
      <c r="K13" s="333" t="e">
        <f>IF(ISNUMBER(Regressions!L23),ROUND(Regressions!L23, 1), NA())</f>
        <v>#N/A</v>
      </c>
      <c r="L13" s="234" t="e">
        <f>IF(ISNUMBER(Regressions!M23),ROUND(Regressions!M23, 1), NA())</f>
        <v>#N/A</v>
      </c>
      <c r="M13" s="334" t="e">
        <f>IF(ISNUMBER(Regressions!N23),ROUND(Regressions!N23, 1), NA())</f>
        <v>#N/A</v>
      </c>
      <c r="N13" s="233" t="e">
        <f>IF(ISNUMBER(Regressions!O23),ROUND(Regressions!O23, 1), NA())</f>
        <v>#N/A</v>
      </c>
      <c r="O13" s="335" t="e">
        <f>IF(ISNUMBER(Regressions!Q23),ROUND(Regressions!Q23, 1), NA())</f>
        <v>#N/A</v>
      </c>
      <c r="P13" s="333" t="e">
        <f>IF(ISNUMBER(Regressions!R23),ROUND(Regressions!R23, 1), NA())</f>
        <v>#N/A</v>
      </c>
      <c r="Q13" s="211" t="e">
        <f>IF(ISNUMBER(Regressions!S23),ROUND(Regressions!S23, 1), NA())</f>
        <v>#N/A</v>
      </c>
      <c r="R13" s="334" t="e">
        <f>IF(ISNUMBER(Regressions!T23),ROUND(Regressions!T23, 1), NA())</f>
        <v>#N/A</v>
      </c>
      <c r="S13" s="233" t="e">
        <f>IF(ISNUMBER(Regressions!U23),ROUND(Regressions!U23, 1), NA())</f>
        <v>#N/A</v>
      </c>
    </row>
    <row xmlns:x14ac="http://schemas.microsoft.com/office/spreadsheetml/2009/9/ac" r="14" x14ac:dyDescent="0.2">
      <c r="A14" s="330" t="str">
        <f>IF(ISBLANK(Regressions!A24), " ", Regressions!A24)</f>
        <v>Kyrgyzstan</v>
      </c>
      <c r="B14" s="331">
        <f>IF(ISBLANK(Regressions!B24), " ", Regressions!B24)</f>
        <v>2010</v>
      </c>
      <c r="C14" s="336" t="str">
        <f>IF(ISBLANK(Regressions!C24), " ", Regressions!C24)</f>
        <v>National</v>
      </c>
      <c r="D14" s="332">
        <f>IF(ISBLANK(Regressions!D24), " ", Regressions!D24)</f>
        <v>1633333</v>
      </c>
      <c r="E14" s="210" t="e">
        <f>IF(ISNUMBER(Regressions!E24),ROUND(Regressions!E24, 1), NA())</f>
        <v>#N/A</v>
      </c>
      <c r="F14" s="333" t="e">
        <f>IF(ISNUMBER(Regressions!F24),ROUND(Regressions!F24, 1), NA())</f>
        <v>#N/A</v>
      </c>
      <c r="G14" s="232" t="e">
        <f>IF(ISNUMBER(Regressions!G24),ROUND(Regressions!G24, 1), NA())</f>
        <v>#N/A</v>
      </c>
      <c r="H14" s="334" t="e">
        <f>IF(ISNUMBER(Regressions!H24),ROUND(Regressions!H24, 1), NA())</f>
        <v>#N/A</v>
      </c>
      <c r="I14" s="233" t="e">
        <f>IF(ISNUMBER(Regressions!I24),ROUND(Regressions!I24, 1), NA())</f>
        <v>#N/A</v>
      </c>
      <c r="J14" s="335" t="e">
        <f>IF(ISNUMBER(Regressions!K24),ROUND(Regressions!K24, 1), NA())</f>
        <v>#N/A</v>
      </c>
      <c r="K14" s="333" t="e">
        <f>IF(ISNUMBER(Regressions!L24),ROUND(Regressions!L24, 1), NA())</f>
        <v>#N/A</v>
      </c>
      <c r="L14" s="234" t="e">
        <f>IF(ISNUMBER(Regressions!M24),ROUND(Regressions!M24, 1), NA())</f>
        <v>#N/A</v>
      </c>
      <c r="M14" s="334" t="e">
        <f>IF(ISNUMBER(Regressions!N24),ROUND(Regressions!N24, 1), NA())</f>
        <v>#N/A</v>
      </c>
      <c r="N14" s="233" t="e">
        <f>IF(ISNUMBER(Regressions!O24),ROUND(Regressions!O24, 1), NA())</f>
        <v>#N/A</v>
      </c>
      <c r="O14" s="335" t="e">
        <f>IF(ISNUMBER(Regressions!Q24),ROUND(Regressions!Q24, 1), NA())</f>
        <v>#N/A</v>
      </c>
      <c r="P14" s="333" t="e">
        <f>IF(ISNUMBER(Regressions!R24),ROUND(Regressions!R24, 1), NA())</f>
        <v>#N/A</v>
      </c>
      <c r="Q14" s="211" t="e">
        <f>IF(ISNUMBER(Regressions!S24),ROUND(Regressions!S24, 1), NA())</f>
        <v>#N/A</v>
      </c>
      <c r="R14" s="334" t="e">
        <f>IF(ISNUMBER(Regressions!T24),ROUND(Regressions!T24, 1), NA())</f>
        <v>#N/A</v>
      </c>
      <c r="S14" s="233" t="e">
        <f>IF(ISNUMBER(Regressions!U24),ROUND(Regressions!U24, 1), NA())</f>
        <v>#N/A</v>
      </c>
    </row>
    <row xmlns:x14ac="http://schemas.microsoft.com/office/spreadsheetml/2009/9/ac" r="15" x14ac:dyDescent="0.2">
      <c r="A15" s="330" t="str">
        <f>IF(ISBLANK(Regressions!A25), " ", Regressions!A25)</f>
        <v>Kyrgyzstan</v>
      </c>
      <c r="B15" s="331">
        <f>IF(ISBLANK(Regressions!B25), " ", Regressions!B25)</f>
        <v>2011</v>
      </c>
      <c r="C15" s="336" t="str">
        <f>IF(ISBLANK(Regressions!C25), " ", Regressions!C25)</f>
        <v>National</v>
      </c>
      <c r="D15" s="332">
        <f>IF(ISBLANK(Regressions!D25), " ", Regressions!D25)</f>
        <v>1629647</v>
      </c>
      <c r="E15" s="210" t="e">
        <f>IF(ISNUMBER(Regressions!E25),ROUND(Regressions!E25, 1), NA())</f>
        <v>#N/A</v>
      </c>
      <c r="F15" s="333" t="e">
        <f>IF(ISNUMBER(Regressions!F25),ROUND(Regressions!F25, 1), NA())</f>
        <v>#N/A</v>
      </c>
      <c r="G15" s="232" t="e">
        <f>IF(ISNUMBER(Regressions!G25),ROUND(Regressions!G25, 1), NA())</f>
        <v>#N/A</v>
      </c>
      <c r="H15" s="334" t="e">
        <f>IF(ISNUMBER(Regressions!H25),ROUND(Regressions!H25, 1), NA())</f>
        <v>#N/A</v>
      </c>
      <c r="I15" s="233" t="e">
        <f>IF(ISNUMBER(Regressions!I25),ROUND(Regressions!I25, 1), NA())</f>
        <v>#N/A</v>
      </c>
      <c r="J15" s="335" t="e">
        <f>IF(ISNUMBER(Regressions!K25),ROUND(Regressions!K25, 1), NA())</f>
        <v>#N/A</v>
      </c>
      <c r="K15" s="333" t="e">
        <f>IF(ISNUMBER(Regressions!L25),ROUND(Regressions!L25, 1), NA())</f>
        <v>#N/A</v>
      </c>
      <c r="L15" s="234" t="e">
        <f>IF(ISNUMBER(Regressions!M25),ROUND(Regressions!M25, 1), NA())</f>
        <v>#N/A</v>
      </c>
      <c r="M15" s="334" t="e">
        <f>IF(ISNUMBER(Regressions!N25),ROUND(Regressions!N25, 1), NA())</f>
        <v>#N/A</v>
      </c>
      <c r="N15" s="233" t="e">
        <f>IF(ISNUMBER(Regressions!O25),ROUND(Regressions!O25, 1), NA())</f>
        <v>#N/A</v>
      </c>
      <c r="O15" s="335" t="e">
        <f>IF(ISNUMBER(Regressions!Q25),ROUND(Regressions!Q25, 1), NA())</f>
        <v>#N/A</v>
      </c>
      <c r="P15" s="333" t="e">
        <f>IF(ISNUMBER(Regressions!R25),ROUND(Regressions!R25, 1), NA())</f>
        <v>#N/A</v>
      </c>
      <c r="Q15" s="211" t="e">
        <f>IF(ISNUMBER(Regressions!S25),ROUND(Regressions!S25, 1), NA())</f>
        <v>#N/A</v>
      </c>
      <c r="R15" s="334" t="e">
        <f>IF(ISNUMBER(Regressions!T25),ROUND(Regressions!T25, 1), NA())</f>
        <v>#N/A</v>
      </c>
      <c r="S15" s="233" t="e">
        <f>IF(ISNUMBER(Regressions!U25),ROUND(Regressions!U25, 1), NA())</f>
        <v>#N/A</v>
      </c>
    </row>
    <row xmlns:x14ac="http://schemas.microsoft.com/office/spreadsheetml/2009/9/ac" r="16" x14ac:dyDescent="0.2">
      <c r="A16" s="330" t="str">
        <f>IF(ISBLANK(Regressions!A26), " ", Regressions!A26)</f>
        <v>Kyrgyzstan</v>
      </c>
      <c r="B16" s="331">
        <f>IF(ISBLANK(Regressions!B26), " ", Regressions!B26)</f>
        <v>2012</v>
      </c>
      <c r="C16" s="336" t="str">
        <f>IF(ISBLANK(Regressions!C26), " ", Regressions!C26)</f>
        <v>National</v>
      </c>
      <c r="D16" s="332">
        <f>IF(ISBLANK(Regressions!D26), " ", Regressions!D26)</f>
        <v>1636968</v>
      </c>
      <c r="E16" s="210" t="e">
        <f>IF(ISNUMBER(Regressions!E26),ROUND(Regressions!E26, 1), NA())</f>
        <v>#N/A</v>
      </c>
      <c r="F16" s="333" t="e">
        <f>IF(ISNUMBER(Regressions!F26),ROUND(Regressions!F26, 1), NA())</f>
        <v>#N/A</v>
      </c>
      <c r="G16" s="232" t="e">
        <f>IF(ISNUMBER(Regressions!G26),ROUND(Regressions!G26, 1), NA())</f>
        <v>#N/A</v>
      </c>
      <c r="H16" s="334" t="e">
        <f>IF(ISNUMBER(Regressions!H26),ROUND(Regressions!H26, 1), NA())</f>
        <v>#N/A</v>
      </c>
      <c r="I16" s="233" t="e">
        <f>IF(ISNUMBER(Regressions!I26),ROUND(Regressions!I26, 1), NA())</f>
        <v>#N/A</v>
      </c>
      <c r="J16" s="335" t="e">
        <f>IF(ISNUMBER(Regressions!K26),ROUND(Regressions!K26, 1), NA())</f>
        <v>#N/A</v>
      </c>
      <c r="K16" s="333" t="e">
        <f>IF(ISNUMBER(Regressions!L26),ROUND(Regressions!L26, 1), NA())</f>
        <v>#N/A</v>
      </c>
      <c r="L16" s="234" t="e">
        <f>IF(ISNUMBER(Regressions!M26),ROUND(Regressions!M26, 1), NA())</f>
        <v>#N/A</v>
      </c>
      <c r="M16" s="334" t="e">
        <f>IF(ISNUMBER(Regressions!N26),ROUND(Regressions!N26, 1), NA())</f>
        <v>#N/A</v>
      </c>
      <c r="N16" s="233" t="e">
        <f>IF(ISNUMBER(Regressions!O26),ROUND(Regressions!O26, 1), NA())</f>
        <v>#N/A</v>
      </c>
      <c r="O16" s="335" t="e">
        <f>IF(ISNUMBER(Regressions!Q26),ROUND(Regressions!Q26, 1), NA())</f>
        <v>#N/A</v>
      </c>
      <c r="P16" s="333" t="e">
        <f>IF(ISNUMBER(Regressions!R26),ROUND(Regressions!R26, 1), NA())</f>
        <v>#N/A</v>
      </c>
      <c r="Q16" s="211" t="e">
        <f>IF(ISNUMBER(Regressions!S26),ROUND(Regressions!S26, 1), NA())</f>
        <v>#N/A</v>
      </c>
      <c r="R16" s="334" t="e">
        <f>IF(ISNUMBER(Regressions!T26),ROUND(Regressions!T26, 1), NA())</f>
        <v>#N/A</v>
      </c>
      <c r="S16" s="233" t="e">
        <f>IF(ISNUMBER(Regressions!U26),ROUND(Regressions!U26, 1), NA())</f>
        <v>#N/A</v>
      </c>
    </row>
    <row xmlns:x14ac="http://schemas.microsoft.com/office/spreadsheetml/2009/9/ac" r="17" x14ac:dyDescent="0.2">
      <c r="A17" s="330" t="str">
        <f>IF(ISBLANK(Regressions!A27), " ", Regressions!A27)</f>
        <v>Kyrgyzstan</v>
      </c>
      <c r="B17" s="331">
        <f>IF(ISBLANK(Regressions!B27), " ", Regressions!B27)</f>
        <v>2013</v>
      </c>
      <c r="C17" s="336" t="str">
        <f>IF(ISBLANK(Regressions!C27), " ", Regressions!C27)</f>
        <v>National</v>
      </c>
      <c r="D17" s="332">
        <f>IF(ISBLANK(Regressions!D27), " ", Regressions!D27)</f>
        <v>1656120</v>
      </c>
      <c r="E17" s="210" t="e">
        <f>IF(ISNUMBER(Regressions!E27),ROUND(Regressions!E27, 1), NA())</f>
        <v>#N/A</v>
      </c>
      <c r="F17" s="333" t="e">
        <f>IF(ISNUMBER(Regressions!F27),ROUND(Regressions!F27, 1), NA())</f>
        <v>#N/A</v>
      </c>
      <c r="G17" s="232" t="e">
        <f>IF(ISNUMBER(Regressions!G27),ROUND(Regressions!G27, 1), NA())</f>
        <v>#N/A</v>
      </c>
      <c r="H17" s="334" t="e">
        <f>IF(ISNUMBER(Regressions!H27),ROUND(Regressions!H27, 1), NA())</f>
        <v>#N/A</v>
      </c>
      <c r="I17" s="233" t="e">
        <f>IF(ISNUMBER(Regressions!I27),ROUND(Regressions!I27, 1), NA())</f>
        <v>#N/A</v>
      </c>
      <c r="J17" s="335" t="e">
        <f>IF(ISNUMBER(Regressions!K27),ROUND(Regressions!K27, 1), NA())</f>
        <v>#N/A</v>
      </c>
      <c r="K17" s="333" t="e">
        <f>IF(ISNUMBER(Regressions!L27),ROUND(Regressions!L27, 1), NA())</f>
        <v>#N/A</v>
      </c>
      <c r="L17" s="234" t="e">
        <f>IF(ISNUMBER(Regressions!M27),ROUND(Regressions!M27, 1), NA())</f>
        <v>#N/A</v>
      </c>
      <c r="M17" s="334" t="e">
        <f>IF(ISNUMBER(Regressions!N27),ROUND(Regressions!N27, 1), NA())</f>
        <v>#N/A</v>
      </c>
      <c r="N17" s="233" t="e">
        <f>IF(ISNUMBER(Regressions!O27),ROUND(Regressions!O27, 1), NA())</f>
        <v>#N/A</v>
      </c>
      <c r="O17" s="335" t="e">
        <f>IF(ISNUMBER(Regressions!Q27),ROUND(Regressions!Q27, 1), NA())</f>
        <v>#N/A</v>
      </c>
      <c r="P17" s="333" t="e">
        <f>IF(ISNUMBER(Regressions!R27),ROUND(Regressions!R27, 1), NA())</f>
        <v>#N/A</v>
      </c>
      <c r="Q17" s="211" t="e">
        <f>IF(ISNUMBER(Regressions!S27),ROUND(Regressions!S27, 1), NA())</f>
        <v>#N/A</v>
      </c>
      <c r="R17" s="334" t="e">
        <f>IF(ISNUMBER(Regressions!T27),ROUND(Regressions!T27, 1), NA())</f>
        <v>#N/A</v>
      </c>
      <c r="S17" s="233" t="e">
        <f>IF(ISNUMBER(Regressions!U27),ROUND(Regressions!U27, 1), NA())</f>
        <v>#N/A</v>
      </c>
    </row>
    <row xmlns:x14ac="http://schemas.microsoft.com/office/spreadsheetml/2009/9/ac" r="18" x14ac:dyDescent="0.2">
      <c r="A18" s="330" t="str">
        <f>IF(ISBLANK(Regressions!A28), " ", Regressions!A28)</f>
        <v>Kyrgyzstan</v>
      </c>
      <c r="B18" s="331">
        <f>IF(ISBLANK(Regressions!B28), " ", Regressions!B28)</f>
        <v>2014</v>
      </c>
      <c r="C18" s="336" t="str">
        <f>IF(ISBLANK(Regressions!C28), " ", Regressions!C28)</f>
        <v>National</v>
      </c>
      <c r="D18" s="332">
        <f>IF(ISBLANK(Regressions!D28), " ", Regressions!D28)</f>
        <v>1681955</v>
      </c>
      <c r="E18" s="210" t="e">
        <f>IF(ISNUMBER(Regressions!E28),ROUND(Regressions!E28, 1), NA())</f>
        <v>#N/A</v>
      </c>
      <c r="F18" s="333" t="e">
        <f>IF(ISNUMBER(Regressions!F28),ROUND(Regressions!F28, 1), NA())</f>
        <v>#N/A</v>
      </c>
      <c r="G18" s="232" t="e">
        <f>IF(ISNUMBER(Regressions!G28),ROUND(Regressions!G28, 1), NA())</f>
        <v>#N/A</v>
      </c>
      <c r="H18" s="334" t="e">
        <f>IF(ISNUMBER(Regressions!H28),ROUND(Regressions!H28, 1), NA())</f>
        <v>#N/A</v>
      </c>
      <c r="I18" s="233" t="e">
        <f>IF(ISNUMBER(Regressions!I28),ROUND(Regressions!I28, 1), NA())</f>
        <v>#N/A</v>
      </c>
      <c r="J18" s="335" t="e">
        <f>IF(ISNUMBER(Regressions!K28),ROUND(Regressions!K28, 1), NA())</f>
        <v>#N/A</v>
      </c>
      <c r="K18" s="333" t="e">
        <f>IF(ISNUMBER(Regressions!L28),ROUND(Regressions!L28, 1), NA())</f>
        <v>#N/A</v>
      </c>
      <c r="L18" s="234" t="e">
        <f>IF(ISNUMBER(Regressions!M28),ROUND(Regressions!M28, 1), NA())</f>
        <v>#N/A</v>
      </c>
      <c r="M18" s="334" t="e">
        <f>IF(ISNUMBER(Regressions!N28),ROUND(Regressions!N28, 1), NA())</f>
        <v>#N/A</v>
      </c>
      <c r="N18" s="233" t="e">
        <f>IF(ISNUMBER(Regressions!O28),ROUND(Regressions!O28, 1), NA())</f>
        <v>#N/A</v>
      </c>
      <c r="O18" s="335" t="e">
        <f>IF(ISNUMBER(Regressions!Q28),ROUND(Regressions!Q28, 1), NA())</f>
        <v>#N/A</v>
      </c>
      <c r="P18" s="333" t="e">
        <f>IF(ISNUMBER(Regressions!R28),ROUND(Regressions!R28, 1), NA())</f>
        <v>#N/A</v>
      </c>
      <c r="Q18" s="211" t="e">
        <f>IF(ISNUMBER(Regressions!S28),ROUND(Regressions!S28, 1), NA())</f>
        <v>#N/A</v>
      </c>
      <c r="R18" s="334" t="e">
        <f>IF(ISNUMBER(Regressions!T28),ROUND(Regressions!T28, 1), NA())</f>
        <v>#N/A</v>
      </c>
      <c r="S18" s="233" t="e">
        <f>IF(ISNUMBER(Regressions!U28),ROUND(Regressions!U28, 1), NA())</f>
        <v>#N/A</v>
      </c>
    </row>
    <row xmlns:x14ac="http://schemas.microsoft.com/office/spreadsheetml/2009/9/ac" r="19" x14ac:dyDescent="0.2">
      <c r="A19" s="330" t="str">
        <f>IF(ISBLANK(Regressions!A29), " ", Regressions!A29)</f>
        <v>Kyrgyzstan</v>
      </c>
      <c r="B19" s="331">
        <f>IF(ISBLANK(Regressions!B29), " ", Regressions!B29)</f>
        <v>2015</v>
      </c>
      <c r="C19" s="336" t="str">
        <f>IF(ISBLANK(Regressions!C29), " ", Regressions!C29)</f>
        <v>National</v>
      </c>
      <c r="D19" s="332">
        <f>IF(ISBLANK(Regressions!D29), " ", Regressions!D29)</f>
        <v>1720674</v>
      </c>
      <c r="E19" s="210" t="e">
        <f>IF(ISNUMBER(Regressions!E29),ROUND(Regressions!E29, 1), NA())</f>
        <v>#N/A</v>
      </c>
      <c r="F19" s="333" t="e">
        <f>IF(ISNUMBER(Regressions!F29),ROUND(Regressions!F29, 1), NA())</f>
        <v>#N/A</v>
      </c>
      <c r="G19" s="232" t="e">
        <f>IF(ISNUMBER(Regressions!G29),ROUND(Regressions!G29, 1), NA())</f>
        <v>#N/A</v>
      </c>
      <c r="H19" s="334" t="e">
        <f>IF(ISNUMBER(Regressions!H29),ROUND(Regressions!H29, 1), NA())</f>
        <v>#N/A</v>
      </c>
      <c r="I19" s="233" t="e">
        <f>IF(ISNUMBER(Regressions!I29),ROUND(Regressions!I29, 1), NA())</f>
        <v>#N/A</v>
      </c>
      <c r="J19" s="335" t="e">
        <f>IF(ISNUMBER(Regressions!K29),ROUND(Regressions!K29, 1), NA())</f>
        <v>#N/A</v>
      </c>
      <c r="K19" s="333" t="e">
        <f>IF(ISNUMBER(Regressions!L29),ROUND(Regressions!L29, 1), NA())</f>
        <v>#N/A</v>
      </c>
      <c r="L19" s="234" t="e">
        <f>IF(ISNUMBER(Regressions!M29),ROUND(Regressions!M29, 1), NA())</f>
        <v>#N/A</v>
      </c>
      <c r="M19" s="334" t="e">
        <f>IF(ISNUMBER(Regressions!N29),ROUND(Regressions!N29, 1), NA())</f>
        <v>#N/A</v>
      </c>
      <c r="N19" s="233" t="e">
        <f>IF(ISNUMBER(Regressions!O29),ROUND(Regressions!O29, 1), NA())</f>
        <v>#N/A</v>
      </c>
      <c r="O19" s="335" t="e">
        <f>IF(ISNUMBER(Regressions!Q29),ROUND(Regressions!Q29, 1), NA())</f>
        <v>#N/A</v>
      </c>
      <c r="P19" s="333" t="e">
        <f>IF(ISNUMBER(Regressions!R29),ROUND(Regressions!R29, 1), NA())</f>
        <v>#N/A</v>
      </c>
      <c r="Q19" s="211" t="e">
        <f>IF(ISNUMBER(Regressions!S29),ROUND(Regressions!S29, 1), NA())</f>
        <v>#N/A</v>
      </c>
      <c r="R19" s="334" t="e">
        <f>IF(ISNUMBER(Regressions!T29),ROUND(Regressions!T29, 1), NA())</f>
        <v>#N/A</v>
      </c>
      <c r="S19" s="233" t="e">
        <f>IF(ISNUMBER(Regressions!U29),ROUND(Regressions!U29, 1), NA())</f>
        <v>#N/A</v>
      </c>
    </row>
    <row xmlns:x14ac="http://schemas.microsoft.com/office/spreadsheetml/2009/9/ac" r="20" x14ac:dyDescent="0.2">
      <c r="A20" s="330" t="str">
        <f>IF(ISBLANK(Regressions!A30), " ", Regressions!A30)</f>
        <v>Kyrgyzstan</v>
      </c>
      <c r="B20" s="331">
        <f>IF(ISBLANK(Regressions!B30), " ", Regressions!B30)</f>
        <v>2016</v>
      </c>
      <c r="C20" s="336" t="str">
        <f>IF(ISBLANK(Regressions!C30), " ", Regressions!C30)</f>
        <v>National</v>
      </c>
      <c r="D20" s="332">
        <f>IF(ISBLANK(Regressions!D30), " ", Regressions!D30)</f>
        <v>1769219</v>
      </c>
      <c r="E20" s="210" t="e">
        <f>IF(ISNUMBER(Regressions!E30),ROUND(Regressions!E30, 1), NA())</f>
        <v>#N/A</v>
      </c>
      <c r="F20" s="333" t="e">
        <f>IF(ISNUMBER(Regressions!F30),ROUND(Regressions!F30, 1), NA())</f>
        <v>#N/A</v>
      </c>
      <c r="G20" s="232" t="e">
        <f>IF(ISNUMBER(Regressions!G30),ROUND(Regressions!G30, 1), NA())</f>
        <v>#N/A</v>
      </c>
      <c r="H20" s="334" t="e">
        <f>IF(ISNUMBER(Regressions!H30),ROUND(Regressions!H30, 1), NA())</f>
        <v>#N/A</v>
      </c>
      <c r="I20" s="233" t="e">
        <f>IF(ISNUMBER(Regressions!I30),ROUND(Regressions!I30, 1), NA())</f>
        <v>#N/A</v>
      </c>
      <c r="J20" s="335" t="e">
        <f>IF(ISNUMBER(Regressions!K30),ROUND(Regressions!K30, 1), NA())</f>
        <v>#N/A</v>
      </c>
      <c r="K20" s="333" t="e">
        <f>IF(ISNUMBER(Regressions!L30),ROUND(Regressions!L30, 1), NA())</f>
        <v>#N/A</v>
      </c>
      <c r="L20" s="234" t="e">
        <f>IF(ISNUMBER(Regressions!M30),ROUND(Regressions!M30, 1), NA())</f>
        <v>#N/A</v>
      </c>
      <c r="M20" s="334" t="e">
        <f>IF(ISNUMBER(Regressions!N30),ROUND(Regressions!N30, 1), NA())</f>
        <v>#N/A</v>
      </c>
      <c r="N20" s="233" t="e">
        <f>IF(ISNUMBER(Regressions!O30),ROUND(Regressions!O30, 1), NA())</f>
        <v>#N/A</v>
      </c>
      <c r="O20" s="335" t="e">
        <f>IF(ISNUMBER(Regressions!Q30),ROUND(Regressions!Q30, 1), NA())</f>
        <v>#N/A</v>
      </c>
      <c r="P20" s="333" t="e">
        <f>IF(ISNUMBER(Regressions!R30),ROUND(Regressions!R30, 1), NA())</f>
        <v>#N/A</v>
      </c>
      <c r="Q20" s="211" t="e">
        <f>IF(ISNUMBER(Regressions!S30),ROUND(Regressions!S30, 1), NA())</f>
        <v>#N/A</v>
      </c>
      <c r="R20" s="334" t="e">
        <f>IF(ISNUMBER(Regressions!T30),ROUND(Regressions!T30, 1), NA())</f>
        <v>#N/A</v>
      </c>
      <c r="S20" s="233" t="e">
        <f>IF(ISNUMBER(Regressions!U30),ROUND(Regressions!U30, 1), NA())</f>
        <v>#N/A</v>
      </c>
    </row>
    <row xmlns:x14ac="http://schemas.microsoft.com/office/spreadsheetml/2009/9/ac" r="21" x14ac:dyDescent="0.2">
      <c r="A21" s="330" t="str">
        <f>IF(ISBLANK(Regressions!A31), " ", Regressions!A31)</f>
        <v>Kyrgyzstan</v>
      </c>
      <c r="B21" s="331">
        <f>IF(ISBLANK(Regressions!B31), " ", Regressions!B31)</f>
        <v>2017</v>
      </c>
      <c r="C21" s="336" t="str">
        <f>IF(ISBLANK(Regressions!C31), " ", Regressions!C31)</f>
        <v>National</v>
      </c>
      <c r="D21" s="332">
        <f>IF(ISBLANK(Regressions!D31), " ", Regressions!D31)</f>
        <v>1822948</v>
      </c>
      <c r="E21" s="210" t="e">
        <f>IF(ISNUMBER(Regressions!E31),ROUND(Regressions!E31, 1), NA())</f>
        <v>#N/A</v>
      </c>
      <c r="F21" s="333" t="e">
        <f>IF(ISNUMBER(Regressions!F31),ROUND(Regressions!F31, 1), NA())</f>
        <v>#N/A</v>
      </c>
      <c r="G21" s="232" t="e">
        <f>IF(ISNUMBER(Regressions!G31),ROUND(Regressions!G31, 1), NA())</f>
        <v>#N/A</v>
      </c>
      <c r="H21" s="334" t="e">
        <f>IF(ISNUMBER(Regressions!H31),ROUND(Regressions!H31, 1), NA())</f>
        <v>#N/A</v>
      </c>
      <c r="I21" s="233" t="e">
        <f>IF(ISNUMBER(Regressions!I31),ROUND(Regressions!I31, 1), NA())</f>
        <v>#N/A</v>
      </c>
      <c r="J21" s="335" t="e">
        <f>IF(ISNUMBER(Regressions!K31),ROUND(Regressions!K31, 1), NA())</f>
        <v>#N/A</v>
      </c>
      <c r="K21" s="333" t="e">
        <f>IF(ISNUMBER(Regressions!L31),ROUND(Regressions!L31, 1), NA())</f>
        <v>#N/A</v>
      </c>
      <c r="L21" s="234" t="e">
        <f>IF(ISNUMBER(Regressions!M31),ROUND(Regressions!M31, 1), NA())</f>
        <v>#N/A</v>
      </c>
      <c r="M21" s="334" t="e">
        <f>IF(ISNUMBER(Regressions!N31),ROUND(Regressions!N31, 1), NA())</f>
        <v>#N/A</v>
      </c>
      <c r="N21" s="233" t="e">
        <f>IF(ISNUMBER(Regressions!O31),ROUND(Regressions!O31, 1), NA())</f>
        <v>#N/A</v>
      </c>
      <c r="O21" s="335" t="e">
        <f>IF(ISNUMBER(Regressions!Q31),ROUND(Regressions!Q31, 1), NA())</f>
        <v>#N/A</v>
      </c>
      <c r="P21" s="333" t="e">
        <f>IF(ISNUMBER(Regressions!R31),ROUND(Regressions!R31, 1), NA())</f>
        <v>#N/A</v>
      </c>
      <c r="Q21" s="211" t="e">
        <f>IF(ISNUMBER(Regressions!S31),ROUND(Regressions!S31, 1), NA())</f>
        <v>#N/A</v>
      </c>
      <c r="R21" s="334" t="e">
        <f>IF(ISNUMBER(Regressions!T31),ROUND(Regressions!T31, 1), NA())</f>
        <v>#N/A</v>
      </c>
      <c r="S21" s="233" t="e">
        <f>IF(ISNUMBER(Regressions!U31),ROUND(Regressions!U31, 1), NA())</f>
        <v>#N/A</v>
      </c>
    </row>
    <row xmlns:x14ac="http://schemas.microsoft.com/office/spreadsheetml/2009/9/ac" r="22" x14ac:dyDescent="0.2">
      <c r="A22" s="330" t="str">
        <f>IF(ISBLANK(Regressions!A32), " ", Regressions!A32)</f>
        <v>Kyrgyzstan</v>
      </c>
      <c r="B22" s="331">
        <f>IF(ISBLANK(Regressions!B32), " ", Regressions!B32)</f>
        <v>2018</v>
      </c>
      <c r="C22" s="336" t="str">
        <f>IF(ISBLANK(Regressions!C32), " ", Regressions!C32)</f>
        <v>National</v>
      </c>
      <c r="D22" s="332">
        <f>IF(ISBLANK(Regressions!D32), " ", Regressions!D32)</f>
        <v>1881353</v>
      </c>
      <c r="E22" s="210" t="e">
        <f>IF(ISNUMBER(Regressions!E32),ROUND(Regressions!E32, 1), NA())</f>
        <v>#N/A</v>
      </c>
      <c r="F22" s="333" t="e">
        <f>IF(ISNUMBER(Regressions!F32),ROUND(Regressions!F32, 1), NA())</f>
        <v>#N/A</v>
      </c>
      <c r="G22" s="232" t="e">
        <f>IF(ISNUMBER(Regressions!G32),ROUND(Regressions!G32, 1), NA())</f>
        <v>#N/A</v>
      </c>
      <c r="H22" s="334" t="e">
        <f>IF(ISNUMBER(Regressions!H32),ROUND(Regressions!H32, 1), NA())</f>
        <v>#N/A</v>
      </c>
      <c r="I22" s="233" t="e">
        <f>IF(ISNUMBER(Regressions!I32),ROUND(Regressions!I32, 1), NA())</f>
        <v>#N/A</v>
      </c>
      <c r="J22" s="335" t="e">
        <f>IF(ISNUMBER(Regressions!K32),ROUND(Regressions!K32, 1), NA())</f>
        <v>#N/A</v>
      </c>
      <c r="K22" s="333" t="e">
        <f>IF(ISNUMBER(Regressions!L32),ROUND(Regressions!L32, 1), NA())</f>
        <v>#N/A</v>
      </c>
      <c r="L22" s="234" t="e">
        <f>IF(ISNUMBER(Regressions!M32),ROUND(Regressions!M32, 1), NA())</f>
        <v>#N/A</v>
      </c>
      <c r="M22" s="334" t="e">
        <f>IF(ISNUMBER(Regressions!N32),ROUND(Regressions!N32, 1), NA())</f>
        <v>#N/A</v>
      </c>
      <c r="N22" s="233" t="e">
        <f>IF(ISNUMBER(Regressions!O32),ROUND(Regressions!O32, 1), NA())</f>
        <v>#N/A</v>
      </c>
      <c r="O22" s="335" t="e">
        <f>IF(ISNUMBER(Regressions!Q32),ROUND(Regressions!Q32, 1), NA())</f>
        <v>#N/A</v>
      </c>
      <c r="P22" s="333" t="e">
        <f>IF(ISNUMBER(Regressions!R32),ROUND(Regressions!R32, 1), NA())</f>
        <v>#N/A</v>
      </c>
      <c r="Q22" s="211" t="e">
        <f>IF(ISNUMBER(Regressions!S32),ROUND(Regressions!S32, 1), NA())</f>
        <v>#N/A</v>
      </c>
      <c r="R22" s="334" t="e">
        <f>IF(ISNUMBER(Regressions!T32),ROUND(Regressions!T32, 1), NA())</f>
        <v>#N/A</v>
      </c>
      <c r="S22" s="233" t="e">
        <f>IF(ISNUMBER(Regressions!U32),ROUND(Regressions!U32, 1), NA())</f>
        <v>#N/A</v>
      </c>
    </row>
    <row xmlns:x14ac="http://schemas.microsoft.com/office/spreadsheetml/2009/9/ac" r="23" x14ac:dyDescent="0.2">
      <c r="A23" s="330" t="str">
        <f>IF(ISBLANK(Regressions!A33), " ", Regressions!A33)</f>
        <v>Kyrgyzstan</v>
      </c>
      <c r="B23" s="331">
        <f>IF(ISBLANK(Regressions!B33), " ", Regressions!B33)</f>
        <v>2019</v>
      </c>
      <c r="C23" s="336" t="str">
        <f>IF(ISBLANK(Regressions!C33), " ", Regressions!C33)</f>
        <v>National</v>
      </c>
      <c r="D23" s="332">
        <f>IF(ISBLANK(Regressions!D33), " ", Regressions!D33)</f>
        <v>1943083</v>
      </c>
      <c r="E23" s="210" t="e">
        <f>IF(ISNUMBER(Regressions!E33),ROUND(Regressions!E33, 1), NA())</f>
        <v>#N/A</v>
      </c>
      <c r="F23" s="333" t="e">
        <f>IF(ISNUMBER(Regressions!F33),ROUND(Regressions!F33, 1), NA())</f>
        <v>#N/A</v>
      </c>
      <c r="G23" s="232" t="e">
        <f>IF(ISNUMBER(Regressions!G33),ROUND(Regressions!G33, 1), NA())</f>
        <v>#N/A</v>
      </c>
      <c r="H23" s="334" t="e">
        <f>IF(ISNUMBER(Regressions!H33),ROUND(Regressions!H33, 1), NA())</f>
        <v>#N/A</v>
      </c>
      <c r="I23" s="233" t="e">
        <f>IF(ISNUMBER(Regressions!I33),ROUND(Regressions!I33, 1), NA())</f>
        <v>#N/A</v>
      </c>
      <c r="J23" s="335" t="e">
        <f>IF(ISNUMBER(Regressions!K33),ROUND(Regressions!K33, 1), NA())</f>
        <v>#N/A</v>
      </c>
      <c r="K23" s="333" t="e">
        <f>IF(ISNUMBER(Regressions!L33),ROUND(Regressions!L33, 1), NA())</f>
        <v>#N/A</v>
      </c>
      <c r="L23" s="234" t="e">
        <f>IF(ISNUMBER(Regressions!M33),ROUND(Regressions!M33, 1), NA())</f>
        <v>#N/A</v>
      </c>
      <c r="M23" s="334" t="e">
        <f>IF(ISNUMBER(Regressions!N33),ROUND(Regressions!N33, 1), NA())</f>
        <v>#N/A</v>
      </c>
      <c r="N23" s="233" t="e">
        <f>IF(ISNUMBER(Regressions!O33),ROUND(Regressions!O33, 1), NA())</f>
        <v>#N/A</v>
      </c>
      <c r="O23" s="335" t="e">
        <f>IF(ISNUMBER(Regressions!Q33),ROUND(Regressions!Q33, 1), NA())</f>
        <v>#N/A</v>
      </c>
      <c r="P23" s="333" t="e">
        <f>IF(ISNUMBER(Regressions!R33),ROUND(Regressions!R33, 1), NA())</f>
        <v>#N/A</v>
      </c>
      <c r="Q23" s="211" t="e">
        <f>IF(ISNUMBER(Regressions!S33),ROUND(Regressions!S33, 1), NA())</f>
        <v>#N/A</v>
      </c>
      <c r="R23" s="334" t="e">
        <f>IF(ISNUMBER(Regressions!T33),ROUND(Regressions!T33, 1), NA())</f>
        <v>#N/A</v>
      </c>
      <c r="S23" s="233" t="e">
        <f>IF(ISNUMBER(Regressions!U33),ROUND(Regressions!U33, 1), NA())</f>
        <v>#N/A</v>
      </c>
    </row>
    <row xmlns:x14ac="http://schemas.microsoft.com/office/spreadsheetml/2009/9/ac" r="24" x14ac:dyDescent="0.2">
      <c r="A24" s="330" t="str">
        <f>IF(ISBLANK(Regressions!A34), " ", Regressions!A34)</f>
        <v>Kyrgyzstan</v>
      </c>
      <c r="B24" s="331">
        <f>IF(ISBLANK(Regressions!B34), " ", Regressions!B34)</f>
        <v>2020</v>
      </c>
      <c r="C24" s="336" t="str">
        <f>IF(ISBLANK(Regressions!C34), " ", Regressions!C34)</f>
        <v>National</v>
      </c>
      <c r="D24" s="332">
        <f>IF(ISBLANK(Regressions!D34), " ", Regressions!D34)</f>
        <v>2002288</v>
      </c>
      <c r="E24" s="210" t="e">
        <f>IF(ISNUMBER(Regressions!E34),ROUND(Regressions!E34, 1), NA())</f>
        <v>#N/A</v>
      </c>
      <c r="F24" s="333" t="e">
        <f>IF(ISNUMBER(Regressions!F34),ROUND(Regressions!F34, 1), NA())</f>
        <v>#N/A</v>
      </c>
      <c r="G24" s="232" t="e">
        <f>IF(ISNUMBER(Regressions!G34),ROUND(Regressions!G34, 1), NA())</f>
        <v>#N/A</v>
      </c>
      <c r="H24" s="334" t="e">
        <f>IF(ISNUMBER(Regressions!H34),ROUND(Regressions!H34, 1), NA())</f>
        <v>#N/A</v>
      </c>
      <c r="I24" s="233" t="e">
        <f>IF(ISNUMBER(Regressions!I34),ROUND(Regressions!I34, 1), NA())</f>
        <v>#N/A</v>
      </c>
      <c r="J24" s="335" t="e">
        <f>IF(ISNUMBER(Regressions!K34),ROUND(Regressions!K34, 1), NA())</f>
        <v>#N/A</v>
      </c>
      <c r="K24" s="333" t="e">
        <f>IF(ISNUMBER(Regressions!L34),ROUND(Regressions!L34, 1), NA())</f>
        <v>#N/A</v>
      </c>
      <c r="L24" s="234" t="e">
        <f>IF(ISNUMBER(Regressions!M34),ROUND(Regressions!M34, 1), NA())</f>
        <v>#N/A</v>
      </c>
      <c r="M24" s="334" t="e">
        <f>IF(ISNUMBER(Regressions!N34),ROUND(Regressions!N34, 1), NA())</f>
        <v>#N/A</v>
      </c>
      <c r="N24" s="233" t="e">
        <f>IF(ISNUMBER(Regressions!O34),ROUND(Regressions!O34, 1), NA())</f>
        <v>#N/A</v>
      </c>
      <c r="O24" s="335" t="e">
        <f>IF(ISNUMBER(Regressions!Q34),ROUND(Regressions!Q34, 1), NA())</f>
        <v>#N/A</v>
      </c>
      <c r="P24" s="333" t="e">
        <f>IF(ISNUMBER(Regressions!R34),ROUND(Regressions!R34, 1), NA())</f>
        <v>#N/A</v>
      </c>
      <c r="Q24" s="211" t="e">
        <f>IF(ISNUMBER(Regressions!S34),ROUND(Regressions!S34, 1), NA())</f>
        <v>#N/A</v>
      </c>
      <c r="R24" s="334" t="e">
        <f>IF(ISNUMBER(Regressions!T34),ROUND(Regressions!T34, 1), NA())</f>
        <v>#N/A</v>
      </c>
      <c r="S24" s="233" t="e">
        <f>IF(ISNUMBER(Regressions!U34),ROUND(Regressions!U34, 1), NA())</f>
        <v>#N/A</v>
      </c>
    </row>
    <row xmlns:x14ac="http://schemas.microsoft.com/office/spreadsheetml/2009/9/ac" r="25" x14ac:dyDescent="0.2">
      <c r="A25" s="405" t="str">
        <f>IF(ISBLANK(Regressions!A35), " ", Regressions!A35)</f>
        <v>Kyrgyzstan</v>
      </c>
      <c r="B25" s="406">
        <f>IF(ISBLANK(Regressions!B35), " ", Regressions!B35)</f>
        <v>2021</v>
      </c>
      <c r="C25" s="407" t="str">
        <f>IF(ISBLANK(Regressions!C35), " ", Regressions!C35)</f>
        <v>National</v>
      </c>
      <c r="D25" s="408">
        <f>IF(ISBLANK(Regressions!D35), " ", Regressions!D35)</f>
        <v>2060469</v>
      </c>
      <c r="E25" s="411" t="e">
        <f>IF(ISNUMBER(Regressions!E35),ROUND(Regressions!E35, 1), NA())</f>
        <v>#N/A</v>
      </c>
      <c r="F25" s="409" t="e">
        <f>IF(ISNUMBER(Regressions!F35),ROUND(Regressions!F35, 1), NA())</f>
        <v>#N/A</v>
      </c>
      <c r="G25" s="412" t="e">
        <f>IF(ISNUMBER(Regressions!G35),ROUND(Regressions!G35, 1), NA())</f>
        <v>#N/A</v>
      </c>
      <c r="H25" s="410" t="e">
        <f>IF(ISNUMBER(Regressions!H35),ROUND(Regressions!H35, 1), NA())</f>
        <v>#N/A</v>
      </c>
      <c r="I25" s="413" t="e">
        <f>IF(ISNUMBER(Regressions!I35),ROUND(Regressions!I35, 1), NA())</f>
        <v>#N/A</v>
      </c>
      <c r="J25" s="411" t="e">
        <f>IF(ISNUMBER(Regressions!K35),ROUND(Regressions!K35, 1), NA())</f>
        <v>#N/A</v>
      </c>
      <c r="K25" s="409" t="e">
        <f>IF(ISNUMBER(Regressions!L35),ROUND(Regressions!L35, 1), NA())</f>
        <v>#N/A</v>
      </c>
      <c r="L25" s="414" t="e">
        <f>IF(ISNUMBER(Regressions!M35),ROUND(Regressions!M35, 1), NA())</f>
        <v>#N/A</v>
      </c>
      <c r="M25" s="410" t="e">
        <f>IF(ISNUMBER(Regressions!N35),ROUND(Regressions!N35, 1), NA())</f>
        <v>#N/A</v>
      </c>
      <c r="N25" s="413" t="e">
        <f>IF(ISNUMBER(Regressions!O35),ROUND(Regressions!O35, 1), NA())</f>
        <v>#N/A</v>
      </c>
      <c r="O25" s="411" t="e">
        <f>IF(ISNUMBER(Regressions!Q35),ROUND(Regressions!Q35, 1), NA())</f>
        <v>#N/A</v>
      </c>
      <c r="P25" s="409" t="e">
        <f>IF(ISNUMBER(Regressions!R35),ROUND(Regressions!R35, 1), NA())</f>
        <v>#N/A</v>
      </c>
      <c r="Q25" s="415" t="e">
        <f>IF(ISNUMBER(Regressions!S35),ROUND(Regressions!S35, 1), NA())</f>
        <v>#N/A</v>
      </c>
      <c r="R25" s="410" t="e">
        <f>IF(ISNUMBER(Regressions!T35),ROUND(Regressions!T35, 1), NA())</f>
        <v>#N/A</v>
      </c>
      <c r="S25" s="413" t="e">
        <f>IF(ISNUMBER(Regressions!U35),ROUND(Regressions!U35, 1), NA())</f>
        <v>#N/A</v>
      </c>
      <c r="T25" s="404"/>
      <c r="U25" s="404"/>
      <c r="V25" s="404"/>
      <c r="W25" s="404"/>
      <c r="X25" s="404"/>
      <c r="Y25" s="404"/>
      <c r="Z25" s="404"/>
      <c r="AA25" s="404"/>
      <c r="AB25" s="404"/>
      <c r="AC25" s="404"/>
    </row>
    <row xmlns:x14ac="http://schemas.microsoft.com/office/spreadsheetml/2009/9/ac" r="26" x14ac:dyDescent="0.2">
      <c r="A26" s="330" t="str">
        <f>IF(ISBLANK(Regressions!A36), " ", Regressions!A36)</f>
        <v>Kyrgyzstan</v>
      </c>
      <c r="B26" s="331">
        <f>IF(ISBLANK(Regressions!B36), " ", Regressions!B36)</f>
        <v>2022</v>
      </c>
      <c r="C26" s="336" t="str">
        <f>IF(ISBLANK(Regressions!C36), " ", Regressions!C36)</f>
        <v>National</v>
      </c>
      <c r="D26" s="332">
        <f>IF(ISBLANK(Regressions!D36), " ", Regressions!D36)</f>
        <v>2122592</v>
      </c>
      <c r="E26" s="210" t="e">
        <f>IF(ISNUMBER(Regressions!E36),ROUND(Regressions!E36, 1), NA())</f>
        <v>#N/A</v>
      </c>
      <c r="F26" s="333" t="e">
        <f>IF(ISNUMBER(Regressions!F36),ROUND(Regressions!F36, 1), NA())</f>
        <v>#N/A</v>
      </c>
      <c r="G26" s="232" t="e">
        <f>IF(ISNUMBER(Regressions!G36),ROUND(Regressions!G36, 1), NA())</f>
        <v>#N/A</v>
      </c>
      <c r="H26" s="334" t="e">
        <f>IF(ISNUMBER(Regressions!H36),ROUND(Regressions!H36, 1), NA())</f>
        <v>#N/A</v>
      </c>
      <c r="I26" s="233" t="e">
        <f>IF(ISNUMBER(Regressions!I36),ROUND(Regressions!I36, 1), NA())</f>
        <v>#N/A</v>
      </c>
      <c r="J26" s="335" t="e">
        <f>IF(ISNUMBER(Regressions!K36),ROUND(Regressions!K36, 1), NA())</f>
        <v>#N/A</v>
      </c>
      <c r="K26" s="333" t="e">
        <f>IF(ISNUMBER(Regressions!L36),ROUND(Regressions!L36, 1), NA())</f>
        <v>#N/A</v>
      </c>
      <c r="L26" s="234" t="e">
        <f>IF(ISNUMBER(Regressions!M36),ROUND(Regressions!M36, 1), NA())</f>
        <v>#N/A</v>
      </c>
      <c r="M26" s="334" t="e">
        <f>IF(ISNUMBER(Regressions!N36),ROUND(Regressions!N36, 1), NA())</f>
        <v>#N/A</v>
      </c>
      <c r="N26" s="233" t="e">
        <f>IF(ISNUMBER(Regressions!O36),ROUND(Regressions!O36, 1), NA())</f>
        <v>#N/A</v>
      </c>
      <c r="O26" s="335" t="e">
        <f>IF(ISNUMBER(Regressions!Q36),ROUND(Regressions!Q36, 1), NA())</f>
        <v>#N/A</v>
      </c>
      <c r="P26" s="333" t="e">
        <f>IF(ISNUMBER(Regressions!R36),ROUND(Regressions!R36, 1), NA())</f>
        <v>#N/A</v>
      </c>
      <c r="Q26" s="211" t="e">
        <f>IF(ISNUMBER(Regressions!S36),ROUND(Regressions!S36, 1), NA())</f>
        <v>#N/A</v>
      </c>
      <c r="R26" s="334" t="e">
        <f>IF(ISNUMBER(Regressions!T36),ROUND(Regressions!T36, 1), NA())</f>
        <v>#N/A</v>
      </c>
      <c r="S26" s="233" t="e">
        <f>IF(ISNUMBER(Regressions!U36),ROUND(Regressions!U36, 1), NA())</f>
        <v>#N/A</v>
      </c>
    </row>
    <row xmlns:x14ac="http://schemas.microsoft.com/office/spreadsheetml/2009/9/ac" r="27" x14ac:dyDescent="0.2">
      <c r="A27" s="337" t="str">
        <f>IF(ISBLANK(Regressions!A37), " ", Regressions!A37)</f>
        <v>Kyrgyzstan</v>
      </c>
      <c r="B27" s="338">
        <f>IF(ISBLANK(Regressions!B37), " ", Regressions!B37)</f>
        <v>2023</v>
      </c>
      <c r="C27" s="339" t="str">
        <f>IF(ISBLANK(Regressions!C37), " ", Regressions!C37)</f>
        <v>National</v>
      </c>
      <c r="D27" s="340">
        <f>IF(ISBLANK(Regressions!D37), " ", Regressions!D37)</f>
        <v>1917325</v>
      </c>
      <c r="E27" s="341" t="e">
        <f>IF(ISNUMBER(Regressions!E37),ROUND(Regressions!E37, 1), NA())</f>
        <v>#N/A</v>
      </c>
      <c r="F27" s="342" t="e">
        <f>IF(ISNUMBER(Regressions!F37),ROUND(Regressions!F37, 1), NA())</f>
        <v>#N/A</v>
      </c>
      <c r="G27" s="343" t="e">
        <f>IF(ISNUMBER(Regressions!G37),ROUND(Regressions!G37, 1), NA())</f>
        <v>#N/A</v>
      </c>
      <c r="H27" s="344" t="e">
        <f>IF(ISNUMBER(Regressions!H37),ROUND(Regressions!H37, 1), NA())</f>
        <v>#N/A</v>
      </c>
      <c r="I27" s="345" t="e">
        <f>IF(ISNUMBER(Regressions!I37),ROUND(Regressions!I37, 1), NA())</f>
        <v>#N/A</v>
      </c>
      <c r="J27" s="346" t="e">
        <f>IF(ISNUMBER(Regressions!K37),ROUND(Regressions!K37, 1), NA())</f>
        <v>#N/A</v>
      </c>
      <c r="K27" s="342" t="e">
        <f>IF(ISNUMBER(Regressions!L37),ROUND(Regressions!L37, 1), NA())</f>
        <v>#N/A</v>
      </c>
      <c r="L27" s="347" t="e">
        <f>IF(ISNUMBER(Regressions!M37),ROUND(Regressions!M37, 1), NA())</f>
        <v>#N/A</v>
      </c>
      <c r="M27" s="344" t="e">
        <f>IF(ISNUMBER(Regressions!N37),ROUND(Regressions!N37, 1), NA())</f>
        <v>#N/A</v>
      </c>
      <c r="N27" s="345" t="e">
        <f>IF(ISNUMBER(Regressions!O37),ROUND(Regressions!O37, 1), NA())</f>
        <v>#N/A</v>
      </c>
      <c r="O27" s="346" t="e">
        <f>IF(ISNUMBER(Regressions!Q37),ROUND(Regressions!Q37, 1), NA())</f>
        <v>#N/A</v>
      </c>
      <c r="P27" s="342" t="e">
        <f>IF(ISNUMBER(Regressions!R37),ROUND(Regressions!R37, 1), NA())</f>
        <v>#N/A</v>
      </c>
      <c r="Q27" s="348" t="e">
        <f>IF(ISNUMBER(Regressions!S37),ROUND(Regressions!S37, 1), NA())</f>
        <v>#N/A</v>
      </c>
      <c r="R27" s="344" t="e">
        <f>IF(ISNUMBER(Regressions!T37),ROUND(Regressions!T37, 1), NA())</f>
        <v>#N/A</v>
      </c>
      <c r="S27" s="345" t="e">
        <f>IF(ISNUMBER(Regressions!U37),ROUND(Regressions!U37, 1), NA())</f>
        <v>#N/A</v>
      </c>
    </row>
    <row xmlns:x14ac="http://schemas.microsoft.com/office/spreadsheetml/2009/9/ac" r="28" hidden="true" x14ac:dyDescent="0.2">
      <c r="A28" s="330" t="str">
        <f>IF(ISBLANK(Regressions!A38), " ", Regressions!A38)</f>
        <v>Kyrgyzstan</v>
      </c>
      <c r="B28" s="331">
        <f>IF(ISBLANK(Regressions!B38), " ", Regressions!B38)</f>
        <v>2024</v>
      </c>
      <c r="C28" s="336" t="str">
        <f>IF(ISBLANK(Regressions!C38), " ", Regressions!C38)</f>
        <v>National</v>
      </c>
      <c r="D28" s="332" t="str">
        <f>IF(ISBLANK(Regressions!D38), " ", Regressions!D38)</f>
        <v> </v>
      </c>
      <c r="E28" s="210" t="e">
        <f>IF(ISNUMBER(Regressions!E38),ROUND(Regressions!E38, 1), NA())</f>
        <v>#N/A</v>
      </c>
      <c r="F28" s="333" t="e">
        <f>IF(ISNUMBER(Regressions!F38),ROUND(Regressions!F38, 1), NA())</f>
        <v>#N/A</v>
      </c>
      <c r="G28" s="232" t="e">
        <f>IF(ISNUMBER(Regressions!G38),ROUND(Regressions!G38, 1), NA())</f>
        <v>#N/A</v>
      </c>
      <c r="H28" s="334" t="e">
        <f>IF(ISNUMBER(Regressions!H38),ROUND(Regressions!H38, 1), NA())</f>
        <v>#N/A</v>
      </c>
      <c r="I28" s="233" t="e">
        <f>IF(ISNUMBER(Regressions!I38),ROUND(Regressions!I38, 1), NA())</f>
        <v>#N/A</v>
      </c>
      <c r="J28" s="335" t="e">
        <f>IF(ISNUMBER(Regressions!K38),ROUND(Regressions!K38, 1), NA())</f>
        <v>#N/A</v>
      </c>
      <c r="K28" s="333" t="e">
        <f>IF(ISNUMBER(Regressions!L38),ROUND(Regressions!L38, 1), NA())</f>
        <v>#N/A</v>
      </c>
      <c r="L28" s="234" t="e">
        <f>IF(ISNUMBER(Regressions!M38),ROUND(Regressions!M38, 1), NA())</f>
        <v>#N/A</v>
      </c>
      <c r="M28" s="334" t="e">
        <f>IF(ISNUMBER(Regressions!N38),ROUND(Regressions!N38, 1), NA())</f>
        <v>#N/A</v>
      </c>
      <c r="N28" s="233" t="e">
        <f>IF(ISNUMBER(Regressions!O38),ROUND(Regressions!O38, 1), NA())</f>
        <v>#N/A</v>
      </c>
      <c r="O28" s="335" t="e">
        <f>IF(ISNUMBER(Regressions!Q38),ROUND(Regressions!Q38, 1), NA())</f>
        <v>#N/A</v>
      </c>
      <c r="P28" s="333" t="e">
        <f>IF(ISNUMBER(Regressions!R38),ROUND(Regressions!R38, 1), NA())</f>
        <v>#N/A</v>
      </c>
      <c r="Q28" s="211" t="e">
        <f>IF(ISNUMBER(Regressions!S38),ROUND(Regressions!S38, 1), NA())</f>
        <v>#N/A</v>
      </c>
      <c r="R28" s="334" t="e">
        <f>IF(ISNUMBER(Regressions!T38),ROUND(Regressions!T38, 1), NA())</f>
        <v>#N/A</v>
      </c>
      <c r="S28" s="233" t="e">
        <f>IF(ISNUMBER(Regressions!U38),ROUND(Regressions!U38, 1), NA())</f>
        <v>#N/A</v>
      </c>
    </row>
    <row xmlns:x14ac="http://schemas.microsoft.com/office/spreadsheetml/2009/9/ac" r="29" hidden="true" x14ac:dyDescent="0.2">
      <c r="A29" s="330" t="str">
        <f>IF(ISBLANK(Regressions!A39), " ", Regressions!A39)</f>
        <v>Kyrgyzstan</v>
      </c>
      <c r="B29" s="331">
        <f>IF(ISBLANK(Regressions!B39), " ", Regressions!B39)</f>
        <v>2025</v>
      </c>
      <c r="C29" s="336" t="str">
        <f>IF(ISBLANK(Regressions!C39), " ", Regressions!C39)</f>
        <v>National</v>
      </c>
      <c r="D29" s="332" t="str">
        <f>IF(ISBLANK(Regressions!D39), " ", Regressions!D39)</f>
        <v> </v>
      </c>
      <c r="E29" s="210" t="e">
        <f>IF(ISNUMBER(Regressions!E39),ROUND(Regressions!E39, 1), NA())</f>
        <v>#N/A</v>
      </c>
      <c r="F29" s="333" t="e">
        <f>IF(ISNUMBER(Regressions!F39),ROUND(Regressions!F39, 1), NA())</f>
        <v>#N/A</v>
      </c>
      <c r="G29" s="232" t="e">
        <f>IF(ISNUMBER(Regressions!G39),ROUND(Regressions!G39, 1), NA())</f>
        <v>#N/A</v>
      </c>
      <c r="H29" s="334" t="e">
        <f>IF(ISNUMBER(Regressions!H39),ROUND(Regressions!H39, 1), NA())</f>
        <v>#N/A</v>
      </c>
      <c r="I29" s="233" t="e">
        <f>IF(ISNUMBER(Regressions!I39),ROUND(Regressions!I39, 1), NA())</f>
        <v>#N/A</v>
      </c>
      <c r="J29" s="335" t="e">
        <f>IF(ISNUMBER(Regressions!K39),ROUND(Regressions!K39, 1), NA())</f>
        <v>#N/A</v>
      </c>
      <c r="K29" s="333" t="e">
        <f>IF(ISNUMBER(Regressions!L39),ROUND(Regressions!L39, 1), NA())</f>
        <v>#N/A</v>
      </c>
      <c r="L29" s="234" t="e">
        <f>IF(ISNUMBER(Regressions!M39),ROUND(Regressions!M39, 1), NA())</f>
        <v>#N/A</v>
      </c>
      <c r="M29" s="334" t="e">
        <f>IF(ISNUMBER(Regressions!N39),ROUND(Regressions!N39, 1), NA())</f>
        <v>#N/A</v>
      </c>
      <c r="N29" s="233" t="e">
        <f>IF(ISNUMBER(Regressions!O39),ROUND(Regressions!O39, 1), NA())</f>
        <v>#N/A</v>
      </c>
      <c r="O29" s="335" t="e">
        <f>IF(ISNUMBER(Regressions!Q39),ROUND(Regressions!Q39, 1), NA())</f>
        <v>#N/A</v>
      </c>
      <c r="P29" s="333" t="e">
        <f>IF(ISNUMBER(Regressions!R39),ROUND(Regressions!R39, 1), NA())</f>
        <v>#N/A</v>
      </c>
      <c r="Q29" s="211" t="e">
        <f>IF(ISNUMBER(Regressions!S39),ROUND(Regressions!S39, 1), NA())</f>
        <v>#N/A</v>
      </c>
      <c r="R29" s="334" t="e">
        <f>IF(ISNUMBER(Regressions!T39),ROUND(Regressions!T39, 1), NA())</f>
        <v>#N/A</v>
      </c>
      <c r="S29" s="233" t="e">
        <f>IF(ISNUMBER(Regressions!U39),ROUND(Regressions!U39, 1), NA())</f>
        <v>#N/A</v>
      </c>
    </row>
    <row xmlns:x14ac="http://schemas.microsoft.com/office/spreadsheetml/2009/9/ac" r="30" hidden="true" x14ac:dyDescent="0.2">
      <c r="A30" s="330" t="str">
        <f>IF(ISBLANK(Regressions!A40), " ", Regressions!A40)</f>
        <v>Kyrgyzstan</v>
      </c>
      <c r="B30" s="331">
        <f>IF(ISBLANK(Regressions!B40), " ", Regressions!B40)</f>
        <v>2026</v>
      </c>
      <c r="C30" s="336" t="str">
        <f>IF(ISBLANK(Regressions!C40), " ", Regressions!C40)</f>
        <v>National</v>
      </c>
      <c r="D30" s="332" t="str">
        <f>IF(ISBLANK(Regressions!D40), " ", Regressions!D40)</f>
        <v> </v>
      </c>
      <c r="E30" s="210" t="e">
        <f>IF(ISNUMBER(Regressions!E40),ROUND(Regressions!E40, 1), NA())</f>
        <v>#N/A</v>
      </c>
      <c r="F30" s="333" t="e">
        <f>IF(ISNUMBER(Regressions!F40),ROUND(Regressions!F40, 1), NA())</f>
        <v>#N/A</v>
      </c>
      <c r="G30" s="232" t="e">
        <f>IF(ISNUMBER(Regressions!G40),ROUND(Regressions!G40, 1), NA())</f>
        <v>#N/A</v>
      </c>
      <c r="H30" s="334" t="e">
        <f>IF(ISNUMBER(Regressions!H40),ROUND(Regressions!H40, 1), NA())</f>
        <v>#N/A</v>
      </c>
      <c r="I30" s="233" t="e">
        <f>IF(ISNUMBER(Regressions!I40),ROUND(Regressions!I40, 1), NA())</f>
        <v>#N/A</v>
      </c>
      <c r="J30" s="335" t="e">
        <f>IF(ISNUMBER(Regressions!K40),ROUND(Regressions!K40, 1), NA())</f>
        <v>#N/A</v>
      </c>
      <c r="K30" s="333" t="e">
        <f>IF(ISNUMBER(Regressions!L40),ROUND(Regressions!L40, 1), NA())</f>
        <v>#N/A</v>
      </c>
      <c r="L30" s="234" t="e">
        <f>IF(ISNUMBER(Regressions!M40),ROUND(Regressions!M40, 1), NA())</f>
        <v>#N/A</v>
      </c>
      <c r="M30" s="334" t="e">
        <f>IF(ISNUMBER(Regressions!N40),ROUND(Regressions!N40, 1), NA())</f>
        <v>#N/A</v>
      </c>
      <c r="N30" s="233" t="e">
        <f>IF(ISNUMBER(Regressions!O40),ROUND(Regressions!O40, 1), NA())</f>
        <v>#N/A</v>
      </c>
      <c r="O30" s="335" t="e">
        <f>IF(ISNUMBER(Regressions!Q40),ROUND(Regressions!Q40, 1), NA())</f>
        <v>#N/A</v>
      </c>
      <c r="P30" s="333" t="e">
        <f>IF(ISNUMBER(Regressions!R40),ROUND(Regressions!R40, 1), NA())</f>
        <v>#N/A</v>
      </c>
      <c r="Q30" s="211" t="e">
        <f>IF(ISNUMBER(Regressions!S40),ROUND(Regressions!S40, 1), NA())</f>
        <v>#N/A</v>
      </c>
      <c r="R30" s="334" t="e">
        <f>IF(ISNUMBER(Regressions!T40),ROUND(Regressions!T40, 1), NA())</f>
        <v>#N/A</v>
      </c>
      <c r="S30" s="233" t="e">
        <f>IF(ISNUMBER(Regressions!U40),ROUND(Regressions!U40, 1), NA())</f>
        <v>#N/A</v>
      </c>
    </row>
    <row xmlns:x14ac="http://schemas.microsoft.com/office/spreadsheetml/2009/9/ac" r="31" hidden="true" x14ac:dyDescent="0.2">
      <c r="A31" s="330" t="str">
        <f>IF(ISBLANK(Regressions!A41), " ", Regressions!A41)</f>
        <v>Kyrgyzstan</v>
      </c>
      <c r="B31" s="331">
        <f>IF(ISBLANK(Regressions!B41), " ", Regressions!B41)</f>
        <v>2027</v>
      </c>
      <c r="C31" s="336" t="str">
        <f>IF(ISBLANK(Regressions!C41), " ", Regressions!C41)</f>
        <v>National</v>
      </c>
      <c r="D31" s="332" t="str">
        <f>IF(ISBLANK(Regressions!D41), " ", Regressions!D41)</f>
        <v> </v>
      </c>
      <c r="E31" s="210" t="e">
        <f>IF(ISNUMBER(Regressions!E41),ROUND(Regressions!E41, 1), NA())</f>
        <v>#N/A</v>
      </c>
      <c r="F31" s="333" t="e">
        <f>IF(ISNUMBER(Regressions!F41),ROUND(Regressions!F41, 1), NA())</f>
        <v>#N/A</v>
      </c>
      <c r="G31" s="232" t="e">
        <f>IF(ISNUMBER(Regressions!G41),ROUND(Regressions!G41, 1), NA())</f>
        <v>#N/A</v>
      </c>
      <c r="H31" s="334" t="e">
        <f>IF(ISNUMBER(Regressions!H41),ROUND(Regressions!H41, 1), NA())</f>
        <v>#N/A</v>
      </c>
      <c r="I31" s="233" t="e">
        <f>IF(ISNUMBER(Regressions!I41),ROUND(Regressions!I41, 1), NA())</f>
        <v>#N/A</v>
      </c>
      <c r="J31" s="335" t="e">
        <f>IF(ISNUMBER(Regressions!K41),ROUND(Regressions!K41, 1), NA())</f>
        <v>#N/A</v>
      </c>
      <c r="K31" s="333" t="e">
        <f>IF(ISNUMBER(Regressions!L41),ROUND(Regressions!L41, 1), NA())</f>
        <v>#N/A</v>
      </c>
      <c r="L31" s="234" t="e">
        <f>IF(ISNUMBER(Regressions!M41),ROUND(Regressions!M41, 1), NA())</f>
        <v>#N/A</v>
      </c>
      <c r="M31" s="334" t="e">
        <f>IF(ISNUMBER(Regressions!N41),ROUND(Regressions!N41, 1), NA())</f>
        <v>#N/A</v>
      </c>
      <c r="N31" s="233" t="e">
        <f>IF(ISNUMBER(Regressions!O41),ROUND(Regressions!O41, 1), NA())</f>
        <v>#N/A</v>
      </c>
      <c r="O31" s="335" t="e">
        <f>IF(ISNUMBER(Regressions!Q41),ROUND(Regressions!Q41, 1), NA())</f>
        <v>#N/A</v>
      </c>
      <c r="P31" s="333" t="e">
        <f>IF(ISNUMBER(Regressions!R41),ROUND(Regressions!R41, 1), NA())</f>
        <v>#N/A</v>
      </c>
      <c r="Q31" s="211" t="e">
        <f>IF(ISNUMBER(Regressions!S41),ROUND(Regressions!S41, 1), NA())</f>
        <v>#N/A</v>
      </c>
      <c r="R31" s="334" t="e">
        <f>IF(ISNUMBER(Regressions!T41),ROUND(Regressions!T41, 1), NA())</f>
        <v>#N/A</v>
      </c>
      <c r="S31" s="233" t="e">
        <f>IF(ISNUMBER(Regressions!U41),ROUND(Regressions!U41, 1), NA())</f>
        <v>#N/A</v>
      </c>
    </row>
    <row xmlns:x14ac="http://schemas.microsoft.com/office/spreadsheetml/2009/9/ac" r="32" hidden="true" x14ac:dyDescent="0.2">
      <c r="A32" s="330" t="str">
        <f>IF(ISBLANK(Regressions!A42), " ", Regressions!A42)</f>
        <v>Kyrgyzstan</v>
      </c>
      <c r="B32" s="331">
        <f>IF(ISBLANK(Regressions!B42), " ", Regressions!B42)</f>
        <v>2028</v>
      </c>
      <c r="C32" s="336" t="str">
        <f>IF(ISBLANK(Regressions!C42), " ", Regressions!C42)</f>
        <v>National</v>
      </c>
      <c r="D32" s="332" t="str">
        <f>IF(ISBLANK(Regressions!D42), " ", Regressions!D42)</f>
        <v> </v>
      </c>
      <c r="E32" s="210" t="e">
        <f>IF(ISNUMBER(Regressions!E42),ROUND(Regressions!E42, 1), NA())</f>
        <v>#N/A</v>
      </c>
      <c r="F32" s="333" t="e">
        <f>IF(ISNUMBER(Regressions!F42),ROUND(Regressions!F42, 1), NA())</f>
        <v>#N/A</v>
      </c>
      <c r="G32" s="232" t="e">
        <f>IF(ISNUMBER(Regressions!G42),ROUND(Regressions!G42, 1), NA())</f>
        <v>#N/A</v>
      </c>
      <c r="H32" s="334" t="e">
        <f>IF(ISNUMBER(Regressions!H42),ROUND(Regressions!H42, 1), NA())</f>
        <v>#N/A</v>
      </c>
      <c r="I32" s="233" t="e">
        <f>IF(ISNUMBER(Regressions!I42),ROUND(Regressions!I42, 1), NA())</f>
        <v>#N/A</v>
      </c>
      <c r="J32" s="335" t="e">
        <f>IF(ISNUMBER(Regressions!K42),ROUND(Regressions!K42, 1), NA())</f>
        <v>#N/A</v>
      </c>
      <c r="K32" s="333" t="e">
        <f>IF(ISNUMBER(Regressions!L42),ROUND(Regressions!L42, 1), NA())</f>
        <v>#N/A</v>
      </c>
      <c r="L32" s="234" t="e">
        <f>IF(ISNUMBER(Regressions!M42),ROUND(Regressions!M42, 1), NA())</f>
        <v>#N/A</v>
      </c>
      <c r="M32" s="334" t="e">
        <f>IF(ISNUMBER(Regressions!N42),ROUND(Regressions!N42, 1), NA())</f>
        <v>#N/A</v>
      </c>
      <c r="N32" s="233" t="e">
        <f>IF(ISNUMBER(Regressions!O42),ROUND(Regressions!O42, 1), NA())</f>
        <v>#N/A</v>
      </c>
      <c r="O32" s="335" t="e">
        <f>IF(ISNUMBER(Regressions!Q42),ROUND(Regressions!Q42, 1), NA())</f>
        <v>#N/A</v>
      </c>
      <c r="P32" s="333" t="e">
        <f>IF(ISNUMBER(Regressions!R42),ROUND(Regressions!R42, 1), NA())</f>
        <v>#N/A</v>
      </c>
      <c r="Q32" s="211" t="e">
        <f>IF(ISNUMBER(Regressions!S42),ROUND(Regressions!S42, 1), NA())</f>
        <v>#N/A</v>
      </c>
      <c r="R32" s="334" t="e">
        <f>IF(ISNUMBER(Regressions!T42),ROUND(Regressions!T42, 1), NA())</f>
        <v>#N/A</v>
      </c>
      <c r="S32" s="233" t="e">
        <f>IF(ISNUMBER(Regressions!U42),ROUND(Regressions!U42, 1), NA())</f>
        <v>#N/A</v>
      </c>
    </row>
    <row xmlns:x14ac="http://schemas.microsoft.com/office/spreadsheetml/2009/9/ac" r="33" hidden="true" x14ac:dyDescent="0.2">
      <c r="A33" s="330" t="str">
        <f>IF(ISBLANK(Regressions!A43), " ", Regressions!A43)</f>
        <v>Kyrgyzstan</v>
      </c>
      <c r="B33" s="331">
        <f>IF(ISBLANK(Regressions!B43), " ", Regressions!B43)</f>
        <v>2029</v>
      </c>
      <c r="C33" s="336" t="str">
        <f>IF(ISBLANK(Regressions!C43), " ", Regressions!C43)</f>
        <v>National</v>
      </c>
      <c r="D33" s="332" t="str">
        <f>IF(ISBLANK(Regressions!D43), " ", Regressions!D43)</f>
        <v> </v>
      </c>
      <c r="E33" s="210" t="e">
        <f>IF(ISNUMBER(Regressions!E43),ROUND(Regressions!E43, 1), NA())</f>
        <v>#N/A</v>
      </c>
      <c r="F33" s="333" t="e">
        <f>IF(ISNUMBER(Regressions!F43),ROUND(Regressions!F43, 1), NA())</f>
        <v>#N/A</v>
      </c>
      <c r="G33" s="232" t="e">
        <f>IF(ISNUMBER(Regressions!G43),ROUND(Regressions!G43, 1), NA())</f>
        <v>#N/A</v>
      </c>
      <c r="H33" s="334" t="e">
        <f>IF(ISNUMBER(Regressions!H43),ROUND(Regressions!H43, 1), NA())</f>
        <v>#N/A</v>
      </c>
      <c r="I33" s="233" t="e">
        <f>IF(ISNUMBER(Regressions!I43),ROUND(Regressions!I43, 1), NA())</f>
        <v>#N/A</v>
      </c>
      <c r="J33" s="335" t="e">
        <f>IF(ISNUMBER(Regressions!K43),ROUND(Regressions!K43, 1), NA())</f>
        <v>#N/A</v>
      </c>
      <c r="K33" s="333" t="e">
        <f>IF(ISNUMBER(Regressions!L43),ROUND(Regressions!L43, 1), NA())</f>
        <v>#N/A</v>
      </c>
      <c r="L33" s="234" t="e">
        <f>IF(ISNUMBER(Regressions!M43),ROUND(Regressions!M43, 1), NA())</f>
        <v>#N/A</v>
      </c>
      <c r="M33" s="334" t="e">
        <f>IF(ISNUMBER(Regressions!N43),ROUND(Regressions!N43, 1), NA())</f>
        <v>#N/A</v>
      </c>
      <c r="N33" s="233" t="e">
        <f>IF(ISNUMBER(Regressions!O43),ROUND(Regressions!O43, 1), NA())</f>
        <v>#N/A</v>
      </c>
      <c r="O33" s="335" t="e">
        <f>IF(ISNUMBER(Regressions!Q43),ROUND(Regressions!Q43, 1), NA())</f>
        <v>#N/A</v>
      </c>
      <c r="P33" s="333" t="e">
        <f>IF(ISNUMBER(Regressions!R43),ROUND(Regressions!R43, 1), NA())</f>
        <v>#N/A</v>
      </c>
      <c r="Q33" s="211" t="e">
        <f>IF(ISNUMBER(Regressions!S43),ROUND(Regressions!S43, 1), NA())</f>
        <v>#N/A</v>
      </c>
      <c r="R33" s="334" t="e">
        <f>IF(ISNUMBER(Regressions!T43),ROUND(Regressions!T43, 1), NA())</f>
        <v>#N/A</v>
      </c>
      <c r="S33" s="233" t="e">
        <f>IF(ISNUMBER(Regressions!U43),ROUND(Regressions!U43, 1), NA())</f>
        <v>#N/A</v>
      </c>
    </row>
    <row xmlns:x14ac="http://schemas.microsoft.com/office/spreadsheetml/2009/9/ac" r="34" hidden="true" x14ac:dyDescent="0.2">
      <c r="A34" s="330" t="str">
        <f>IF(ISBLANK(Regressions!A44), " ", Regressions!A44)</f>
        <v>Kyrgyzstan</v>
      </c>
      <c r="B34" s="331">
        <f>IF(ISBLANK(Regressions!B44), " ", Regressions!B44)</f>
        <v>2030</v>
      </c>
      <c r="C34" s="336" t="str">
        <f>IF(ISBLANK(Regressions!C44), " ", Regressions!C44)</f>
        <v>National</v>
      </c>
      <c r="D34" s="332" t="str">
        <f>IF(ISBLANK(Regressions!D44), " ", Regressions!D44)</f>
        <v> </v>
      </c>
      <c r="E34" s="210" t="e">
        <f>IF(ISNUMBER(Regressions!E44),ROUND(Regressions!E44, 1), NA())</f>
        <v>#N/A</v>
      </c>
      <c r="F34" s="333" t="e">
        <f>IF(ISNUMBER(Regressions!F44),ROUND(Regressions!F44, 1), NA())</f>
        <v>#N/A</v>
      </c>
      <c r="G34" s="232" t="e">
        <f>IF(ISNUMBER(Regressions!G44),ROUND(Regressions!G44, 1), NA())</f>
        <v>#N/A</v>
      </c>
      <c r="H34" s="334" t="e">
        <f>IF(ISNUMBER(Regressions!H44),ROUND(Regressions!H44, 1), NA())</f>
        <v>#N/A</v>
      </c>
      <c r="I34" s="233" t="e">
        <f>IF(ISNUMBER(Regressions!I44),ROUND(Regressions!I44, 1), NA())</f>
        <v>#N/A</v>
      </c>
      <c r="J34" s="335" t="e">
        <f>IF(ISNUMBER(Regressions!K44),ROUND(Regressions!K44, 1), NA())</f>
        <v>#N/A</v>
      </c>
      <c r="K34" s="333" t="e">
        <f>IF(ISNUMBER(Regressions!L44),ROUND(Regressions!L44, 1), NA())</f>
        <v>#N/A</v>
      </c>
      <c r="L34" s="234" t="e">
        <f>IF(ISNUMBER(Regressions!M44),ROUND(Regressions!M44, 1), NA())</f>
        <v>#N/A</v>
      </c>
      <c r="M34" s="334" t="e">
        <f>IF(ISNUMBER(Regressions!N44),ROUND(Regressions!N44, 1), NA())</f>
        <v>#N/A</v>
      </c>
      <c r="N34" s="233" t="e">
        <f>IF(ISNUMBER(Regressions!O44),ROUND(Regressions!O44, 1), NA())</f>
        <v>#N/A</v>
      </c>
      <c r="O34" s="335" t="e">
        <f>IF(ISNUMBER(Regressions!Q44),ROUND(Regressions!Q44, 1), NA())</f>
        <v>#N/A</v>
      </c>
      <c r="P34" s="333" t="e">
        <f>IF(ISNUMBER(Regressions!R44),ROUND(Regressions!R44, 1), NA())</f>
        <v>#N/A</v>
      </c>
      <c r="Q34" s="211" t="e">
        <f>IF(ISNUMBER(Regressions!S44),ROUND(Regressions!S44, 1), NA())</f>
        <v>#N/A</v>
      </c>
      <c r="R34" s="334" t="e">
        <f>IF(ISNUMBER(Regressions!T44),ROUND(Regressions!T44, 1), NA())</f>
        <v>#N/A</v>
      </c>
      <c r="S34" s="233" t="e">
        <f>IF(ISNUMBER(Regressions!U44),ROUND(Regressions!U44, 1), NA())</f>
        <v>#N/A</v>
      </c>
    </row>
    <row xmlns:x14ac="http://schemas.microsoft.com/office/spreadsheetml/2009/9/ac" r="35" x14ac:dyDescent="0.2">
      <c r="A35" s="330" t="str">
        <f>IF(ISBLANK(Regressions!A45), " ", Regressions!A45)</f>
        <v>Kyrgyzstan</v>
      </c>
      <c r="B35" s="331">
        <f>IF(ISBLANK(Regressions!B45), " ", Regressions!B45)</f>
        <v>2000</v>
      </c>
      <c r="C35" s="336" t="str">
        <f>IF(ISBLANK(Regressions!C45), " ", Regressions!C45)</f>
        <v>Urban</v>
      </c>
      <c r="D35" s="332">
        <f>IF(ISBLANK(Regressions!D45), " ", Regressions!D45)</f>
        <v>628763.63295970915</v>
      </c>
      <c r="E35" s="210" t="e">
        <f>IF(ISNUMBER(Regressions!E45),ROUND(Regressions!E45, 1), NA())</f>
        <v>#N/A</v>
      </c>
      <c r="F35" s="333" t="e">
        <f>IF(ISNUMBER(Regressions!F45),ROUND(Regressions!F45, 1), NA())</f>
        <v>#N/A</v>
      </c>
      <c r="G35" s="232" t="e">
        <f>IF(ISNUMBER(Regressions!G45),ROUND(Regressions!G45, 1), NA())</f>
        <v>#N/A</v>
      </c>
      <c r="H35" s="334" t="e">
        <f>IF(ISNUMBER(Regressions!H45),ROUND(Regressions!H45, 1), NA())</f>
        <v>#N/A</v>
      </c>
      <c r="I35" s="233" t="e">
        <f>IF(ISNUMBER(Regressions!I45),ROUND(Regressions!I45, 1), NA())</f>
        <v>#N/A</v>
      </c>
      <c r="J35" s="335" t="e">
        <f>IF(ISNUMBER(Regressions!K45),ROUND(Regressions!K45, 1), NA())</f>
        <v>#N/A</v>
      </c>
      <c r="K35" s="333" t="e">
        <f>IF(ISNUMBER(Regressions!L45),ROUND(Regressions!L45, 1), NA())</f>
        <v>#N/A</v>
      </c>
      <c r="L35" s="234" t="e">
        <f>IF(ISNUMBER(Regressions!M45),ROUND(Regressions!M45, 1), NA())</f>
        <v>#N/A</v>
      </c>
      <c r="M35" s="334" t="e">
        <f>IF(ISNUMBER(Regressions!N45),ROUND(Regressions!N45, 1), NA())</f>
        <v>#N/A</v>
      </c>
      <c r="N35" s="233" t="e">
        <f>IF(ISNUMBER(Regressions!O45),ROUND(Regressions!O45, 1), NA())</f>
        <v>#N/A</v>
      </c>
      <c r="O35" s="335" t="e">
        <f>IF(ISNUMBER(Regressions!Q45),ROUND(Regressions!Q45, 1), NA())</f>
        <v>#N/A</v>
      </c>
      <c r="P35" s="333" t="e">
        <f>IF(ISNUMBER(Regressions!R45),ROUND(Regressions!R45, 1), NA())</f>
        <v>#N/A</v>
      </c>
      <c r="Q35" s="211" t="e">
        <f>IF(ISNUMBER(Regressions!S45),ROUND(Regressions!S45, 1), NA())</f>
        <v>#N/A</v>
      </c>
      <c r="R35" s="334" t="e">
        <f>IF(ISNUMBER(Regressions!T45),ROUND(Regressions!T45, 1), NA())</f>
        <v>#N/A</v>
      </c>
      <c r="S35" s="233" t="e">
        <f>IF(ISNUMBER(Regressions!U45),ROUND(Regressions!U45, 1), NA())</f>
        <v>#N/A</v>
      </c>
    </row>
    <row xmlns:x14ac="http://schemas.microsoft.com/office/spreadsheetml/2009/9/ac" r="36" x14ac:dyDescent="0.2">
      <c r="A36" s="330" t="str">
        <f>IF(ISBLANK(Regressions!A46), " ", Regressions!A46)</f>
        <v>Kyrgyzstan</v>
      </c>
      <c r="B36" s="331">
        <f>IF(ISBLANK(Regressions!B46), " ", Regressions!B46)</f>
        <v>2001</v>
      </c>
      <c r="C36" s="336" t="str">
        <f>IF(ISBLANK(Regressions!C46), " ", Regressions!C46)</f>
        <v>Urban</v>
      </c>
      <c r="D36" s="332">
        <f>IF(ISBLANK(Regressions!D46), " ", Regressions!D46)</f>
        <v>630057.27392368321</v>
      </c>
      <c r="E36" s="210" t="e">
        <f>IF(ISNUMBER(Regressions!E46),ROUND(Regressions!E46, 1), NA())</f>
        <v>#N/A</v>
      </c>
      <c r="F36" s="333" t="e">
        <f>IF(ISNUMBER(Regressions!F46),ROUND(Regressions!F46, 1), NA())</f>
        <v>#N/A</v>
      </c>
      <c r="G36" s="232" t="e">
        <f>IF(ISNUMBER(Regressions!G46),ROUND(Regressions!G46, 1), NA())</f>
        <v>#N/A</v>
      </c>
      <c r="H36" s="334" t="e">
        <f>IF(ISNUMBER(Regressions!H46),ROUND(Regressions!H46, 1), NA())</f>
        <v>#N/A</v>
      </c>
      <c r="I36" s="233" t="e">
        <f>IF(ISNUMBER(Regressions!I46),ROUND(Regressions!I46, 1), NA())</f>
        <v>#N/A</v>
      </c>
      <c r="J36" s="335" t="e">
        <f>IF(ISNUMBER(Regressions!K46),ROUND(Regressions!K46, 1), NA())</f>
        <v>#N/A</v>
      </c>
      <c r="K36" s="333" t="e">
        <f>IF(ISNUMBER(Regressions!L46),ROUND(Regressions!L46, 1), NA())</f>
        <v>#N/A</v>
      </c>
      <c r="L36" s="234" t="e">
        <f>IF(ISNUMBER(Regressions!M46),ROUND(Regressions!M46, 1), NA())</f>
        <v>#N/A</v>
      </c>
      <c r="M36" s="334" t="e">
        <f>IF(ISNUMBER(Regressions!N46),ROUND(Regressions!N46, 1), NA())</f>
        <v>#N/A</v>
      </c>
      <c r="N36" s="233" t="e">
        <f>IF(ISNUMBER(Regressions!O46),ROUND(Regressions!O46, 1), NA())</f>
        <v>#N/A</v>
      </c>
      <c r="O36" s="335" t="e">
        <f>IF(ISNUMBER(Regressions!Q46),ROUND(Regressions!Q46, 1), NA())</f>
        <v>#N/A</v>
      </c>
      <c r="P36" s="333" t="e">
        <f>IF(ISNUMBER(Regressions!R46),ROUND(Regressions!R46, 1), NA())</f>
        <v>#N/A</v>
      </c>
      <c r="Q36" s="211" t="e">
        <f>IF(ISNUMBER(Regressions!S46),ROUND(Regressions!S46, 1), NA())</f>
        <v>#N/A</v>
      </c>
      <c r="R36" s="334" t="e">
        <f>IF(ISNUMBER(Regressions!T46),ROUND(Regressions!T46, 1), NA())</f>
        <v>#N/A</v>
      </c>
      <c r="S36" s="233" t="e">
        <f>IF(ISNUMBER(Regressions!U46),ROUND(Regressions!U46, 1), NA())</f>
        <v>#N/A</v>
      </c>
    </row>
    <row xmlns:x14ac="http://schemas.microsoft.com/office/spreadsheetml/2009/9/ac" r="37" x14ac:dyDescent="0.2">
      <c r="A37" s="330" t="str">
        <f>IF(ISBLANK(Regressions!A47), " ", Regressions!A47)</f>
        <v>Kyrgyzstan</v>
      </c>
      <c r="B37" s="331">
        <f>IF(ISBLANK(Regressions!B47), " ", Regressions!B47)</f>
        <v>2002</v>
      </c>
      <c r="C37" s="336" t="str">
        <f>IF(ISBLANK(Regressions!C47), " ", Regressions!C47)</f>
        <v>Urban</v>
      </c>
      <c r="D37" s="332">
        <f>IF(ISBLANK(Regressions!D47), " ", Regressions!D47)</f>
        <v>628965.69112014771</v>
      </c>
      <c r="E37" s="210" t="e">
        <f>IF(ISNUMBER(Regressions!E47),ROUND(Regressions!E47, 1), NA())</f>
        <v>#N/A</v>
      </c>
      <c r="F37" s="333" t="e">
        <f>IF(ISNUMBER(Regressions!F47),ROUND(Regressions!F47, 1), NA())</f>
        <v>#N/A</v>
      </c>
      <c r="G37" s="232" t="e">
        <f>IF(ISNUMBER(Regressions!G47),ROUND(Regressions!G47, 1), NA())</f>
        <v>#N/A</v>
      </c>
      <c r="H37" s="334" t="e">
        <f>IF(ISNUMBER(Regressions!H47),ROUND(Regressions!H47, 1), NA())</f>
        <v>#N/A</v>
      </c>
      <c r="I37" s="233" t="e">
        <f>IF(ISNUMBER(Regressions!I47),ROUND(Regressions!I47, 1), NA())</f>
        <v>#N/A</v>
      </c>
      <c r="J37" s="335" t="e">
        <f>IF(ISNUMBER(Regressions!K47),ROUND(Regressions!K47, 1), NA())</f>
        <v>#N/A</v>
      </c>
      <c r="K37" s="333" t="e">
        <f>IF(ISNUMBER(Regressions!L47),ROUND(Regressions!L47, 1), NA())</f>
        <v>#N/A</v>
      </c>
      <c r="L37" s="234" t="e">
        <f>IF(ISNUMBER(Regressions!M47),ROUND(Regressions!M47, 1), NA())</f>
        <v>#N/A</v>
      </c>
      <c r="M37" s="334" t="e">
        <f>IF(ISNUMBER(Regressions!N47),ROUND(Regressions!N47, 1), NA())</f>
        <v>#N/A</v>
      </c>
      <c r="N37" s="233" t="e">
        <f>IF(ISNUMBER(Regressions!O47),ROUND(Regressions!O47, 1), NA())</f>
        <v>#N/A</v>
      </c>
      <c r="O37" s="335" t="e">
        <f>IF(ISNUMBER(Regressions!Q47),ROUND(Regressions!Q47, 1), NA())</f>
        <v>#N/A</v>
      </c>
      <c r="P37" s="333" t="e">
        <f>IF(ISNUMBER(Regressions!R47),ROUND(Regressions!R47, 1), NA())</f>
        <v>#N/A</v>
      </c>
      <c r="Q37" s="211" t="e">
        <f>IF(ISNUMBER(Regressions!S47),ROUND(Regressions!S47, 1), NA())</f>
        <v>#N/A</v>
      </c>
      <c r="R37" s="334" t="e">
        <f>IF(ISNUMBER(Regressions!T47),ROUND(Regressions!T47, 1), NA())</f>
        <v>#N/A</v>
      </c>
      <c r="S37" s="233" t="e">
        <f>IF(ISNUMBER(Regressions!U47),ROUND(Regressions!U47, 1), NA())</f>
        <v>#N/A</v>
      </c>
    </row>
    <row xmlns:x14ac="http://schemas.microsoft.com/office/spreadsheetml/2009/9/ac" r="38" x14ac:dyDescent="0.2">
      <c r="A38" s="330" t="str">
        <f>IF(ISBLANK(Regressions!A48), " ", Regressions!A48)</f>
        <v>Kyrgyzstan</v>
      </c>
      <c r="B38" s="331">
        <f>IF(ISBLANK(Regressions!B48), " ", Regressions!B48)</f>
        <v>2003</v>
      </c>
      <c r="C38" s="336" t="str">
        <f>IF(ISBLANK(Regressions!C48), " ", Regressions!C48)</f>
        <v>Urban</v>
      </c>
      <c r="D38" s="332">
        <f>IF(ISBLANK(Regressions!D48), " ", Regressions!D48)</f>
        <v>624846.6701828005</v>
      </c>
      <c r="E38" s="210" t="e">
        <f>IF(ISNUMBER(Regressions!E48),ROUND(Regressions!E48, 1), NA())</f>
        <v>#N/A</v>
      </c>
      <c r="F38" s="333" t="e">
        <f>IF(ISNUMBER(Regressions!F48),ROUND(Regressions!F48, 1), NA())</f>
        <v>#N/A</v>
      </c>
      <c r="G38" s="232" t="e">
        <f>IF(ISNUMBER(Regressions!G48),ROUND(Regressions!G48, 1), NA())</f>
        <v>#N/A</v>
      </c>
      <c r="H38" s="334" t="e">
        <f>IF(ISNUMBER(Regressions!H48),ROUND(Regressions!H48, 1), NA())</f>
        <v>#N/A</v>
      </c>
      <c r="I38" s="233" t="e">
        <f>IF(ISNUMBER(Regressions!I48),ROUND(Regressions!I48, 1), NA())</f>
        <v>#N/A</v>
      </c>
      <c r="J38" s="335" t="e">
        <f>IF(ISNUMBER(Regressions!K48),ROUND(Regressions!K48, 1), NA())</f>
        <v>#N/A</v>
      </c>
      <c r="K38" s="333" t="e">
        <f>IF(ISNUMBER(Regressions!L48),ROUND(Regressions!L48, 1), NA())</f>
        <v>#N/A</v>
      </c>
      <c r="L38" s="234" t="e">
        <f>IF(ISNUMBER(Regressions!M48),ROUND(Regressions!M48, 1), NA())</f>
        <v>#N/A</v>
      </c>
      <c r="M38" s="334" t="e">
        <f>IF(ISNUMBER(Regressions!N48),ROUND(Regressions!N48, 1), NA())</f>
        <v>#N/A</v>
      </c>
      <c r="N38" s="233" t="e">
        <f>IF(ISNUMBER(Regressions!O48),ROUND(Regressions!O48, 1), NA())</f>
        <v>#N/A</v>
      </c>
      <c r="O38" s="335" t="e">
        <f>IF(ISNUMBER(Regressions!Q48),ROUND(Regressions!Q48, 1), NA())</f>
        <v>#N/A</v>
      </c>
      <c r="P38" s="333" t="e">
        <f>IF(ISNUMBER(Regressions!R48),ROUND(Regressions!R48, 1), NA())</f>
        <v>#N/A</v>
      </c>
      <c r="Q38" s="211" t="e">
        <f>IF(ISNUMBER(Regressions!S48),ROUND(Regressions!S48, 1), NA())</f>
        <v>#N/A</v>
      </c>
      <c r="R38" s="334" t="e">
        <f>IF(ISNUMBER(Regressions!T48),ROUND(Regressions!T48, 1), NA())</f>
        <v>#N/A</v>
      </c>
      <c r="S38" s="233" t="e">
        <f>IF(ISNUMBER(Regressions!U48),ROUND(Regressions!U48, 1), NA())</f>
        <v>#N/A</v>
      </c>
    </row>
    <row xmlns:x14ac="http://schemas.microsoft.com/office/spreadsheetml/2009/9/ac" r="39" x14ac:dyDescent="0.2">
      <c r="A39" s="330" t="str">
        <f>IF(ISBLANK(Regressions!A49), " ", Regressions!A49)</f>
        <v>Kyrgyzstan</v>
      </c>
      <c r="B39" s="331">
        <f>IF(ISBLANK(Regressions!B49), " ", Regressions!B49)</f>
        <v>2004</v>
      </c>
      <c r="C39" s="336" t="str">
        <f>IF(ISBLANK(Regressions!C49), " ", Regressions!C49)</f>
        <v>Urban</v>
      </c>
      <c r="D39" s="332">
        <f>IF(ISBLANK(Regressions!D49), " ", Regressions!D49)</f>
        <v>618621.81843040464</v>
      </c>
      <c r="E39" s="210" t="e">
        <f>IF(ISNUMBER(Regressions!E49),ROUND(Regressions!E49, 1), NA())</f>
        <v>#N/A</v>
      </c>
      <c r="F39" s="333" t="e">
        <f>IF(ISNUMBER(Regressions!F49),ROUND(Regressions!F49, 1), NA())</f>
        <v>#N/A</v>
      </c>
      <c r="G39" s="232" t="e">
        <f>IF(ISNUMBER(Regressions!G49),ROUND(Regressions!G49, 1), NA())</f>
        <v>#N/A</v>
      </c>
      <c r="H39" s="334" t="e">
        <f>IF(ISNUMBER(Regressions!H49),ROUND(Regressions!H49, 1), NA())</f>
        <v>#N/A</v>
      </c>
      <c r="I39" s="233" t="e">
        <f>IF(ISNUMBER(Regressions!I49),ROUND(Regressions!I49, 1), NA())</f>
        <v>#N/A</v>
      </c>
      <c r="J39" s="335" t="e">
        <f>IF(ISNUMBER(Regressions!K49),ROUND(Regressions!K49, 1), NA())</f>
        <v>#N/A</v>
      </c>
      <c r="K39" s="333" t="e">
        <f>IF(ISNUMBER(Regressions!L49),ROUND(Regressions!L49, 1), NA())</f>
        <v>#N/A</v>
      </c>
      <c r="L39" s="234" t="e">
        <f>IF(ISNUMBER(Regressions!M49),ROUND(Regressions!M49, 1), NA())</f>
        <v>#N/A</v>
      </c>
      <c r="M39" s="334" t="e">
        <f>IF(ISNUMBER(Regressions!N49),ROUND(Regressions!N49, 1), NA())</f>
        <v>#N/A</v>
      </c>
      <c r="N39" s="233" t="e">
        <f>IF(ISNUMBER(Regressions!O49),ROUND(Regressions!O49, 1), NA())</f>
        <v>#N/A</v>
      </c>
      <c r="O39" s="335" t="e">
        <f>IF(ISNUMBER(Regressions!Q49),ROUND(Regressions!Q49, 1), NA())</f>
        <v>#N/A</v>
      </c>
      <c r="P39" s="333" t="e">
        <f>IF(ISNUMBER(Regressions!R49),ROUND(Regressions!R49, 1), NA())</f>
        <v>#N/A</v>
      </c>
      <c r="Q39" s="211" t="e">
        <f>IF(ISNUMBER(Regressions!S49),ROUND(Regressions!S49, 1), NA())</f>
        <v>#N/A</v>
      </c>
      <c r="R39" s="334" t="e">
        <f>IF(ISNUMBER(Regressions!T49),ROUND(Regressions!T49, 1), NA())</f>
        <v>#N/A</v>
      </c>
      <c r="S39" s="233" t="e">
        <f>IF(ISNUMBER(Regressions!U49),ROUND(Regressions!U49, 1), NA())</f>
        <v>#N/A</v>
      </c>
    </row>
    <row xmlns:x14ac="http://schemas.microsoft.com/office/spreadsheetml/2009/9/ac" r="40" x14ac:dyDescent="0.2">
      <c r="A40" s="330" t="str">
        <f>IF(ISBLANK(Regressions!A50), " ", Regressions!A50)</f>
        <v>Kyrgyzstan</v>
      </c>
      <c r="B40" s="331">
        <f>IF(ISBLANK(Regressions!B50), " ", Regressions!B50)</f>
        <v>2005</v>
      </c>
      <c r="C40" s="336" t="str">
        <f>IF(ISBLANK(Regressions!C50), " ", Regressions!C50)</f>
        <v>Urban</v>
      </c>
      <c r="D40" s="332">
        <f>IF(ISBLANK(Regressions!D50), " ", Regressions!D50)</f>
        <v>610507.48753837578</v>
      </c>
      <c r="E40" s="210" t="e">
        <f>IF(ISNUMBER(Regressions!E50),ROUND(Regressions!E50, 1), NA())</f>
        <v>#N/A</v>
      </c>
      <c r="F40" s="333" t="e">
        <f>IF(ISNUMBER(Regressions!F50),ROUND(Regressions!F50, 1), NA())</f>
        <v>#N/A</v>
      </c>
      <c r="G40" s="232" t="e">
        <f>IF(ISNUMBER(Regressions!G50),ROUND(Regressions!G50, 1), NA())</f>
        <v>#N/A</v>
      </c>
      <c r="H40" s="334" t="e">
        <f>IF(ISNUMBER(Regressions!H50),ROUND(Regressions!H50, 1), NA())</f>
        <v>#N/A</v>
      </c>
      <c r="I40" s="233" t="e">
        <f>IF(ISNUMBER(Regressions!I50),ROUND(Regressions!I50, 1), NA())</f>
        <v>#N/A</v>
      </c>
      <c r="J40" s="335" t="e">
        <f>IF(ISNUMBER(Regressions!K50),ROUND(Regressions!K50, 1), NA())</f>
        <v>#N/A</v>
      </c>
      <c r="K40" s="333" t="e">
        <f>IF(ISNUMBER(Regressions!L50),ROUND(Regressions!L50, 1), NA())</f>
        <v>#N/A</v>
      </c>
      <c r="L40" s="234" t="e">
        <f>IF(ISNUMBER(Regressions!M50),ROUND(Regressions!M50, 1), NA())</f>
        <v>#N/A</v>
      </c>
      <c r="M40" s="334" t="e">
        <f>IF(ISNUMBER(Regressions!N50),ROUND(Regressions!N50, 1), NA())</f>
        <v>#N/A</v>
      </c>
      <c r="N40" s="233" t="e">
        <f>IF(ISNUMBER(Regressions!O50),ROUND(Regressions!O50, 1), NA())</f>
        <v>#N/A</v>
      </c>
      <c r="O40" s="335" t="e">
        <f>IF(ISNUMBER(Regressions!Q50),ROUND(Regressions!Q50, 1), NA())</f>
        <v>#N/A</v>
      </c>
      <c r="P40" s="333" t="e">
        <f>IF(ISNUMBER(Regressions!R50),ROUND(Regressions!R50, 1), NA())</f>
        <v>#N/A</v>
      </c>
      <c r="Q40" s="211" t="e">
        <f>IF(ISNUMBER(Regressions!S50),ROUND(Regressions!S50, 1), NA())</f>
        <v>#N/A</v>
      </c>
      <c r="R40" s="334" t="e">
        <f>IF(ISNUMBER(Regressions!T50),ROUND(Regressions!T50, 1), NA())</f>
        <v>#N/A</v>
      </c>
      <c r="S40" s="233" t="e">
        <f>IF(ISNUMBER(Regressions!U50),ROUND(Regressions!U50, 1), NA())</f>
        <v>#N/A</v>
      </c>
    </row>
    <row xmlns:x14ac="http://schemas.microsoft.com/office/spreadsheetml/2009/9/ac" r="41" x14ac:dyDescent="0.2">
      <c r="A41" s="330" t="str">
        <f>IF(ISBLANK(Regressions!A51), " ", Regressions!A51)</f>
        <v>Kyrgyzstan</v>
      </c>
      <c r="B41" s="331">
        <f>IF(ISBLANK(Regressions!B51), " ", Regressions!B51)</f>
        <v>2006</v>
      </c>
      <c r="C41" s="336" t="str">
        <f>IF(ISBLANK(Regressions!C51), " ", Regressions!C51)</f>
        <v>Urban</v>
      </c>
      <c r="D41" s="332">
        <f>IF(ISBLANK(Regressions!D51), " ", Regressions!D51)</f>
        <v>601891.67921447754</v>
      </c>
      <c r="E41" s="210" t="e">
        <f>IF(ISNUMBER(Regressions!E51),ROUND(Regressions!E51, 1), NA())</f>
        <v>#N/A</v>
      </c>
      <c r="F41" s="333" t="e">
        <f>IF(ISNUMBER(Regressions!F51),ROUND(Regressions!F51, 1), NA())</f>
        <v>#N/A</v>
      </c>
      <c r="G41" s="232" t="e">
        <f>IF(ISNUMBER(Regressions!G51),ROUND(Regressions!G51, 1), NA())</f>
        <v>#N/A</v>
      </c>
      <c r="H41" s="334" t="e">
        <f>IF(ISNUMBER(Regressions!H51),ROUND(Regressions!H51, 1), NA())</f>
        <v>#N/A</v>
      </c>
      <c r="I41" s="233" t="e">
        <f>IF(ISNUMBER(Regressions!I51),ROUND(Regressions!I51, 1), NA())</f>
        <v>#N/A</v>
      </c>
      <c r="J41" s="335" t="e">
        <f>IF(ISNUMBER(Regressions!K51),ROUND(Regressions!K51, 1), NA())</f>
        <v>#N/A</v>
      </c>
      <c r="K41" s="333" t="e">
        <f>IF(ISNUMBER(Regressions!L51),ROUND(Regressions!L51, 1), NA())</f>
        <v>#N/A</v>
      </c>
      <c r="L41" s="234" t="e">
        <f>IF(ISNUMBER(Regressions!M51),ROUND(Regressions!M51, 1), NA())</f>
        <v>#N/A</v>
      </c>
      <c r="M41" s="334" t="e">
        <f>IF(ISNUMBER(Regressions!N51),ROUND(Regressions!N51, 1), NA())</f>
        <v>#N/A</v>
      </c>
      <c r="N41" s="233" t="e">
        <f>IF(ISNUMBER(Regressions!O51),ROUND(Regressions!O51, 1), NA())</f>
        <v>#N/A</v>
      </c>
      <c r="O41" s="335" t="e">
        <f>IF(ISNUMBER(Regressions!Q51),ROUND(Regressions!Q51, 1), NA())</f>
        <v>#N/A</v>
      </c>
      <c r="P41" s="333" t="e">
        <f>IF(ISNUMBER(Regressions!R51),ROUND(Regressions!R51, 1), NA())</f>
        <v>#N/A</v>
      </c>
      <c r="Q41" s="211" t="e">
        <f>IF(ISNUMBER(Regressions!S51),ROUND(Regressions!S51, 1), NA())</f>
        <v>#N/A</v>
      </c>
      <c r="R41" s="334" t="e">
        <f>IF(ISNUMBER(Regressions!T51),ROUND(Regressions!T51, 1), NA())</f>
        <v>#N/A</v>
      </c>
      <c r="S41" s="233" t="e">
        <f>IF(ISNUMBER(Regressions!U51),ROUND(Regressions!U51, 1), NA())</f>
        <v>#N/A</v>
      </c>
    </row>
    <row xmlns:x14ac="http://schemas.microsoft.com/office/spreadsheetml/2009/9/ac" r="42" x14ac:dyDescent="0.2">
      <c r="A42" s="330" t="str">
        <f>IF(ISBLANK(Regressions!A52), " ", Regressions!A52)</f>
        <v>Kyrgyzstan</v>
      </c>
      <c r="B42" s="331">
        <f>IF(ISBLANK(Regressions!B52), " ", Regressions!B52)</f>
        <v>2007</v>
      </c>
      <c r="C42" s="336" t="str">
        <f>IF(ISBLANK(Regressions!C52), " ", Regressions!C52)</f>
        <v>Urban</v>
      </c>
      <c r="D42" s="332">
        <f>IF(ISBLANK(Regressions!D52), " ", Regressions!D52)</f>
        <v>594088.02936458588</v>
      </c>
      <c r="E42" s="210" t="e">
        <f>IF(ISNUMBER(Regressions!E52),ROUND(Regressions!E52, 1), NA())</f>
        <v>#N/A</v>
      </c>
      <c r="F42" s="333" t="e">
        <f>IF(ISNUMBER(Regressions!F52),ROUND(Regressions!F52, 1), NA())</f>
        <v>#N/A</v>
      </c>
      <c r="G42" s="232" t="e">
        <f>IF(ISNUMBER(Regressions!G52),ROUND(Regressions!G52, 1), NA())</f>
        <v>#N/A</v>
      </c>
      <c r="H42" s="334" t="e">
        <f>IF(ISNUMBER(Regressions!H52),ROUND(Regressions!H52, 1), NA())</f>
        <v>#N/A</v>
      </c>
      <c r="I42" s="233" t="e">
        <f>IF(ISNUMBER(Regressions!I52),ROUND(Regressions!I52, 1), NA())</f>
        <v>#N/A</v>
      </c>
      <c r="J42" s="335" t="e">
        <f>IF(ISNUMBER(Regressions!K52),ROUND(Regressions!K52, 1), NA())</f>
        <v>#N/A</v>
      </c>
      <c r="K42" s="333" t="e">
        <f>IF(ISNUMBER(Regressions!L52),ROUND(Regressions!L52, 1), NA())</f>
        <v>#N/A</v>
      </c>
      <c r="L42" s="234" t="e">
        <f>IF(ISNUMBER(Regressions!M52),ROUND(Regressions!M52, 1), NA())</f>
        <v>#N/A</v>
      </c>
      <c r="M42" s="334" t="e">
        <f>IF(ISNUMBER(Regressions!N52),ROUND(Regressions!N52, 1), NA())</f>
        <v>#N/A</v>
      </c>
      <c r="N42" s="233" t="e">
        <f>IF(ISNUMBER(Regressions!O52),ROUND(Regressions!O52, 1), NA())</f>
        <v>#N/A</v>
      </c>
      <c r="O42" s="335" t="e">
        <f>IF(ISNUMBER(Regressions!Q52),ROUND(Regressions!Q52, 1), NA())</f>
        <v>#N/A</v>
      </c>
      <c r="P42" s="333" t="e">
        <f>IF(ISNUMBER(Regressions!R52),ROUND(Regressions!R52, 1), NA())</f>
        <v>#N/A</v>
      </c>
      <c r="Q42" s="211" t="e">
        <f>IF(ISNUMBER(Regressions!S52),ROUND(Regressions!S52, 1), NA())</f>
        <v>#N/A</v>
      </c>
      <c r="R42" s="334" t="e">
        <f>IF(ISNUMBER(Regressions!T52),ROUND(Regressions!T52, 1), NA())</f>
        <v>#N/A</v>
      </c>
      <c r="S42" s="233" t="e">
        <f>IF(ISNUMBER(Regressions!U52),ROUND(Regressions!U52, 1), NA())</f>
        <v>#N/A</v>
      </c>
    </row>
    <row xmlns:x14ac="http://schemas.microsoft.com/office/spreadsheetml/2009/9/ac" r="43" x14ac:dyDescent="0.2">
      <c r="A43" s="330" t="str">
        <f>IF(ISBLANK(Regressions!A53), " ", Regressions!A53)</f>
        <v>Kyrgyzstan</v>
      </c>
      <c r="B43" s="331">
        <f>IF(ISBLANK(Regressions!B53), " ", Regressions!B53)</f>
        <v>2008</v>
      </c>
      <c r="C43" s="336" t="str">
        <f>IF(ISBLANK(Regressions!C53), " ", Regressions!C53)</f>
        <v>Urban</v>
      </c>
      <c r="D43" s="332">
        <f>IF(ISBLANK(Regressions!D53), " ", Regressions!D53)</f>
        <v>586504.44466369622</v>
      </c>
      <c r="E43" s="210" t="e">
        <f>IF(ISNUMBER(Regressions!E53),ROUND(Regressions!E53, 1), NA())</f>
        <v>#N/A</v>
      </c>
      <c r="F43" s="333" t="e">
        <f>IF(ISNUMBER(Regressions!F53),ROUND(Regressions!F53, 1), NA())</f>
        <v>#N/A</v>
      </c>
      <c r="G43" s="232" t="e">
        <f>IF(ISNUMBER(Regressions!G53),ROUND(Regressions!G53, 1), NA())</f>
        <v>#N/A</v>
      </c>
      <c r="H43" s="334" t="e">
        <f>IF(ISNUMBER(Regressions!H53),ROUND(Regressions!H53, 1), NA())</f>
        <v>#N/A</v>
      </c>
      <c r="I43" s="233" t="e">
        <f>IF(ISNUMBER(Regressions!I53),ROUND(Regressions!I53, 1), NA())</f>
        <v>#N/A</v>
      </c>
      <c r="J43" s="335" t="e">
        <f>IF(ISNUMBER(Regressions!K53),ROUND(Regressions!K53, 1), NA())</f>
        <v>#N/A</v>
      </c>
      <c r="K43" s="333" t="e">
        <f>IF(ISNUMBER(Regressions!L53),ROUND(Regressions!L53, 1), NA())</f>
        <v>#N/A</v>
      </c>
      <c r="L43" s="234" t="e">
        <f>IF(ISNUMBER(Regressions!M53),ROUND(Regressions!M53, 1), NA())</f>
        <v>#N/A</v>
      </c>
      <c r="M43" s="334" t="e">
        <f>IF(ISNUMBER(Regressions!N53),ROUND(Regressions!N53, 1), NA())</f>
        <v>#N/A</v>
      </c>
      <c r="N43" s="233" t="e">
        <f>IF(ISNUMBER(Regressions!O53),ROUND(Regressions!O53, 1), NA())</f>
        <v>#N/A</v>
      </c>
      <c r="O43" s="335" t="e">
        <f>IF(ISNUMBER(Regressions!Q53),ROUND(Regressions!Q53, 1), NA())</f>
        <v>#N/A</v>
      </c>
      <c r="P43" s="333" t="e">
        <f>IF(ISNUMBER(Regressions!R53),ROUND(Regressions!R53, 1), NA())</f>
        <v>#N/A</v>
      </c>
      <c r="Q43" s="211" t="e">
        <f>IF(ISNUMBER(Regressions!S53),ROUND(Regressions!S53, 1), NA())</f>
        <v>#N/A</v>
      </c>
      <c r="R43" s="334" t="e">
        <f>IF(ISNUMBER(Regressions!T53),ROUND(Regressions!T53, 1), NA())</f>
        <v>#N/A</v>
      </c>
      <c r="S43" s="233" t="e">
        <f>IF(ISNUMBER(Regressions!U53),ROUND(Regressions!U53, 1), NA())</f>
        <v>#N/A</v>
      </c>
    </row>
    <row xmlns:x14ac="http://schemas.microsoft.com/office/spreadsheetml/2009/9/ac" r="44" x14ac:dyDescent="0.2">
      <c r="A44" s="330" t="str">
        <f>IF(ISBLANK(Regressions!A54), " ", Regressions!A54)</f>
        <v>Kyrgyzstan</v>
      </c>
      <c r="B44" s="331">
        <f>IF(ISBLANK(Regressions!B54), " ", Regressions!B54)</f>
        <v>2009</v>
      </c>
      <c r="C44" s="336" t="str">
        <f>IF(ISBLANK(Regressions!C54), " ", Regressions!C54)</f>
        <v>Urban</v>
      </c>
      <c r="D44" s="332">
        <f>IF(ISBLANK(Regressions!D54), " ", Regressions!D54)</f>
        <v>580130.36068290717</v>
      </c>
      <c r="E44" s="210" t="e">
        <f>IF(ISNUMBER(Regressions!E54),ROUND(Regressions!E54, 1), NA())</f>
        <v>#N/A</v>
      </c>
      <c r="F44" s="333" t="e">
        <f>IF(ISNUMBER(Regressions!F54),ROUND(Regressions!F54, 1), NA())</f>
        <v>#N/A</v>
      </c>
      <c r="G44" s="232" t="e">
        <f>IF(ISNUMBER(Regressions!G54),ROUND(Regressions!G54, 1), NA())</f>
        <v>#N/A</v>
      </c>
      <c r="H44" s="334" t="e">
        <f>IF(ISNUMBER(Regressions!H54),ROUND(Regressions!H54, 1), NA())</f>
        <v>#N/A</v>
      </c>
      <c r="I44" s="233" t="e">
        <f>IF(ISNUMBER(Regressions!I54),ROUND(Regressions!I54, 1), NA())</f>
        <v>#N/A</v>
      </c>
      <c r="J44" s="335" t="e">
        <f>IF(ISNUMBER(Regressions!K54),ROUND(Regressions!K54, 1), NA())</f>
        <v>#N/A</v>
      </c>
      <c r="K44" s="333" t="e">
        <f>IF(ISNUMBER(Regressions!L54),ROUND(Regressions!L54, 1), NA())</f>
        <v>#N/A</v>
      </c>
      <c r="L44" s="234" t="e">
        <f>IF(ISNUMBER(Regressions!M54),ROUND(Regressions!M54, 1), NA())</f>
        <v>#N/A</v>
      </c>
      <c r="M44" s="334" t="e">
        <f>IF(ISNUMBER(Regressions!N54),ROUND(Regressions!N54, 1), NA())</f>
        <v>#N/A</v>
      </c>
      <c r="N44" s="233" t="e">
        <f>IF(ISNUMBER(Regressions!O54),ROUND(Regressions!O54, 1), NA())</f>
        <v>#N/A</v>
      </c>
      <c r="O44" s="335" t="e">
        <f>IF(ISNUMBER(Regressions!Q54),ROUND(Regressions!Q54, 1), NA())</f>
        <v>#N/A</v>
      </c>
      <c r="P44" s="333" t="e">
        <f>IF(ISNUMBER(Regressions!R54),ROUND(Regressions!R54, 1), NA())</f>
        <v>#N/A</v>
      </c>
      <c r="Q44" s="211" t="e">
        <f>IF(ISNUMBER(Regressions!S54),ROUND(Regressions!S54, 1), NA())</f>
        <v>#N/A</v>
      </c>
      <c r="R44" s="334" t="e">
        <f>IF(ISNUMBER(Regressions!T54),ROUND(Regressions!T54, 1), NA())</f>
        <v>#N/A</v>
      </c>
      <c r="S44" s="233" t="e">
        <f>IF(ISNUMBER(Regressions!U54),ROUND(Regressions!U54, 1), NA())</f>
        <v>#N/A</v>
      </c>
    </row>
    <row xmlns:x14ac="http://schemas.microsoft.com/office/spreadsheetml/2009/9/ac" r="45" x14ac:dyDescent="0.2">
      <c r="A45" s="330" t="str">
        <f>IF(ISBLANK(Regressions!A55), " ", Regressions!A55)</f>
        <v>Kyrgyzstan</v>
      </c>
      <c r="B45" s="331">
        <f>IF(ISBLANK(Regressions!B55), " ", Regressions!B55)</f>
        <v>2010</v>
      </c>
      <c r="C45" s="336" t="str">
        <f>IF(ISBLANK(Regressions!C55), " ", Regressions!C55)</f>
        <v>Urban</v>
      </c>
      <c r="D45" s="332">
        <f>IF(ISBLANK(Regressions!D55), " ", Regressions!D55)</f>
        <v>576664.54499237065</v>
      </c>
      <c r="E45" s="210" t="e">
        <f>IF(ISNUMBER(Regressions!E55),ROUND(Regressions!E55, 1), NA())</f>
        <v>#N/A</v>
      </c>
      <c r="F45" s="333" t="e">
        <f>IF(ISNUMBER(Regressions!F55),ROUND(Regressions!F55, 1), NA())</f>
        <v>#N/A</v>
      </c>
      <c r="G45" s="232" t="e">
        <f>IF(ISNUMBER(Regressions!G55),ROUND(Regressions!G55, 1), NA())</f>
        <v>#N/A</v>
      </c>
      <c r="H45" s="334" t="e">
        <f>IF(ISNUMBER(Regressions!H55),ROUND(Regressions!H55, 1), NA())</f>
        <v>#N/A</v>
      </c>
      <c r="I45" s="233" t="e">
        <f>IF(ISNUMBER(Regressions!I55),ROUND(Regressions!I55, 1), NA())</f>
        <v>#N/A</v>
      </c>
      <c r="J45" s="335" t="e">
        <f>IF(ISNUMBER(Regressions!K55),ROUND(Regressions!K55, 1), NA())</f>
        <v>#N/A</v>
      </c>
      <c r="K45" s="333" t="e">
        <f>IF(ISNUMBER(Regressions!L55),ROUND(Regressions!L55, 1), NA())</f>
        <v>#N/A</v>
      </c>
      <c r="L45" s="234" t="e">
        <f>IF(ISNUMBER(Regressions!M55),ROUND(Regressions!M55, 1), NA())</f>
        <v>#N/A</v>
      </c>
      <c r="M45" s="334" t="e">
        <f>IF(ISNUMBER(Regressions!N55),ROUND(Regressions!N55, 1), NA())</f>
        <v>#N/A</v>
      </c>
      <c r="N45" s="233" t="e">
        <f>IF(ISNUMBER(Regressions!O55),ROUND(Regressions!O55, 1), NA())</f>
        <v>#N/A</v>
      </c>
      <c r="O45" s="335" t="e">
        <f>IF(ISNUMBER(Regressions!Q55),ROUND(Regressions!Q55, 1), NA())</f>
        <v>#N/A</v>
      </c>
      <c r="P45" s="333" t="e">
        <f>IF(ISNUMBER(Regressions!R55),ROUND(Regressions!R55, 1), NA())</f>
        <v>#N/A</v>
      </c>
      <c r="Q45" s="211" t="e">
        <f>IF(ISNUMBER(Regressions!S55),ROUND(Regressions!S55, 1), NA())</f>
        <v>#N/A</v>
      </c>
      <c r="R45" s="334" t="e">
        <f>IF(ISNUMBER(Regressions!T55),ROUND(Regressions!T55, 1), NA())</f>
        <v>#N/A</v>
      </c>
      <c r="S45" s="233" t="e">
        <f>IF(ISNUMBER(Regressions!U55),ROUND(Regressions!U55, 1), NA())</f>
        <v>#N/A</v>
      </c>
    </row>
    <row xmlns:x14ac="http://schemas.microsoft.com/office/spreadsheetml/2009/9/ac" r="46" x14ac:dyDescent="0.2">
      <c r="A46" s="330" t="str">
        <f>IF(ISBLANK(Regressions!A56), " ", Regressions!A56)</f>
        <v>Kyrgyzstan</v>
      </c>
      <c r="B46" s="331">
        <f>IF(ISBLANK(Regressions!B56), " ", Regressions!B56)</f>
        <v>2011</v>
      </c>
      <c r="C46" s="336" t="str">
        <f>IF(ISBLANK(Regressions!C56), " ", Regressions!C56)</f>
        <v>Urban</v>
      </c>
      <c r="D46" s="332">
        <f>IF(ISBLANK(Regressions!D56), " ", Regressions!D56)</f>
        <v>576112.82683582301</v>
      </c>
      <c r="E46" s="210" t="e">
        <f>IF(ISNUMBER(Regressions!E56),ROUND(Regressions!E56, 1), NA())</f>
        <v>#N/A</v>
      </c>
      <c r="F46" s="333" t="e">
        <f>IF(ISNUMBER(Regressions!F56),ROUND(Regressions!F56, 1), NA())</f>
        <v>#N/A</v>
      </c>
      <c r="G46" s="232" t="e">
        <f>IF(ISNUMBER(Regressions!G56),ROUND(Regressions!G56, 1), NA())</f>
        <v>#N/A</v>
      </c>
      <c r="H46" s="334" t="e">
        <f>IF(ISNUMBER(Regressions!H56),ROUND(Regressions!H56, 1), NA())</f>
        <v>#N/A</v>
      </c>
      <c r="I46" s="233" t="e">
        <f>IF(ISNUMBER(Regressions!I56),ROUND(Regressions!I56, 1), NA())</f>
        <v>#N/A</v>
      </c>
      <c r="J46" s="335" t="e">
        <f>IF(ISNUMBER(Regressions!K56),ROUND(Regressions!K56, 1), NA())</f>
        <v>#N/A</v>
      </c>
      <c r="K46" s="333" t="e">
        <f>IF(ISNUMBER(Regressions!L56),ROUND(Regressions!L56, 1), NA())</f>
        <v>#N/A</v>
      </c>
      <c r="L46" s="234" t="e">
        <f>IF(ISNUMBER(Regressions!M56),ROUND(Regressions!M56, 1), NA())</f>
        <v>#N/A</v>
      </c>
      <c r="M46" s="334" t="e">
        <f>IF(ISNUMBER(Regressions!N56),ROUND(Regressions!N56, 1), NA())</f>
        <v>#N/A</v>
      </c>
      <c r="N46" s="233" t="e">
        <f>IF(ISNUMBER(Regressions!O56),ROUND(Regressions!O56, 1), NA())</f>
        <v>#N/A</v>
      </c>
      <c r="O46" s="335" t="e">
        <f>IF(ISNUMBER(Regressions!Q56),ROUND(Regressions!Q56, 1), NA())</f>
        <v>#N/A</v>
      </c>
      <c r="P46" s="333" t="e">
        <f>IF(ISNUMBER(Regressions!R56),ROUND(Regressions!R56, 1), NA())</f>
        <v>#N/A</v>
      </c>
      <c r="Q46" s="211" t="e">
        <f>IF(ISNUMBER(Regressions!S56),ROUND(Regressions!S56, 1), NA())</f>
        <v>#N/A</v>
      </c>
      <c r="R46" s="334" t="e">
        <f>IF(ISNUMBER(Regressions!T56),ROUND(Regressions!T56, 1), NA())</f>
        <v>#N/A</v>
      </c>
      <c r="S46" s="233" t="e">
        <f>IF(ISNUMBER(Regressions!U56),ROUND(Regressions!U56, 1), NA())</f>
        <v>#N/A</v>
      </c>
    </row>
    <row xmlns:x14ac="http://schemas.microsoft.com/office/spreadsheetml/2009/9/ac" r="47" x14ac:dyDescent="0.2">
      <c r="A47" s="330" t="str">
        <f>IF(ISBLANK(Regressions!A57), " ", Regressions!A57)</f>
        <v>Kyrgyzstan</v>
      </c>
      <c r="B47" s="331">
        <f>IF(ISBLANK(Regressions!B57), " ", Regressions!B57)</f>
        <v>2012</v>
      </c>
      <c r="C47" s="336" t="str">
        <f>IF(ISBLANK(Regressions!C57), " ", Regressions!C57)</f>
        <v>Urban</v>
      </c>
      <c r="D47" s="332">
        <f>IF(ISBLANK(Regressions!D57), " ", Regressions!D57)</f>
        <v>579863.18013519293</v>
      </c>
      <c r="E47" s="210" t="e">
        <f>IF(ISNUMBER(Regressions!E57),ROUND(Regressions!E57, 1), NA())</f>
        <v>#N/A</v>
      </c>
      <c r="F47" s="333" t="e">
        <f>IF(ISNUMBER(Regressions!F57),ROUND(Regressions!F57, 1), NA())</f>
        <v>#N/A</v>
      </c>
      <c r="G47" s="232" t="e">
        <f>IF(ISNUMBER(Regressions!G57),ROUND(Regressions!G57, 1), NA())</f>
        <v>#N/A</v>
      </c>
      <c r="H47" s="334" t="e">
        <f>IF(ISNUMBER(Regressions!H57),ROUND(Regressions!H57, 1), NA())</f>
        <v>#N/A</v>
      </c>
      <c r="I47" s="233" t="e">
        <f>IF(ISNUMBER(Regressions!I57),ROUND(Regressions!I57, 1), NA())</f>
        <v>#N/A</v>
      </c>
      <c r="J47" s="335" t="e">
        <f>IF(ISNUMBER(Regressions!K57),ROUND(Regressions!K57, 1), NA())</f>
        <v>#N/A</v>
      </c>
      <c r="K47" s="333" t="e">
        <f>IF(ISNUMBER(Regressions!L57),ROUND(Regressions!L57, 1), NA())</f>
        <v>#N/A</v>
      </c>
      <c r="L47" s="234" t="e">
        <f>IF(ISNUMBER(Regressions!M57),ROUND(Regressions!M57, 1), NA())</f>
        <v>#N/A</v>
      </c>
      <c r="M47" s="334" t="e">
        <f>IF(ISNUMBER(Regressions!N57),ROUND(Regressions!N57, 1), NA())</f>
        <v>#N/A</v>
      </c>
      <c r="N47" s="233" t="e">
        <f>IF(ISNUMBER(Regressions!O57),ROUND(Regressions!O57, 1), NA())</f>
        <v>#N/A</v>
      </c>
      <c r="O47" s="335" t="e">
        <f>IF(ISNUMBER(Regressions!Q57),ROUND(Regressions!Q57, 1), NA())</f>
        <v>#N/A</v>
      </c>
      <c r="P47" s="333" t="e">
        <f>IF(ISNUMBER(Regressions!R57),ROUND(Regressions!R57, 1), NA())</f>
        <v>#N/A</v>
      </c>
      <c r="Q47" s="211" t="e">
        <f>IF(ISNUMBER(Regressions!S57),ROUND(Regressions!S57, 1), NA())</f>
        <v>#N/A</v>
      </c>
      <c r="R47" s="334" t="e">
        <f>IF(ISNUMBER(Regressions!T57),ROUND(Regressions!T57, 1), NA())</f>
        <v>#N/A</v>
      </c>
      <c r="S47" s="233" t="e">
        <f>IF(ISNUMBER(Regressions!U57),ROUND(Regressions!U57, 1), NA())</f>
        <v>#N/A</v>
      </c>
    </row>
    <row xmlns:x14ac="http://schemas.microsoft.com/office/spreadsheetml/2009/9/ac" r="48" x14ac:dyDescent="0.2">
      <c r="A48" s="330" t="str">
        <f>IF(ISBLANK(Regressions!A58), " ", Regressions!A58)</f>
        <v>Kyrgyzstan</v>
      </c>
      <c r="B48" s="331">
        <f>IF(ISBLANK(Regressions!B58), " ", Regressions!B58)</f>
        <v>2013</v>
      </c>
      <c r="C48" s="336" t="str">
        <f>IF(ISBLANK(Regressions!C58), " ", Regressions!C58)</f>
        <v>Urban</v>
      </c>
      <c r="D48" s="332">
        <f>IF(ISBLANK(Regressions!D58), " ", Regressions!D58)</f>
        <v>588204.11209716811</v>
      </c>
      <c r="E48" s="210" t="e">
        <f>IF(ISNUMBER(Regressions!E58),ROUND(Regressions!E58, 1), NA())</f>
        <v>#N/A</v>
      </c>
      <c r="F48" s="333" t="e">
        <f>IF(ISNUMBER(Regressions!F58),ROUND(Regressions!F58, 1), NA())</f>
        <v>#N/A</v>
      </c>
      <c r="G48" s="232" t="e">
        <f>IF(ISNUMBER(Regressions!G58),ROUND(Regressions!G58, 1), NA())</f>
        <v>#N/A</v>
      </c>
      <c r="H48" s="334" t="e">
        <f>IF(ISNUMBER(Regressions!H58),ROUND(Regressions!H58, 1), NA())</f>
        <v>#N/A</v>
      </c>
      <c r="I48" s="233" t="e">
        <f>IF(ISNUMBER(Regressions!I58),ROUND(Regressions!I58, 1), NA())</f>
        <v>#N/A</v>
      </c>
      <c r="J48" s="335" t="e">
        <f>IF(ISNUMBER(Regressions!K58),ROUND(Regressions!K58, 1), NA())</f>
        <v>#N/A</v>
      </c>
      <c r="K48" s="333" t="e">
        <f>IF(ISNUMBER(Regressions!L58),ROUND(Regressions!L58, 1), NA())</f>
        <v>#N/A</v>
      </c>
      <c r="L48" s="234" t="e">
        <f>IF(ISNUMBER(Regressions!M58),ROUND(Regressions!M58, 1), NA())</f>
        <v>#N/A</v>
      </c>
      <c r="M48" s="334" t="e">
        <f>IF(ISNUMBER(Regressions!N58),ROUND(Regressions!N58, 1), NA())</f>
        <v>#N/A</v>
      </c>
      <c r="N48" s="233" t="e">
        <f>IF(ISNUMBER(Regressions!O58),ROUND(Regressions!O58, 1), NA())</f>
        <v>#N/A</v>
      </c>
      <c r="O48" s="335" t="e">
        <f>IF(ISNUMBER(Regressions!Q58),ROUND(Regressions!Q58, 1), NA())</f>
        <v>#N/A</v>
      </c>
      <c r="P48" s="333" t="e">
        <f>IF(ISNUMBER(Regressions!R58),ROUND(Regressions!R58, 1), NA())</f>
        <v>#N/A</v>
      </c>
      <c r="Q48" s="211" t="e">
        <f>IF(ISNUMBER(Regressions!S58),ROUND(Regressions!S58, 1), NA())</f>
        <v>#N/A</v>
      </c>
      <c r="R48" s="334" t="e">
        <f>IF(ISNUMBER(Regressions!T58),ROUND(Regressions!T58, 1), NA())</f>
        <v>#N/A</v>
      </c>
      <c r="S48" s="233" t="e">
        <f>IF(ISNUMBER(Regressions!U58),ROUND(Regressions!U58, 1), NA())</f>
        <v>#N/A</v>
      </c>
    </row>
    <row xmlns:x14ac="http://schemas.microsoft.com/office/spreadsheetml/2009/9/ac" r="49" x14ac:dyDescent="0.2">
      <c r="A49" s="330" t="str">
        <f>IF(ISBLANK(Regressions!A59), " ", Regressions!A59)</f>
        <v>Kyrgyzstan</v>
      </c>
      <c r="B49" s="331">
        <f>IF(ISBLANK(Regressions!B59), " ", Regressions!B59)</f>
        <v>2014</v>
      </c>
      <c r="C49" s="336" t="str">
        <f>IF(ISBLANK(Regressions!C59), " ", Regressions!C59)</f>
        <v>Urban</v>
      </c>
      <c r="D49" s="332">
        <f>IF(ISBLANK(Regressions!D59), " ", Regressions!D59)</f>
        <v>599364.63601894374</v>
      </c>
      <c r="E49" s="210" t="e">
        <f>IF(ISNUMBER(Regressions!E59),ROUND(Regressions!E59, 1), NA())</f>
        <v>#N/A</v>
      </c>
      <c r="F49" s="333" t="e">
        <f>IF(ISNUMBER(Regressions!F59),ROUND(Regressions!F59, 1), NA())</f>
        <v>#N/A</v>
      </c>
      <c r="G49" s="232" t="e">
        <f>IF(ISNUMBER(Regressions!G59),ROUND(Regressions!G59, 1), NA())</f>
        <v>#N/A</v>
      </c>
      <c r="H49" s="334" t="e">
        <f>IF(ISNUMBER(Regressions!H59),ROUND(Regressions!H59, 1), NA())</f>
        <v>#N/A</v>
      </c>
      <c r="I49" s="233" t="e">
        <f>IF(ISNUMBER(Regressions!I59),ROUND(Regressions!I59, 1), NA())</f>
        <v>#N/A</v>
      </c>
      <c r="J49" s="335" t="e">
        <f>IF(ISNUMBER(Regressions!K59),ROUND(Regressions!K59, 1), NA())</f>
        <v>#N/A</v>
      </c>
      <c r="K49" s="333" t="e">
        <f>IF(ISNUMBER(Regressions!L59),ROUND(Regressions!L59, 1), NA())</f>
        <v>#N/A</v>
      </c>
      <c r="L49" s="234" t="e">
        <f>IF(ISNUMBER(Regressions!M59),ROUND(Regressions!M59, 1), NA())</f>
        <v>#N/A</v>
      </c>
      <c r="M49" s="334" t="e">
        <f>IF(ISNUMBER(Regressions!N59),ROUND(Regressions!N59, 1), NA())</f>
        <v>#N/A</v>
      </c>
      <c r="N49" s="233" t="e">
        <f>IF(ISNUMBER(Regressions!O59),ROUND(Regressions!O59, 1), NA())</f>
        <v>#N/A</v>
      </c>
      <c r="O49" s="335" t="e">
        <f>IF(ISNUMBER(Regressions!Q59),ROUND(Regressions!Q59, 1), NA())</f>
        <v>#N/A</v>
      </c>
      <c r="P49" s="333" t="e">
        <f>IF(ISNUMBER(Regressions!R59),ROUND(Regressions!R59, 1), NA())</f>
        <v>#N/A</v>
      </c>
      <c r="Q49" s="211" t="e">
        <f>IF(ISNUMBER(Regressions!S59),ROUND(Regressions!S59, 1), NA())</f>
        <v>#N/A</v>
      </c>
      <c r="R49" s="334" t="e">
        <f>IF(ISNUMBER(Regressions!T59),ROUND(Regressions!T59, 1), NA())</f>
        <v>#N/A</v>
      </c>
      <c r="S49" s="233" t="e">
        <f>IF(ISNUMBER(Regressions!U59),ROUND(Regressions!U59, 1), NA())</f>
        <v>#N/A</v>
      </c>
    </row>
    <row xmlns:x14ac="http://schemas.microsoft.com/office/spreadsheetml/2009/9/ac" r="50" x14ac:dyDescent="0.2">
      <c r="A50" s="330" t="str">
        <f>IF(ISBLANK(Regressions!A60), " ", Regressions!A60)</f>
        <v>Kyrgyzstan</v>
      </c>
      <c r="B50" s="331">
        <f>IF(ISBLANK(Regressions!B60), " ", Regressions!B60)</f>
        <v>2015</v>
      </c>
      <c r="C50" s="336" t="str">
        <f>IF(ISBLANK(Regressions!C60), " ", Regressions!C60)</f>
        <v>Urban</v>
      </c>
      <c r="D50" s="332">
        <f>IF(ISBLANK(Regressions!D60), " ", Regressions!D60)</f>
        <v>615605.5443315123</v>
      </c>
      <c r="E50" s="210" t="e">
        <f>IF(ISNUMBER(Regressions!E60),ROUND(Regressions!E60, 1), NA())</f>
        <v>#N/A</v>
      </c>
      <c r="F50" s="333" t="e">
        <f>IF(ISNUMBER(Regressions!F60),ROUND(Regressions!F60, 1), NA())</f>
        <v>#N/A</v>
      </c>
      <c r="G50" s="232" t="e">
        <f>IF(ISNUMBER(Regressions!G60),ROUND(Regressions!G60, 1), NA())</f>
        <v>#N/A</v>
      </c>
      <c r="H50" s="334" t="e">
        <f>IF(ISNUMBER(Regressions!H60),ROUND(Regressions!H60, 1), NA())</f>
        <v>#N/A</v>
      </c>
      <c r="I50" s="233" t="e">
        <f>IF(ISNUMBER(Regressions!I60),ROUND(Regressions!I60, 1), NA())</f>
        <v>#N/A</v>
      </c>
      <c r="J50" s="335" t="e">
        <f>IF(ISNUMBER(Regressions!K60),ROUND(Regressions!K60, 1), NA())</f>
        <v>#N/A</v>
      </c>
      <c r="K50" s="333" t="e">
        <f>IF(ISNUMBER(Regressions!L60),ROUND(Regressions!L60, 1), NA())</f>
        <v>#N/A</v>
      </c>
      <c r="L50" s="234" t="e">
        <f>IF(ISNUMBER(Regressions!M60),ROUND(Regressions!M60, 1), NA())</f>
        <v>#N/A</v>
      </c>
      <c r="M50" s="334" t="e">
        <f>IF(ISNUMBER(Regressions!N60),ROUND(Regressions!N60, 1), NA())</f>
        <v>#N/A</v>
      </c>
      <c r="N50" s="233" t="e">
        <f>IF(ISNUMBER(Regressions!O60),ROUND(Regressions!O60, 1), NA())</f>
        <v>#N/A</v>
      </c>
      <c r="O50" s="335" t="e">
        <f>IF(ISNUMBER(Regressions!Q60),ROUND(Regressions!Q60, 1), NA())</f>
        <v>#N/A</v>
      </c>
      <c r="P50" s="333" t="e">
        <f>IF(ISNUMBER(Regressions!R60),ROUND(Regressions!R60, 1), NA())</f>
        <v>#N/A</v>
      </c>
      <c r="Q50" s="211" t="e">
        <f>IF(ISNUMBER(Regressions!S60),ROUND(Regressions!S60, 1), NA())</f>
        <v>#N/A</v>
      </c>
      <c r="R50" s="334" t="e">
        <f>IF(ISNUMBER(Regressions!T60),ROUND(Regressions!T60, 1), NA())</f>
        <v>#N/A</v>
      </c>
      <c r="S50" s="233" t="e">
        <f>IF(ISNUMBER(Regressions!U60),ROUND(Regressions!U60, 1), NA())</f>
        <v>#N/A</v>
      </c>
    </row>
    <row xmlns:x14ac="http://schemas.microsoft.com/office/spreadsheetml/2009/9/ac" r="51" x14ac:dyDescent="0.2">
      <c r="A51" s="330" t="str">
        <f>IF(ISBLANK(Regressions!A61), " ", Regressions!A61)</f>
        <v>Kyrgyzstan</v>
      </c>
      <c r="B51" s="331">
        <f>IF(ISBLANK(Regressions!B61), " ", Regressions!B61)</f>
        <v>2016</v>
      </c>
      <c r="C51" s="336" t="str">
        <f>IF(ISBLANK(Regressions!C61), " ", Regressions!C61)</f>
        <v>Urban</v>
      </c>
      <c r="D51" s="332">
        <f>IF(ISBLANK(Regressions!D61), " ", Regressions!D61)</f>
        <v>635928.08167938248</v>
      </c>
      <c r="E51" s="210" t="e">
        <f>IF(ISNUMBER(Regressions!E61),ROUND(Regressions!E61, 1), NA())</f>
        <v>#N/A</v>
      </c>
      <c r="F51" s="333" t="e">
        <f>IF(ISNUMBER(Regressions!F61),ROUND(Regressions!F61, 1), NA())</f>
        <v>#N/A</v>
      </c>
      <c r="G51" s="232" t="e">
        <f>IF(ISNUMBER(Regressions!G61),ROUND(Regressions!G61, 1), NA())</f>
        <v>#N/A</v>
      </c>
      <c r="H51" s="334" t="e">
        <f>IF(ISNUMBER(Regressions!H61),ROUND(Regressions!H61, 1), NA())</f>
        <v>#N/A</v>
      </c>
      <c r="I51" s="233" t="e">
        <f>IF(ISNUMBER(Regressions!I61),ROUND(Regressions!I61, 1), NA())</f>
        <v>#N/A</v>
      </c>
      <c r="J51" s="335" t="e">
        <f>IF(ISNUMBER(Regressions!K61),ROUND(Regressions!K61, 1), NA())</f>
        <v>#N/A</v>
      </c>
      <c r="K51" s="333" t="e">
        <f>IF(ISNUMBER(Regressions!L61),ROUND(Regressions!L61, 1), NA())</f>
        <v>#N/A</v>
      </c>
      <c r="L51" s="234" t="e">
        <f>IF(ISNUMBER(Regressions!M61),ROUND(Regressions!M61, 1), NA())</f>
        <v>#N/A</v>
      </c>
      <c r="M51" s="334" t="e">
        <f>IF(ISNUMBER(Regressions!N61),ROUND(Regressions!N61, 1), NA())</f>
        <v>#N/A</v>
      </c>
      <c r="N51" s="233" t="e">
        <f>IF(ISNUMBER(Regressions!O61),ROUND(Regressions!O61, 1), NA())</f>
        <v>#N/A</v>
      </c>
      <c r="O51" s="335" t="e">
        <f>IF(ISNUMBER(Regressions!Q61),ROUND(Regressions!Q61, 1), NA())</f>
        <v>#N/A</v>
      </c>
      <c r="P51" s="333" t="e">
        <f>IF(ISNUMBER(Regressions!R61),ROUND(Regressions!R61, 1), NA())</f>
        <v>#N/A</v>
      </c>
      <c r="Q51" s="211" t="e">
        <f>IF(ISNUMBER(Regressions!S61),ROUND(Regressions!S61, 1), NA())</f>
        <v>#N/A</v>
      </c>
      <c r="R51" s="334" t="e">
        <f>IF(ISNUMBER(Regressions!T61),ROUND(Regressions!T61, 1), NA())</f>
        <v>#N/A</v>
      </c>
      <c r="S51" s="233" t="e">
        <f>IF(ISNUMBER(Regressions!U61),ROUND(Regressions!U61, 1), NA())</f>
        <v>#N/A</v>
      </c>
    </row>
    <row xmlns:x14ac="http://schemas.microsoft.com/office/spreadsheetml/2009/9/ac" r="52" x14ac:dyDescent="0.2">
      <c r="A52" s="330" t="str">
        <f>IF(ISBLANK(Regressions!A62), " ", Regressions!A62)</f>
        <v>Kyrgyzstan</v>
      </c>
      <c r="B52" s="331">
        <f>IF(ISBLANK(Regressions!B62), " ", Regressions!B62)</f>
        <v>2017</v>
      </c>
      <c r="C52" s="336" t="str">
        <f>IF(ISBLANK(Regressions!C62), " ", Regressions!C62)</f>
        <v>Urban</v>
      </c>
      <c r="D52" s="332">
        <f>IF(ISBLANK(Regressions!D62), " ", Regressions!D62)</f>
        <v>658722.22920242301</v>
      </c>
      <c r="E52" s="210" t="e">
        <f>IF(ISNUMBER(Regressions!E62),ROUND(Regressions!E62, 1), NA())</f>
        <v>#N/A</v>
      </c>
      <c r="F52" s="333" t="e">
        <f>IF(ISNUMBER(Regressions!F62),ROUND(Regressions!F62, 1), NA())</f>
        <v>#N/A</v>
      </c>
      <c r="G52" s="232" t="e">
        <f>IF(ISNUMBER(Regressions!G62),ROUND(Regressions!G62, 1), NA())</f>
        <v>#N/A</v>
      </c>
      <c r="H52" s="334" t="e">
        <f>IF(ISNUMBER(Regressions!H62),ROUND(Regressions!H62, 1), NA())</f>
        <v>#N/A</v>
      </c>
      <c r="I52" s="233" t="e">
        <f>IF(ISNUMBER(Regressions!I62),ROUND(Regressions!I62, 1), NA())</f>
        <v>#N/A</v>
      </c>
      <c r="J52" s="335" t="e">
        <f>IF(ISNUMBER(Regressions!K62),ROUND(Regressions!K62, 1), NA())</f>
        <v>#N/A</v>
      </c>
      <c r="K52" s="333" t="e">
        <f>IF(ISNUMBER(Regressions!L62),ROUND(Regressions!L62, 1), NA())</f>
        <v>#N/A</v>
      </c>
      <c r="L52" s="234" t="e">
        <f>IF(ISNUMBER(Regressions!M62),ROUND(Regressions!M62, 1), NA())</f>
        <v>#N/A</v>
      </c>
      <c r="M52" s="334" t="e">
        <f>IF(ISNUMBER(Regressions!N62),ROUND(Regressions!N62, 1), NA())</f>
        <v>#N/A</v>
      </c>
      <c r="N52" s="233" t="e">
        <f>IF(ISNUMBER(Regressions!O62),ROUND(Regressions!O62, 1), NA())</f>
        <v>#N/A</v>
      </c>
      <c r="O52" s="335" t="e">
        <f>IF(ISNUMBER(Regressions!Q62),ROUND(Regressions!Q62, 1), NA())</f>
        <v>#N/A</v>
      </c>
      <c r="P52" s="333" t="e">
        <f>IF(ISNUMBER(Regressions!R62),ROUND(Regressions!R62, 1), NA())</f>
        <v>#N/A</v>
      </c>
      <c r="Q52" s="211" t="e">
        <f>IF(ISNUMBER(Regressions!S62),ROUND(Regressions!S62, 1), NA())</f>
        <v>#N/A</v>
      </c>
      <c r="R52" s="334" t="e">
        <f>IF(ISNUMBER(Regressions!T62),ROUND(Regressions!T62, 1), NA())</f>
        <v>#N/A</v>
      </c>
      <c r="S52" s="233" t="e">
        <f>IF(ISNUMBER(Regressions!U62),ROUND(Regressions!U62, 1), NA())</f>
        <v>#N/A</v>
      </c>
    </row>
    <row xmlns:x14ac="http://schemas.microsoft.com/office/spreadsheetml/2009/9/ac" r="53" x14ac:dyDescent="0.2">
      <c r="A53" s="330" t="str">
        <f>IF(ISBLANK(Regressions!A63), " ", Regressions!A63)</f>
        <v>Kyrgyzstan</v>
      </c>
      <c r="B53" s="331">
        <f>IF(ISBLANK(Regressions!B63), " ", Regressions!B63)</f>
        <v>2018</v>
      </c>
      <c r="C53" s="336" t="str">
        <f>IF(ISBLANK(Regressions!C63), " ", Regressions!C63)</f>
        <v>Urban</v>
      </c>
      <c r="D53" s="332">
        <f>IF(ISBLANK(Regressions!D63), " ", Regressions!D63)</f>
        <v>683890.66175617219</v>
      </c>
      <c r="E53" s="210" t="e">
        <f>IF(ISNUMBER(Regressions!E63),ROUND(Regressions!E63, 1), NA())</f>
        <v>#N/A</v>
      </c>
      <c r="F53" s="333" t="e">
        <f>IF(ISNUMBER(Regressions!F63),ROUND(Regressions!F63, 1), NA())</f>
        <v>#N/A</v>
      </c>
      <c r="G53" s="232" t="e">
        <f>IF(ISNUMBER(Regressions!G63),ROUND(Regressions!G63, 1), NA())</f>
        <v>#N/A</v>
      </c>
      <c r="H53" s="334" t="e">
        <f>IF(ISNUMBER(Regressions!H63),ROUND(Regressions!H63, 1), NA())</f>
        <v>#N/A</v>
      </c>
      <c r="I53" s="233" t="e">
        <f>IF(ISNUMBER(Regressions!I63),ROUND(Regressions!I63, 1), NA())</f>
        <v>#N/A</v>
      </c>
      <c r="J53" s="335" t="e">
        <f>IF(ISNUMBER(Regressions!K63),ROUND(Regressions!K63, 1), NA())</f>
        <v>#N/A</v>
      </c>
      <c r="K53" s="333" t="e">
        <f>IF(ISNUMBER(Regressions!L63),ROUND(Regressions!L63, 1), NA())</f>
        <v>#N/A</v>
      </c>
      <c r="L53" s="234" t="e">
        <f>IF(ISNUMBER(Regressions!M63),ROUND(Regressions!M63, 1), NA())</f>
        <v>#N/A</v>
      </c>
      <c r="M53" s="334" t="e">
        <f>IF(ISNUMBER(Regressions!N63),ROUND(Regressions!N63, 1), NA())</f>
        <v>#N/A</v>
      </c>
      <c r="N53" s="233" t="e">
        <f>IF(ISNUMBER(Regressions!O63),ROUND(Regressions!O63, 1), NA())</f>
        <v>#N/A</v>
      </c>
      <c r="O53" s="335" t="e">
        <f>IF(ISNUMBER(Regressions!Q63),ROUND(Regressions!Q63, 1), NA())</f>
        <v>#N/A</v>
      </c>
      <c r="P53" s="333" t="e">
        <f>IF(ISNUMBER(Regressions!R63),ROUND(Regressions!R63, 1), NA())</f>
        <v>#N/A</v>
      </c>
      <c r="Q53" s="211" t="e">
        <f>IF(ISNUMBER(Regressions!S63),ROUND(Regressions!S63, 1), NA())</f>
        <v>#N/A</v>
      </c>
      <c r="R53" s="334" t="e">
        <f>IF(ISNUMBER(Regressions!T63),ROUND(Regressions!T63, 1), NA())</f>
        <v>#N/A</v>
      </c>
      <c r="S53" s="233" t="e">
        <f>IF(ISNUMBER(Regressions!U63),ROUND(Regressions!U63, 1), NA())</f>
        <v>#N/A</v>
      </c>
    </row>
    <row xmlns:x14ac="http://schemas.microsoft.com/office/spreadsheetml/2009/9/ac" r="54" x14ac:dyDescent="0.2">
      <c r="A54" s="330" t="str">
        <f>IF(ISBLANK(Regressions!A64), " ", Regressions!A64)</f>
        <v>Kyrgyzstan</v>
      </c>
      <c r="B54" s="331">
        <f>IF(ISBLANK(Regressions!B64), " ", Regressions!B64)</f>
        <v>2019</v>
      </c>
      <c r="C54" s="336" t="str">
        <f>IF(ISBLANK(Regressions!C64), " ", Regressions!C64)</f>
        <v>Urban</v>
      </c>
      <c r="D54" s="332">
        <f>IF(ISBLANK(Regressions!D64), " ", Regressions!D64)</f>
        <v>710993.49282123556</v>
      </c>
      <c r="E54" s="210" t="e">
        <f>IF(ISNUMBER(Regressions!E64),ROUND(Regressions!E64, 1), NA())</f>
        <v>#N/A</v>
      </c>
      <c r="F54" s="333" t="e">
        <f>IF(ISNUMBER(Regressions!F64),ROUND(Regressions!F64, 1), NA())</f>
        <v>#N/A</v>
      </c>
      <c r="G54" s="232" t="e">
        <f>IF(ISNUMBER(Regressions!G64),ROUND(Regressions!G64, 1), NA())</f>
        <v>#N/A</v>
      </c>
      <c r="H54" s="334" t="e">
        <f>IF(ISNUMBER(Regressions!H64),ROUND(Regressions!H64, 1), NA())</f>
        <v>#N/A</v>
      </c>
      <c r="I54" s="233" t="e">
        <f>IF(ISNUMBER(Regressions!I64),ROUND(Regressions!I64, 1), NA())</f>
        <v>#N/A</v>
      </c>
      <c r="J54" s="335" t="e">
        <f>IF(ISNUMBER(Regressions!K64),ROUND(Regressions!K64, 1), NA())</f>
        <v>#N/A</v>
      </c>
      <c r="K54" s="333" t="e">
        <f>IF(ISNUMBER(Regressions!L64),ROUND(Regressions!L64, 1), NA())</f>
        <v>#N/A</v>
      </c>
      <c r="L54" s="234" t="e">
        <f>IF(ISNUMBER(Regressions!M64),ROUND(Regressions!M64, 1), NA())</f>
        <v>#N/A</v>
      </c>
      <c r="M54" s="334" t="e">
        <f>IF(ISNUMBER(Regressions!N64),ROUND(Regressions!N64, 1), NA())</f>
        <v>#N/A</v>
      </c>
      <c r="N54" s="233" t="e">
        <f>IF(ISNUMBER(Regressions!O64),ROUND(Regressions!O64, 1), NA())</f>
        <v>#N/A</v>
      </c>
      <c r="O54" s="335" t="e">
        <f>IF(ISNUMBER(Regressions!Q64),ROUND(Regressions!Q64, 1), NA())</f>
        <v>#N/A</v>
      </c>
      <c r="P54" s="333" t="e">
        <f>IF(ISNUMBER(Regressions!R64),ROUND(Regressions!R64, 1), NA())</f>
        <v>#N/A</v>
      </c>
      <c r="Q54" s="211" t="e">
        <f>IF(ISNUMBER(Regressions!S64),ROUND(Regressions!S64, 1), NA())</f>
        <v>#N/A</v>
      </c>
      <c r="R54" s="334" t="e">
        <f>IF(ISNUMBER(Regressions!T64),ROUND(Regressions!T64, 1), NA())</f>
        <v>#N/A</v>
      </c>
      <c r="S54" s="233" t="e">
        <f>IF(ISNUMBER(Regressions!U64),ROUND(Regressions!U64, 1), NA())</f>
        <v>#N/A</v>
      </c>
    </row>
    <row xmlns:x14ac="http://schemas.microsoft.com/office/spreadsheetml/2009/9/ac" r="55" ht="13.5" customHeight="true" x14ac:dyDescent="0.2">
      <c r="A55" s="330" t="str">
        <f>IF(ISBLANK(Regressions!A65), " ", Regressions!A65)</f>
        <v>Kyrgyzstan</v>
      </c>
      <c r="B55" s="331">
        <f>IF(ISBLANK(Regressions!B65), " ", Regressions!B65)</f>
        <v>2020</v>
      </c>
      <c r="C55" s="336" t="str">
        <f>IF(ISBLANK(Regressions!C65), " ", Regressions!C65)</f>
        <v>Urban</v>
      </c>
      <c r="D55" s="332">
        <f>IF(ISBLANK(Regressions!D65), " ", Regressions!D65)</f>
        <v>737963.2451153564</v>
      </c>
      <c r="E55" s="210" t="e">
        <f>IF(ISNUMBER(Regressions!E65),ROUND(Regressions!E65, 1), NA())</f>
        <v>#N/A</v>
      </c>
      <c r="F55" s="333" t="e">
        <f>IF(ISNUMBER(Regressions!F65),ROUND(Regressions!F65, 1), NA())</f>
        <v>#N/A</v>
      </c>
      <c r="G55" s="232" t="e">
        <f>IF(ISNUMBER(Regressions!G65),ROUND(Regressions!G65, 1), NA())</f>
        <v>#N/A</v>
      </c>
      <c r="H55" s="334" t="e">
        <f>IF(ISNUMBER(Regressions!H65),ROUND(Regressions!H65, 1), NA())</f>
        <v>#N/A</v>
      </c>
      <c r="I55" s="233" t="e">
        <f>IF(ISNUMBER(Regressions!I65),ROUND(Regressions!I65, 1), NA())</f>
        <v>#N/A</v>
      </c>
      <c r="J55" s="335" t="e">
        <f>IF(ISNUMBER(Regressions!K65),ROUND(Regressions!K65, 1), NA())</f>
        <v>#N/A</v>
      </c>
      <c r="K55" s="333" t="e">
        <f>IF(ISNUMBER(Regressions!L65),ROUND(Regressions!L65, 1), NA())</f>
        <v>#N/A</v>
      </c>
      <c r="L55" s="234" t="e">
        <f>IF(ISNUMBER(Regressions!M65),ROUND(Regressions!M65, 1), NA())</f>
        <v>#N/A</v>
      </c>
      <c r="M55" s="334" t="e">
        <f>IF(ISNUMBER(Regressions!N65),ROUND(Regressions!N65, 1), NA())</f>
        <v>#N/A</v>
      </c>
      <c r="N55" s="233" t="e">
        <f>IF(ISNUMBER(Regressions!O65),ROUND(Regressions!O65, 1), NA())</f>
        <v>#N/A</v>
      </c>
      <c r="O55" s="335" t="e">
        <f>IF(ISNUMBER(Regressions!Q65),ROUND(Regressions!Q65, 1), NA())</f>
        <v>#N/A</v>
      </c>
      <c r="P55" s="333" t="e">
        <f>IF(ISNUMBER(Regressions!R65),ROUND(Regressions!R65, 1), NA())</f>
        <v>#N/A</v>
      </c>
      <c r="Q55" s="211" t="e">
        <f>IF(ISNUMBER(Regressions!S65),ROUND(Regressions!S65, 1), NA())</f>
        <v>#N/A</v>
      </c>
      <c r="R55" s="334" t="e">
        <f>IF(ISNUMBER(Regressions!T65),ROUND(Regressions!T65, 1), NA())</f>
        <v>#N/A</v>
      </c>
      <c r="S55" s="233" t="e">
        <f>IF(ISNUMBER(Regressions!U65),ROUND(Regressions!U65, 1), NA())</f>
        <v>#N/A</v>
      </c>
    </row>
    <row xmlns:x14ac="http://schemas.microsoft.com/office/spreadsheetml/2009/9/ac" r="56" x14ac:dyDescent="0.2">
      <c r="A56" s="405" t="str">
        <f>IF(ISBLANK(Regressions!A66), " ", Regressions!A66)</f>
        <v>Kyrgyzstan</v>
      </c>
      <c r="B56" s="406">
        <f>IF(ISBLANK(Regressions!B66), " ", Regressions!B66)</f>
        <v>2021</v>
      </c>
      <c r="C56" s="407" t="str">
        <f>IF(ISBLANK(Regressions!C66), " ", Regressions!C66)</f>
        <v>Urban</v>
      </c>
      <c r="D56" s="408">
        <f>IF(ISBLANK(Regressions!D66), " ", Regressions!D66)</f>
        <v>765381.81285358453</v>
      </c>
      <c r="E56" s="411" t="e">
        <f>IF(ISNUMBER(Regressions!E66),ROUND(Regressions!E66, 1), NA())</f>
        <v>#N/A</v>
      </c>
      <c r="F56" s="409" t="e">
        <f>IF(ISNUMBER(Regressions!F66),ROUND(Regressions!F66, 1), NA())</f>
        <v>#N/A</v>
      </c>
      <c r="G56" s="412" t="e">
        <f>IF(ISNUMBER(Regressions!G66),ROUND(Regressions!G66, 1), NA())</f>
        <v>#N/A</v>
      </c>
      <c r="H56" s="410" t="e">
        <f>IF(ISNUMBER(Regressions!H66),ROUND(Regressions!H66, 1), NA())</f>
        <v>#N/A</v>
      </c>
      <c r="I56" s="413" t="e">
        <f>IF(ISNUMBER(Regressions!I66),ROUND(Regressions!I66, 1), NA())</f>
        <v>#N/A</v>
      </c>
      <c r="J56" s="411" t="e">
        <f>IF(ISNUMBER(Regressions!K66),ROUND(Regressions!K66, 1), NA())</f>
        <v>#N/A</v>
      </c>
      <c r="K56" s="409" t="e">
        <f>IF(ISNUMBER(Regressions!L66),ROUND(Regressions!L66, 1), NA())</f>
        <v>#N/A</v>
      </c>
      <c r="L56" s="414" t="e">
        <f>IF(ISNUMBER(Regressions!M66),ROUND(Regressions!M66, 1), NA())</f>
        <v>#N/A</v>
      </c>
      <c r="M56" s="410" t="e">
        <f>IF(ISNUMBER(Regressions!N66),ROUND(Regressions!N66, 1), NA())</f>
        <v>#N/A</v>
      </c>
      <c r="N56" s="413" t="e">
        <f>IF(ISNUMBER(Regressions!O66),ROUND(Regressions!O66, 1), NA())</f>
        <v>#N/A</v>
      </c>
      <c r="O56" s="411" t="e">
        <f>IF(ISNUMBER(Regressions!Q66),ROUND(Regressions!Q66, 1), NA())</f>
        <v>#N/A</v>
      </c>
      <c r="P56" s="409" t="e">
        <f>IF(ISNUMBER(Regressions!R66),ROUND(Regressions!R66, 1), NA())</f>
        <v>#N/A</v>
      </c>
      <c r="Q56" s="415" t="e">
        <f>IF(ISNUMBER(Regressions!S66),ROUND(Regressions!S66, 1), NA())</f>
        <v>#N/A</v>
      </c>
      <c r="R56" s="410" t="e">
        <f>IF(ISNUMBER(Regressions!T66),ROUND(Regressions!T66, 1), NA())</f>
        <v>#N/A</v>
      </c>
      <c r="S56" s="413" t="e">
        <f>IF(ISNUMBER(Regressions!U66),ROUND(Regressions!U66, 1), NA())</f>
        <v>#N/A</v>
      </c>
      <c r="T56" s="404"/>
      <c r="U56" s="404"/>
      <c r="V56" s="404"/>
      <c r="W56" s="404"/>
      <c r="X56" s="404"/>
      <c r="Y56" s="404"/>
      <c r="Z56" s="404"/>
      <c r="AA56" s="404"/>
      <c r="AB56" s="404"/>
      <c r="AC56" s="404"/>
    </row>
    <row xmlns:x14ac="http://schemas.microsoft.com/office/spreadsheetml/2009/9/ac" r="57" x14ac:dyDescent="0.2">
      <c r="A57" s="330" t="str">
        <f>IF(ISBLANK(Regressions!A67), " ", Regressions!A67)</f>
        <v>Kyrgyzstan</v>
      </c>
      <c r="B57" s="331">
        <f>IF(ISBLANK(Regressions!B67), " ", Regressions!B67)</f>
        <v>2022</v>
      </c>
      <c r="C57" s="336" t="str">
        <f>IF(ISBLANK(Regressions!C67), " ", Regressions!C67)</f>
        <v>Urban</v>
      </c>
      <c r="D57" s="332">
        <f>IF(ISBLANK(Regressions!D67), " ", Regressions!D67)</f>
        <v>795144.15802734368</v>
      </c>
      <c r="E57" s="210" t="e">
        <f>IF(ISNUMBER(Regressions!E67),ROUND(Regressions!E67, 1), NA())</f>
        <v>#N/A</v>
      </c>
      <c r="F57" s="333" t="e">
        <f>IF(ISNUMBER(Regressions!F67),ROUND(Regressions!F67, 1), NA())</f>
        <v>#N/A</v>
      </c>
      <c r="G57" s="232" t="e">
        <f>IF(ISNUMBER(Regressions!G67),ROUND(Regressions!G67, 1), NA())</f>
        <v>#N/A</v>
      </c>
      <c r="H57" s="334" t="e">
        <f>IF(ISNUMBER(Regressions!H67),ROUND(Regressions!H67, 1), NA())</f>
        <v>#N/A</v>
      </c>
      <c r="I57" s="233" t="e">
        <f>IF(ISNUMBER(Regressions!I67),ROUND(Regressions!I67, 1), NA())</f>
        <v>#N/A</v>
      </c>
      <c r="J57" s="335" t="e">
        <f>IF(ISNUMBER(Regressions!K67),ROUND(Regressions!K67, 1), NA())</f>
        <v>#N/A</v>
      </c>
      <c r="K57" s="333" t="e">
        <f>IF(ISNUMBER(Regressions!L67),ROUND(Regressions!L67, 1), NA())</f>
        <v>#N/A</v>
      </c>
      <c r="L57" s="234" t="e">
        <f>IF(ISNUMBER(Regressions!M67),ROUND(Regressions!M67, 1), NA())</f>
        <v>#N/A</v>
      </c>
      <c r="M57" s="334" t="e">
        <f>IF(ISNUMBER(Regressions!N67),ROUND(Regressions!N67, 1), NA())</f>
        <v>#N/A</v>
      </c>
      <c r="N57" s="233" t="e">
        <f>IF(ISNUMBER(Regressions!O67),ROUND(Regressions!O67, 1), NA())</f>
        <v>#N/A</v>
      </c>
      <c r="O57" s="335" t="e">
        <f>IF(ISNUMBER(Regressions!Q67),ROUND(Regressions!Q67, 1), NA())</f>
        <v>#N/A</v>
      </c>
      <c r="P57" s="333" t="e">
        <f>IF(ISNUMBER(Regressions!R67),ROUND(Regressions!R67, 1), NA())</f>
        <v>#N/A</v>
      </c>
      <c r="Q57" s="211" t="e">
        <f>IF(ISNUMBER(Regressions!S67),ROUND(Regressions!S67, 1), NA())</f>
        <v>#N/A</v>
      </c>
      <c r="R57" s="334" t="e">
        <f>IF(ISNUMBER(Regressions!T67),ROUND(Regressions!T67, 1), NA())</f>
        <v>#N/A</v>
      </c>
      <c r="S57" s="233" t="e">
        <f>IF(ISNUMBER(Regressions!U67),ROUND(Regressions!U67, 1), NA())</f>
        <v>#N/A</v>
      </c>
    </row>
    <row xmlns:x14ac="http://schemas.microsoft.com/office/spreadsheetml/2009/9/ac" r="58" x14ac:dyDescent="0.2">
      <c r="A58" s="337" t="str">
        <f>IF(ISBLANK(Regressions!A68), " ", Regressions!A68)</f>
        <v>Kyrgyzstan</v>
      </c>
      <c r="B58" s="338">
        <f>IF(ISBLANK(Regressions!B68), " ", Regressions!B68)</f>
        <v>2023</v>
      </c>
      <c r="C58" s="339" t="str">
        <f>IF(ISBLANK(Regressions!C68), " ", Regressions!C68)</f>
        <v>Urban</v>
      </c>
      <c r="D58" s="340">
        <f>IF(ISBLANK(Regressions!D68), " ", Regressions!D68)</f>
        <v>724767.99808979034</v>
      </c>
      <c r="E58" s="341" t="e">
        <f>IF(ISNUMBER(Regressions!E68),ROUND(Regressions!E68, 1), NA())</f>
        <v>#N/A</v>
      </c>
      <c r="F58" s="342" t="e">
        <f>IF(ISNUMBER(Regressions!F68),ROUND(Regressions!F68, 1), NA())</f>
        <v>#N/A</v>
      </c>
      <c r="G58" s="343" t="e">
        <f>IF(ISNUMBER(Regressions!G68),ROUND(Regressions!G68, 1), NA())</f>
        <v>#N/A</v>
      </c>
      <c r="H58" s="344" t="e">
        <f>IF(ISNUMBER(Regressions!H68),ROUND(Regressions!H68, 1), NA())</f>
        <v>#N/A</v>
      </c>
      <c r="I58" s="345" t="e">
        <f>IF(ISNUMBER(Regressions!I68),ROUND(Regressions!I68, 1), NA())</f>
        <v>#N/A</v>
      </c>
      <c r="J58" s="346" t="e">
        <f>IF(ISNUMBER(Regressions!K68),ROUND(Regressions!K68, 1), NA())</f>
        <v>#N/A</v>
      </c>
      <c r="K58" s="342" t="e">
        <f>IF(ISNUMBER(Regressions!L68),ROUND(Regressions!L68, 1), NA())</f>
        <v>#N/A</v>
      </c>
      <c r="L58" s="347" t="e">
        <f>IF(ISNUMBER(Regressions!M68),ROUND(Regressions!M68, 1), NA())</f>
        <v>#N/A</v>
      </c>
      <c r="M58" s="344" t="e">
        <f>IF(ISNUMBER(Regressions!N68),ROUND(Regressions!N68, 1), NA())</f>
        <v>#N/A</v>
      </c>
      <c r="N58" s="345" t="e">
        <f>IF(ISNUMBER(Regressions!O68),ROUND(Regressions!O68, 1), NA())</f>
        <v>#N/A</v>
      </c>
      <c r="O58" s="346" t="e">
        <f>IF(ISNUMBER(Regressions!Q68),ROUND(Regressions!Q68, 1), NA())</f>
        <v>#N/A</v>
      </c>
      <c r="P58" s="342" t="e">
        <f>IF(ISNUMBER(Regressions!R68),ROUND(Regressions!R68, 1), NA())</f>
        <v>#N/A</v>
      </c>
      <c r="Q58" s="348" t="e">
        <f>IF(ISNUMBER(Regressions!S68),ROUND(Regressions!S68, 1), NA())</f>
        <v>#N/A</v>
      </c>
      <c r="R58" s="344" t="e">
        <f>IF(ISNUMBER(Regressions!T68),ROUND(Regressions!T68, 1), NA())</f>
        <v>#N/A</v>
      </c>
      <c r="S58" s="345" t="e">
        <f>IF(ISNUMBER(Regressions!U68),ROUND(Regressions!U68, 1), NA())</f>
        <v>#N/A</v>
      </c>
    </row>
    <row xmlns:x14ac="http://schemas.microsoft.com/office/spreadsheetml/2009/9/ac" r="59" hidden="true" x14ac:dyDescent="0.2">
      <c r="A59" s="330" t="str">
        <f>IF(ISBLANK(Regressions!A69), " ", Regressions!A69)</f>
        <v>Kyrgyzstan</v>
      </c>
      <c r="B59" s="331">
        <f>IF(ISBLANK(Regressions!B69), " ", Regressions!B69)</f>
        <v>2024</v>
      </c>
      <c r="C59" s="336" t="str">
        <f>IF(ISBLANK(Regressions!C69), " ", Regressions!C69)</f>
        <v>Urban</v>
      </c>
      <c r="D59" s="332" t="str">
        <f>IF(ISBLANK(Regressions!D69), " ", Regressions!D69)</f>
        <v> </v>
      </c>
      <c r="E59" s="210" t="e">
        <f>IF(ISNUMBER(Regressions!E69),ROUND(Regressions!E69, 1), NA())</f>
        <v>#N/A</v>
      </c>
      <c r="F59" s="333" t="e">
        <f>IF(ISNUMBER(Regressions!F69),ROUND(Regressions!F69, 1), NA())</f>
        <v>#N/A</v>
      </c>
      <c r="G59" s="232" t="e">
        <f>IF(ISNUMBER(Regressions!G69),ROUND(Regressions!G69, 1), NA())</f>
        <v>#N/A</v>
      </c>
      <c r="H59" s="334" t="e">
        <f>IF(ISNUMBER(Regressions!H69),ROUND(Regressions!H69, 1), NA())</f>
        <v>#N/A</v>
      </c>
      <c r="I59" s="233" t="e">
        <f>IF(ISNUMBER(Regressions!I69),ROUND(Regressions!I69, 1), NA())</f>
        <v>#N/A</v>
      </c>
      <c r="J59" s="335" t="e">
        <f>IF(ISNUMBER(Regressions!K69),ROUND(Regressions!K69, 1), NA())</f>
        <v>#N/A</v>
      </c>
      <c r="K59" s="333" t="e">
        <f>IF(ISNUMBER(Regressions!L69),ROUND(Regressions!L69, 1), NA())</f>
        <v>#N/A</v>
      </c>
      <c r="L59" s="234" t="e">
        <f>IF(ISNUMBER(Regressions!M69),ROUND(Regressions!M69, 1), NA())</f>
        <v>#N/A</v>
      </c>
      <c r="M59" s="334" t="e">
        <f>IF(ISNUMBER(Regressions!N69),ROUND(Regressions!N69, 1), NA())</f>
        <v>#N/A</v>
      </c>
      <c r="N59" s="233" t="e">
        <f>IF(ISNUMBER(Regressions!O69),ROUND(Regressions!O69, 1), NA())</f>
        <v>#N/A</v>
      </c>
      <c r="O59" s="335" t="e">
        <f>IF(ISNUMBER(Regressions!Q69),ROUND(Regressions!Q69, 1), NA())</f>
        <v>#N/A</v>
      </c>
      <c r="P59" s="333" t="e">
        <f>IF(ISNUMBER(Regressions!R69),ROUND(Regressions!R69, 1), NA())</f>
        <v>#N/A</v>
      </c>
      <c r="Q59" s="211" t="e">
        <f>IF(ISNUMBER(Regressions!S69),ROUND(Regressions!S69, 1), NA())</f>
        <v>#N/A</v>
      </c>
      <c r="R59" s="334" t="e">
        <f>IF(ISNUMBER(Regressions!T69),ROUND(Regressions!T69, 1), NA())</f>
        <v>#N/A</v>
      </c>
      <c r="S59" s="233" t="e">
        <f>IF(ISNUMBER(Regressions!U69),ROUND(Regressions!U69, 1), NA())</f>
        <v>#N/A</v>
      </c>
    </row>
    <row xmlns:x14ac="http://schemas.microsoft.com/office/spreadsheetml/2009/9/ac" r="60" hidden="true" x14ac:dyDescent="0.2">
      <c r="A60" s="330" t="str">
        <f>IF(ISBLANK(Regressions!A70), " ", Regressions!A70)</f>
        <v>Kyrgyzstan</v>
      </c>
      <c r="B60" s="331">
        <f>IF(ISBLANK(Regressions!B70), " ", Regressions!B70)</f>
        <v>2025</v>
      </c>
      <c r="C60" s="336" t="str">
        <f>IF(ISBLANK(Regressions!C70), " ", Regressions!C70)</f>
        <v>Urban</v>
      </c>
      <c r="D60" s="332" t="str">
        <f>IF(ISBLANK(Regressions!D70), " ", Regressions!D70)</f>
        <v> </v>
      </c>
      <c r="E60" s="210" t="e">
        <f>IF(ISNUMBER(Regressions!E70),ROUND(Regressions!E70, 1), NA())</f>
        <v>#N/A</v>
      </c>
      <c r="F60" s="333" t="e">
        <f>IF(ISNUMBER(Regressions!F70),ROUND(Regressions!F70, 1), NA())</f>
        <v>#N/A</v>
      </c>
      <c r="G60" s="232" t="e">
        <f>IF(ISNUMBER(Regressions!G70),ROUND(Regressions!G70, 1), NA())</f>
        <v>#N/A</v>
      </c>
      <c r="H60" s="334" t="e">
        <f>IF(ISNUMBER(Regressions!H70),ROUND(Regressions!H70, 1), NA())</f>
        <v>#N/A</v>
      </c>
      <c r="I60" s="233" t="e">
        <f>IF(ISNUMBER(Regressions!I70),ROUND(Regressions!I70, 1), NA())</f>
        <v>#N/A</v>
      </c>
      <c r="J60" s="335" t="e">
        <f>IF(ISNUMBER(Regressions!K70),ROUND(Regressions!K70, 1), NA())</f>
        <v>#N/A</v>
      </c>
      <c r="K60" s="333" t="e">
        <f>IF(ISNUMBER(Regressions!L70),ROUND(Regressions!L70, 1), NA())</f>
        <v>#N/A</v>
      </c>
      <c r="L60" s="234" t="e">
        <f>IF(ISNUMBER(Regressions!M70),ROUND(Regressions!M70, 1), NA())</f>
        <v>#N/A</v>
      </c>
      <c r="M60" s="334" t="e">
        <f>IF(ISNUMBER(Regressions!N70),ROUND(Regressions!N70, 1), NA())</f>
        <v>#N/A</v>
      </c>
      <c r="N60" s="233" t="e">
        <f>IF(ISNUMBER(Regressions!O70),ROUND(Regressions!O70, 1), NA())</f>
        <v>#N/A</v>
      </c>
      <c r="O60" s="335" t="e">
        <f>IF(ISNUMBER(Regressions!Q70),ROUND(Regressions!Q70, 1), NA())</f>
        <v>#N/A</v>
      </c>
      <c r="P60" s="333" t="e">
        <f>IF(ISNUMBER(Regressions!R70),ROUND(Regressions!R70, 1), NA())</f>
        <v>#N/A</v>
      </c>
      <c r="Q60" s="211" t="e">
        <f>IF(ISNUMBER(Regressions!S70),ROUND(Regressions!S70, 1), NA())</f>
        <v>#N/A</v>
      </c>
      <c r="R60" s="334" t="e">
        <f>IF(ISNUMBER(Regressions!T70),ROUND(Regressions!T70, 1), NA())</f>
        <v>#N/A</v>
      </c>
      <c r="S60" s="233" t="e">
        <f>IF(ISNUMBER(Regressions!U70),ROUND(Regressions!U70, 1), NA())</f>
        <v>#N/A</v>
      </c>
    </row>
    <row xmlns:x14ac="http://schemas.microsoft.com/office/spreadsheetml/2009/9/ac" r="61" hidden="true" x14ac:dyDescent="0.2">
      <c r="A61" s="330" t="str">
        <f>IF(ISBLANK(Regressions!A71), " ", Regressions!A71)</f>
        <v>Kyrgyzstan</v>
      </c>
      <c r="B61" s="331">
        <f>IF(ISBLANK(Regressions!B71), " ", Regressions!B71)</f>
        <v>2026</v>
      </c>
      <c r="C61" s="336" t="str">
        <f>IF(ISBLANK(Regressions!C71), " ", Regressions!C71)</f>
        <v>Urban</v>
      </c>
      <c r="D61" s="332" t="str">
        <f>IF(ISBLANK(Regressions!D71), " ", Regressions!D71)</f>
        <v> </v>
      </c>
      <c r="E61" s="210" t="e">
        <f>IF(ISNUMBER(Regressions!E71),ROUND(Regressions!E71, 1), NA())</f>
        <v>#N/A</v>
      </c>
      <c r="F61" s="333" t="e">
        <f>IF(ISNUMBER(Regressions!F71),ROUND(Regressions!F71, 1), NA())</f>
        <v>#N/A</v>
      </c>
      <c r="G61" s="232" t="e">
        <f>IF(ISNUMBER(Regressions!G71),ROUND(Regressions!G71, 1), NA())</f>
        <v>#N/A</v>
      </c>
      <c r="H61" s="334" t="e">
        <f>IF(ISNUMBER(Regressions!H71),ROUND(Regressions!H71, 1), NA())</f>
        <v>#N/A</v>
      </c>
      <c r="I61" s="233" t="e">
        <f>IF(ISNUMBER(Regressions!I71),ROUND(Regressions!I71, 1), NA())</f>
        <v>#N/A</v>
      </c>
      <c r="J61" s="335" t="e">
        <f>IF(ISNUMBER(Regressions!K71),ROUND(Regressions!K71, 1), NA())</f>
        <v>#N/A</v>
      </c>
      <c r="K61" s="333" t="e">
        <f>IF(ISNUMBER(Regressions!L71),ROUND(Regressions!L71, 1), NA())</f>
        <v>#N/A</v>
      </c>
      <c r="L61" s="234" t="e">
        <f>IF(ISNUMBER(Regressions!M71),ROUND(Regressions!M71, 1), NA())</f>
        <v>#N/A</v>
      </c>
      <c r="M61" s="334" t="e">
        <f>IF(ISNUMBER(Regressions!N71),ROUND(Regressions!N71, 1), NA())</f>
        <v>#N/A</v>
      </c>
      <c r="N61" s="233" t="e">
        <f>IF(ISNUMBER(Regressions!O71),ROUND(Regressions!O71, 1), NA())</f>
        <v>#N/A</v>
      </c>
      <c r="O61" s="335" t="e">
        <f>IF(ISNUMBER(Regressions!Q71),ROUND(Regressions!Q71, 1), NA())</f>
        <v>#N/A</v>
      </c>
      <c r="P61" s="333" t="e">
        <f>IF(ISNUMBER(Regressions!R71),ROUND(Regressions!R71, 1), NA())</f>
        <v>#N/A</v>
      </c>
      <c r="Q61" s="211" t="e">
        <f>IF(ISNUMBER(Regressions!S71),ROUND(Regressions!S71, 1), NA())</f>
        <v>#N/A</v>
      </c>
      <c r="R61" s="334" t="e">
        <f>IF(ISNUMBER(Regressions!T71),ROUND(Regressions!T71, 1), NA())</f>
        <v>#N/A</v>
      </c>
      <c r="S61" s="233" t="e">
        <f>IF(ISNUMBER(Regressions!U71),ROUND(Regressions!U71, 1), NA())</f>
        <v>#N/A</v>
      </c>
    </row>
    <row xmlns:x14ac="http://schemas.microsoft.com/office/spreadsheetml/2009/9/ac" r="62" hidden="true" x14ac:dyDescent="0.2">
      <c r="A62" s="330" t="str">
        <f>IF(ISBLANK(Regressions!A72), " ", Regressions!A72)</f>
        <v>Kyrgyzstan</v>
      </c>
      <c r="B62" s="331">
        <f>IF(ISBLANK(Regressions!B72), " ", Regressions!B72)</f>
        <v>2027</v>
      </c>
      <c r="C62" s="336" t="str">
        <f>IF(ISBLANK(Regressions!C72), " ", Regressions!C72)</f>
        <v>Urban</v>
      </c>
      <c r="D62" s="332" t="str">
        <f>IF(ISBLANK(Regressions!D72), " ", Regressions!D72)</f>
        <v> </v>
      </c>
      <c r="E62" s="210" t="e">
        <f>IF(ISNUMBER(Regressions!E72),ROUND(Regressions!E72, 1), NA())</f>
        <v>#N/A</v>
      </c>
      <c r="F62" s="333" t="e">
        <f>IF(ISNUMBER(Regressions!F72),ROUND(Regressions!F72, 1), NA())</f>
        <v>#N/A</v>
      </c>
      <c r="G62" s="232" t="e">
        <f>IF(ISNUMBER(Regressions!G72),ROUND(Regressions!G72, 1), NA())</f>
        <v>#N/A</v>
      </c>
      <c r="H62" s="334" t="e">
        <f>IF(ISNUMBER(Regressions!H72),ROUND(Regressions!H72, 1), NA())</f>
        <v>#N/A</v>
      </c>
      <c r="I62" s="233" t="e">
        <f>IF(ISNUMBER(Regressions!I72),ROUND(Regressions!I72, 1), NA())</f>
        <v>#N/A</v>
      </c>
      <c r="J62" s="335" t="e">
        <f>IF(ISNUMBER(Regressions!K72),ROUND(Regressions!K72, 1), NA())</f>
        <v>#N/A</v>
      </c>
      <c r="K62" s="333" t="e">
        <f>IF(ISNUMBER(Regressions!L72),ROUND(Regressions!L72, 1), NA())</f>
        <v>#N/A</v>
      </c>
      <c r="L62" s="234" t="e">
        <f>IF(ISNUMBER(Regressions!M72),ROUND(Regressions!M72, 1), NA())</f>
        <v>#N/A</v>
      </c>
      <c r="M62" s="334" t="e">
        <f>IF(ISNUMBER(Regressions!N72),ROUND(Regressions!N72, 1), NA())</f>
        <v>#N/A</v>
      </c>
      <c r="N62" s="233" t="e">
        <f>IF(ISNUMBER(Regressions!O72),ROUND(Regressions!O72, 1), NA())</f>
        <v>#N/A</v>
      </c>
      <c r="O62" s="335" t="e">
        <f>IF(ISNUMBER(Regressions!Q72),ROUND(Regressions!Q72, 1), NA())</f>
        <v>#N/A</v>
      </c>
      <c r="P62" s="333" t="e">
        <f>IF(ISNUMBER(Regressions!R72),ROUND(Regressions!R72, 1), NA())</f>
        <v>#N/A</v>
      </c>
      <c r="Q62" s="211" t="e">
        <f>IF(ISNUMBER(Regressions!S72),ROUND(Regressions!S72, 1), NA())</f>
        <v>#N/A</v>
      </c>
      <c r="R62" s="334" t="e">
        <f>IF(ISNUMBER(Regressions!T72),ROUND(Regressions!T72, 1), NA())</f>
        <v>#N/A</v>
      </c>
      <c r="S62" s="233" t="e">
        <f>IF(ISNUMBER(Regressions!U72),ROUND(Regressions!U72, 1), NA())</f>
        <v>#N/A</v>
      </c>
    </row>
    <row xmlns:x14ac="http://schemas.microsoft.com/office/spreadsheetml/2009/9/ac" r="63" hidden="true" x14ac:dyDescent="0.2">
      <c r="A63" s="330" t="str">
        <f>IF(ISBLANK(Regressions!A73), " ", Regressions!A73)</f>
        <v>Kyrgyzstan</v>
      </c>
      <c r="B63" s="331">
        <f>IF(ISBLANK(Regressions!B73), " ", Regressions!B73)</f>
        <v>2028</v>
      </c>
      <c r="C63" s="336" t="str">
        <f>IF(ISBLANK(Regressions!C73), " ", Regressions!C73)</f>
        <v>Urban</v>
      </c>
      <c r="D63" s="332" t="str">
        <f>IF(ISBLANK(Regressions!D73), " ", Regressions!D73)</f>
        <v> </v>
      </c>
      <c r="E63" s="210" t="e">
        <f>IF(ISNUMBER(Regressions!E73),ROUND(Regressions!E73, 1), NA())</f>
        <v>#N/A</v>
      </c>
      <c r="F63" s="333" t="e">
        <f>IF(ISNUMBER(Regressions!F73),ROUND(Regressions!F73, 1), NA())</f>
        <v>#N/A</v>
      </c>
      <c r="G63" s="232" t="e">
        <f>IF(ISNUMBER(Regressions!G73),ROUND(Regressions!G73, 1), NA())</f>
        <v>#N/A</v>
      </c>
      <c r="H63" s="334" t="e">
        <f>IF(ISNUMBER(Regressions!H73),ROUND(Regressions!H73, 1), NA())</f>
        <v>#N/A</v>
      </c>
      <c r="I63" s="233" t="e">
        <f>IF(ISNUMBER(Regressions!I73),ROUND(Regressions!I73, 1), NA())</f>
        <v>#N/A</v>
      </c>
      <c r="J63" s="335" t="e">
        <f>IF(ISNUMBER(Regressions!K73),ROUND(Regressions!K73, 1), NA())</f>
        <v>#N/A</v>
      </c>
      <c r="K63" s="333" t="e">
        <f>IF(ISNUMBER(Regressions!L73),ROUND(Regressions!L73, 1), NA())</f>
        <v>#N/A</v>
      </c>
      <c r="L63" s="234" t="e">
        <f>IF(ISNUMBER(Regressions!M73),ROUND(Regressions!M73, 1), NA())</f>
        <v>#N/A</v>
      </c>
      <c r="M63" s="334" t="e">
        <f>IF(ISNUMBER(Regressions!N73),ROUND(Regressions!N73, 1), NA())</f>
        <v>#N/A</v>
      </c>
      <c r="N63" s="233" t="e">
        <f>IF(ISNUMBER(Regressions!O73),ROUND(Regressions!O73, 1), NA())</f>
        <v>#N/A</v>
      </c>
      <c r="O63" s="335" t="e">
        <f>IF(ISNUMBER(Regressions!Q73),ROUND(Regressions!Q73, 1), NA())</f>
        <v>#N/A</v>
      </c>
      <c r="P63" s="333" t="e">
        <f>IF(ISNUMBER(Regressions!R73),ROUND(Regressions!R73, 1), NA())</f>
        <v>#N/A</v>
      </c>
      <c r="Q63" s="211" t="e">
        <f>IF(ISNUMBER(Regressions!S73),ROUND(Regressions!S73, 1), NA())</f>
        <v>#N/A</v>
      </c>
      <c r="R63" s="334" t="e">
        <f>IF(ISNUMBER(Regressions!T73),ROUND(Regressions!T73, 1), NA())</f>
        <v>#N/A</v>
      </c>
      <c r="S63" s="233" t="e">
        <f>IF(ISNUMBER(Regressions!U73),ROUND(Regressions!U73, 1), NA())</f>
        <v>#N/A</v>
      </c>
    </row>
    <row xmlns:x14ac="http://schemas.microsoft.com/office/spreadsheetml/2009/9/ac" r="64" hidden="true" x14ac:dyDescent="0.2">
      <c r="A64" s="330" t="str">
        <f>IF(ISBLANK(Regressions!A74), " ", Regressions!A74)</f>
        <v>Kyrgyzstan</v>
      </c>
      <c r="B64" s="331">
        <f>IF(ISBLANK(Regressions!B74), " ", Regressions!B74)</f>
        <v>2029</v>
      </c>
      <c r="C64" s="336" t="str">
        <f>IF(ISBLANK(Regressions!C74), " ", Regressions!C74)</f>
        <v>Urban</v>
      </c>
      <c r="D64" s="332" t="str">
        <f>IF(ISBLANK(Regressions!D74), " ", Regressions!D74)</f>
        <v> </v>
      </c>
      <c r="E64" s="210" t="e">
        <f>IF(ISNUMBER(Regressions!E74),ROUND(Regressions!E74, 1), NA())</f>
        <v>#N/A</v>
      </c>
      <c r="F64" s="333" t="e">
        <f>IF(ISNUMBER(Regressions!F74),ROUND(Regressions!F74, 1), NA())</f>
        <v>#N/A</v>
      </c>
      <c r="G64" s="232" t="e">
        <f>IF(ISNUMBER(Regressions!G74),ROUND(Regressions!G74, 1), NA())</f>
        <v>#N/A</v>
      </c>
      <c r="H64" s="334" t="e">
        <f>IF(ISNUMBER(Regressions!H74),ROUND(Regressions!H74, 1), NA())</f>
        <v>#N/A</v>
      </c>
      <c r="I64" s="233" t="e">
        <f>IF(ISNUMBER(Regressions!I74),ROUND(Regressions!I74, 1), NA())</f>
        <v>#N/A</v>
      </c>
      <c r="J64" s="335" t="e">
        <f>IF(ISNUMBER(Regressions!K74),ROUND(Regressions!K74, 1), NA())</f>
        <v>#N/A</v>
      </c>
      <c r="K64" s="333" t="e">
        <f>IF(ISNUMBER(Regressions!L74),ROUND(Regressions!L74, 1), NA())</f>
        <v>#N/A</v>
      </c>
      <c r="L64" s="234" t="e">
        <f>IF(ISNUMBER(Regressions!M74),ROUND(Regressions!M74, 1), NA())</f>
        <v>#N/A</v>
      </c>
      <c r="M64" s="334" t="e">
        <f>IF(ISNUMBER(Regressions!N74),ROUND(Regressions!N74, 1), NA())</f>
        <v>#N/A</v>
      </c>
      <c r="N64" s="233" t="e">
        <f>IF(ISNUMBER(Regressions!O74),ROUND(Regressions!O74, 1), NA())</f>
        <v>#N/A</v>
      </c>
      <c r="O64" s="335" t="e">
        <f>IF(ISNUMBER(Regressions!Q74),ROUND(Regressions!Q74, 1), NA())</f>
        <v>#N/A</v>
      </c>
      <c r="P64" s="333" t="e">
        <f>IF(ISNUMBER(Regressions!R74),ROUND(Regressions!R74, 1), NA())</f>
        <v>#N/A</v>
      </c>
      <c r="Q64" s="211" t="e">
        <f>IF(ISNUMBER(Regressions!S74),ROUND(Regressions!S74, 1), NA())</f>
        <v>#N/A</v>
      </c>
      <c r="R64" s="334" t="e">
        <f>IF(ISNUMBER(Regressions!T74),ROUND(Regressions!T74, 1), NA())</f>
        <v>#N/A</v>
      </c>
      <c r="S64" s="233" t="e">
        <f>IF(ISNUMBER(Regressions!U74),ROUND(Regressions!U74, 1), NA())</f>
        <v>#N/A</v>
      </c>
    </row>
    <row xmlns:x14ac="http://schemas.microsoft.com/office/spreadsheetml/2009/9/ac" r="65" hidden="true" x14ac:dyDescent="0.2">
      <c r="A65" s="330" t="str">
        <f>IF(ISBLANK(Regressions!A75), " ", Regressions!A75)</f>
        <v>Kyrgyzstan</v>
      </c>
      <c r="B65" s="331">
        <f>IF(ISBLANK(Regressions!B75), " ", Regressions!B75)</f>
        <v>2030</v>
      </c>
      <c r="C65" s="336" t="str">
        <f>IF(ISBLANK(Regressions!C75), " ", Regressions!C75)</f>
        <v>Urban</v>
      </c>
      <c r="D65" s="332" t="str">
        <f>IF(ISBLANK(Regressions!D75), " ", Regressions!D75)</f>
        <v> </v>
      </c>
      <c r="E65" s="210" t="e">
        <f>IF(ISNUMBER(Regressions!E75),ROUND(Regressions!E75, 1), NA())</f>
        <v>#N/A</v>
      </c>
      <c r="F65" s="333" t="e">
        <f>IF(ISNUMBER(Regressions!F75),ROUND(Regressions!F75, 1), NA())</f>
        <v>#N/A</v>
      </c>
      <c r="G65" s="232" t="e">
        <f>IF(ISNUMBER(Regressions!G75),ROUND(Regressions!G75, 1), NA())</f>
        <v>#N/A</v>
      </c>
      <c r="H65" s="334" t="e">
        <f>IF(ISNUMBER(Regressions!H75),ROUND(Regressions!H75, 1), NA())</f>
        <v>#N/A</v>
      </c>
      <c r="I65" s="233" t="e">
        <f>IF(ISNUMBER(Regressions!I75),ROUND(Regressions!I75, 1), NA())</f>
        <v>#N/A</v>
      </c>
      <c r="J65" s="335" t="e">
        <f>IF(ISNUMBER(Regressions!K75),ROUND(Regressions!K75, 1), NA())</f>
        <v>#N/A</v>
      </c>
      <c r="K65" s="333" t="e">
        <f>IF(ISNUMBER(Regressions!L75),ROUND(Regressions!L75, 1), NA())</f>
        <v>#N/A</v>
      </c>
      <c r="L65" s="234" t="e">
        <f>IF(ISNUMBER(Regressions!M75),ROUND(Regressions!M75, 1), NA())</f>
        <v>#N/A</v>
      </c>
      <c r="M65" s="334" t="e">
        <f>IF(ISNUMBER(Regressions!N75),ROUND(Regressions!N75, 1), NA())</f>
        <v>#N/A</v>
      </c>
      <c r="N65" s="233" t="e">
        <f>IF(ISNUMBER(Regressions!O75),ROUND(Regressions!O75, 1), NA())</f>
        <v>#N/A</v>
      </c>
      <c r="O65" s="335" t="e">
        <f>IF(ISNUMBER(Regressions!Q75),ROUND(Regressions!Q75, 1), NA())</f>
        <v>#N/A</v>
      </c>
      <c r="P65" s="333" t="e">
        <f>IF(ISNUMBER(Regressions!R75),ROUND(Regressions!R75, 1), NA())</f>
        <v>#N/A</v>
      </c>
      <c r="Q65" s="211" t="e">
        <f>IF(ISNUMBER(Regressions!S75),ROUND(Regressions!S75, 1), NA())</f>
        <v>#N/A</v>
      </c>
      <c r="R65" s="334" t="e">
        <f>IF(ISNUMBER(Regressions!T75),ROUND(Regressions!T75, 1), NA())</f>
        <v>#N/A</v>
      </c>
      <c r="S65" s="233" t="e">
        <f>IF(ISNUMBER(Regressions!U75),ROUND(Regressions!U75, 1), NA())</f>
        <v>#N/A</v>
      </c>
    </row>
    <row xmlns:x14ac="http://schemas.microsoft.com/office/spreadsheetml/2009/9/ac" r="66" x14ac:dyDescent="0.2">
      <c r="A66" s="330" t="str">
        <f>IF(ISBLANK(Regressions!A76), " ", Regressions!A76)</f>
        <v>Kyrgyzstan</v>
      </c>
      <c r="B66" s="331">
        <f>IF(ISBLANK(Regressions!B76), " ", Regressions!B76)</f>
        <v>2000</v>
      </c>
      <c r="C66" s="336" t="str">
        <f>IF(ISBLANK(Regressions!C76), " ", Regressions!C76)</f>
        <v>Rural</v>
      </c>
      <c r="D66" s="332">
        <f>IF(ISBLANK(Regressions!D76), " ", Regressions!D76)</f>
        <v>1152537.367040291</v>
      </c>
      <c r="E66" s="210" t="e">
        <f>IF(ISNUMBER(Regressions!E76),ROUND(Regressions!E76, 1), NA())</f>
        <v>#N/A</v>
      </c>
      <c r="F66" s="333" t="e">
        <f>IF(ISNUMBER(Regressions!F76),ROUND(Regressions!F76, 1), NA())</f>
        <v>#N/A</v>
      </c>
      <c r="G66" s="232" t="e">
        <f>IF(ISNUMBER(Regressions!G76),ROUND(Regressions!G76, 1), NA())</f>
        <v>#N/A</v>
      </c>
      <c r="H66" s="334" t="e">
        <f>IF(ISNUMBER(Regressions!H76),ROUND(Regressions!H76, 1), NA())</f>
        <v>#N/A</v>
      </c>
      <c r="I66" s="233" t="e">
        <f>IF(ISNUMBER(Regressions!I76),ROUND(Regressions!I76, 1), NA())</f>
        <v>#N/A</v>
      </c>
      <c r="J66" s="335" t="e">
        <f>IF(ISNUMBER(Regressions!K76),ROUND(Regressions!K76, 1), NA())</f>
        <v>#N/A</v>
      </c>
      <c r="K66" s="333" t="e">
        <f>IF(ISNUMBER(Regressions!L76),ROUND(Regressions!L76, 1), NA())</f>
        <v>#N/A</v>
      </c>
      <c r="L66" s="234" t="e">
        <f>IF(ISNUMBER(Regressions!M76),ROUND(Regressions!M76, 1), NA())</f>
        <v>#N/A</v>
      </c>
      <c r="M66" s="334" t="e">
        <f>IF(ISNUMBER(Regressions!N76),ROUND(Regressions!N76, 1), NA())</f>
        <v>#N/A</v>
      </c>
      <c r="N66" s="233" t="e">
        <f>IF(ISNUMBER(Regressions!O76),ROUND(Regressions!O76, 1), NA())</f>
        <v>#N/A</v>
      </c>
      <c r="O66" s="335" t="e">
        <f>IF(ISNUMBER(Regressions!Q76),ROUND(Regressions!Q76, 1), NA())</f>
        <v>#N/A</v>
      </c>
      <c r="P66" s="333" t="e">
        <f>IF(ISNUMBER(Regressions!R76),ROUND(Regressions!R76, 1), NA())</f>
        <v>#N/A</v>
      </c>
      <c r="Q66" s="211" t="e">
        <f>IF(ISNUMBER(Regressions!S76),ROUND(Regressions!S76, 1), NA())</f>
        <v>#N/A</v>
      </c>
      <c r="R66" s="334" t="e">
        <f>IF(ISNUMBER(Regressions!T76),ROUND(Regressions!T76, 1), NA())</f>
        <v>#N/A</v>
      </c>
      <c r="S66" s="233" t="e">
        <f>IF(ISNUMBER(Regressions!U76),ROUND(Regressions!U76, 1), NA())</f>
        <v>#N/A</v>
      </c>
    </row>
    <row xmlns:x14ac="http://schemas.microsoft.com/office/spreadsheetml/2009/9/ac" r="67" x14ac:dyDescent="0.2">
      <c r="A67" s="330" t="str">
        <f>IF(ISBLANK(Regressions!A77), " ", Regressions!A77)</f>
        <v>Kyrgyzstan</v>
      </c>
      <c r="B67" s="331">
        <f>IF(ISBLANK(Regressions!B77), " ", Regressions!B77)</f>
        <v>2001</v>
      </c>
      <c r="C67" s="336" t="str">
        <f>IF(ISBLANK(Regressions!C77), " ", Regressions!C77)</f>
        <v>Rural</v>
      </c>
      <c r="D67" s="332">
        <f>IF(ISBLANK(Regressions!D77), " ", Regressions!D77)</f>
        <v>1155009.726076317</v>
      </c>
      <c r="E67" s="210" t="e">
        <f>IF(ISNUMBER(Regressions!E77),ROUND(Regressions!E77, 1), NA())</f>
        <v>#N/A</v>
      </c>
      <c r="F67" s="333" t="e">
        <f>IF(ISNUMBER(Regressions!F77),ROUND(Regressions!F77, 1), NA())</f>
        <v>#N/A</v>
      </c>
      <c r="G67" s="232" t="e">
        <f>IF(ISNUMBER(Regressions!G77),ROUND(Regressions!G77, 1), NA())</f>
        <v>#N/A</v>
      </c>
      <c r="H67" s="334" t="e">
        <f>IF(ISNUMBER(Regressions!H77),ROUND(Regressions!H77, 1), NA())</f>
        <v>#N/A</v>
      </c>
      <c r="I67" s="233" t="e">
        <f>IF(ISNUMBER(Regressions!I77),ROUND(Regressions!I77, 1), NA())</f>
        <v>#N/A</v>
      </c>
      <c r="J67" s="335" t="e">
        <f>IF(ISNUMBER(Regressions!K77),ROUND(Regressions!K77, 1), NA())</f>
        <v>#N/A</v>
      </c>
      <c r="K67" s="333" t="e">
        <f>IF(ISNUMBER(Regressions!L77),ROUND(Regressions!L77, 1), NA())</f>
        <v>#N/A</v>
      </c>
      <c r="L67" s="234" t="e">
        <f>IF(ISNUMBER(Regressions!M77),ROUND(Regressions!M77, 1), NA())</f>
        <v>#N/A</v>
      </c>
      <c r="M67" s="334" t="e">
        <f>IF(ISNUMBER(Regressions!N77),ROUND(Regressions!N77, 1), NA())</f>
        <v>#N/A</v>
      </c>
      <c r="N67" s="233" t="e">
        <f>IF(ISNUMBER(Regressions!O77),ROUND(Regressions!O77, 1), NA())</f>
        <v>#N/A</v>
      </c>
      <c r="O67" s="335" t="e">
        <f>IF(ISNUMBER(Regressions!Q77),ROUND(Regressions!Q77, 1), NA())</f>
        <v>#N/A</v>
      </c>
      <c r="P67" s="333" t="e">
        <f>IF(ISNUMBER(Regressions!R77),ROUND(Regressions!R77, 1), NA())</f>
        <v>#N/A</v>
      </c>
      <c r="Q67" s="211" t="e">
        <f>IF(ISNUMBER(Regressions!S77),ROUND(Regressions!S77, 1), NA())</f>
        <v>#N/A</v>
      </c>
      <c r="R67" s="334" t="e">
        <f>IF(ISNUMBER(Regressions!T77),ROUND(Regressions!T77, 1), NA())</f>
        <v>#N/A</v>
      </c>
      <c r="S67" s="233" t="e">
        <f>IF(ISNUMBER(Regressions!U77),ROUND(Regressions!U77, 1), NA())</f>
        <v>#N/A</v>
      </c>
    </row>
    <row xmlns:x14ac="http://schemas.microsoft.com/office/spreadsheetml/2009/9/ac" r="68" x14ac:dyDescent="0.2">
      <c r="A68" s="330" t="str">
        <f>IF(ISBLANK(Regressions!A78), " ", Regressions!A78)</f>
        <v>Kyrgyzstan</v>
      </c>
      <c r="B68" s="331">
        <f>IF(ISBLANK(Regressions!B78), " ", Regressions!B78)</f>
        <v>2002</v>
      </c>
      <c r="C68" s="336" t="str">
        <f>IF(ISBLANK(Regressions!C78), " ", Regressions!C78)</f>
        <v>Rural</v>
      </c>
      <c r="D68" s="332">
        <f>IF(ISBLANK(Regressions!D78), " ", Regressions!D78)</f>
        <v>1153059.3088798521</v>
      </c>
      <c r="E68" s="210" t="e">
        <f>IF(ISNUMBER(Regressions!E78),ROUND(Regressions!E78, 1), NA())</f>
        <v>#N/A</v>
      </c>
      <c r="F68" s="333" t="e">
        <f>IF(ISNUMBER(Regressions!F78),ROUND(Regressions!F78, 1), NA())</f>
        <v>#N/A</v>
      </c>
      <c r="G68" s="232" t="e">
        <f>IF(ISNUMBER(Regressions!G78),ROUND(Regressions!G78, 1), NA())</f>
        <v>#N/A</v>
      </c>
      <c r="H68" s="334" t="e">
        <f>IF(ISNUMBER(Regressions!H78),ROUND(Regressions!H78, 1), NA())</f>
        <v>#N/A</v>
      </c>
      <c r="I68" s="233" t="e">
        <f>IF(ISNUMBER(Regressions!I78),ROUND(Regressions!I78, 1), NA())</f>
        <v>#N/A</v>
      </c>
      <c r="J68" s="335" t="e">
        <f>IF(ISNUMBER(Regressions!K78),ROUND(Regressions!K78, 1), NA())</f>
        <v>#N/A</v>
      </c>
      <c r="K68" s="333" t="e">
        <f>IF(ISNUMBER(Regressions!L78),ROUND(Regressions!L78, 1), NA())</f>
        <v>#N/A</v>
      </c>
      <c r="L68" s="234" t="e">
        <f>IF(ISNUMBER(Regressions!M78),ROUND(Regressions!M78, 1), NA())</f>
        <v>#N/A</v>
      </c>
      <c r="M68" s="334" t="e">
        <f>IF(ISNUMBER(Regressions!N78),ROUND(Regressions!N78, 1), NA())</f>
        <v>#N/A</v>
      </c>
      <c r="N68" s="233" t="e">
        <f>IF(ISNUMBER(Regressions!O78),ROUND(Regressions!O78, 1), NA())</f>
        <v>#N/A</v>
      </c>
      <c r="O68" s="335" t="e">
        <f>IF(ISNUMBER(Regressions!Q78),ROUND(Regressions!Q78, 1), NA())</f>
        <v>#N/A</v>
      </c>
      <c r="P68" s="333" t="e">
        <f>IF(ISNUMBER(Regressions!R78),ROUND(Regressions!R78, 1), NA())</f>
        <v>#N/A</v>
      </c>
      <c r="Q68" s="211" t="e">
        <f>IF(ISNUMBER(Regressions!S78),ROUND(Regressions!S78, 1), NA())</f>
        <v>#N/A</v>
      </c>
      <c r="R68" s="334" t="e">
        <f>IF(ISNUMBER(Regressions!T78),ROUND(Regressions!T78, 1), NA())</f>
        <v>#N/A</v>
      </c>
      <c r="S68" s="233" t="e">
        <f>IF(ISNUMBER(Regressions!U78),ROUND(Regressions!U78, 1), NA())</f>
        <v>#N/A</v>
      </c>
    </row>
    <row xmlns:x14ac="http://schemas.microsoft.com/office/spreadsheetml/2009/9/ac" r="69" x14ac:dyDescent="0.2">
      <c r="A69" s="330" t="str">
        <f>IF(ISBLANK(Regressions!A79), " ", Regressions!A79)</f>
        <v>Kyrgyzstan</v>
      </c>
      <c r="B69" s="331">
        <f>IF(ISBLANK(Regressions!B79), " ", Regressions!B79)</f>
        <v>2003</v>
      </c>
      <c r="C69" s="336" t="str">
        <f>IF(ISBLANK(Regressions!C79), " ", Regressions!C79)</f>
        <v>Rural</v>
      </c>
      <c r="D69" s="332">
        <f>IF(ISBLANK(Regressions!D79), " ", Regressions!D79)</f>
        <v>1145608.3298172001</v>
      </c>
      <c r="E69" s="210" t="e">
        <f>IF(ISNUMBER(Regressions!E79),ROUND(Regressions!E79, 1), NA())</f>
        <v>#N/A</v>
      </c>
      <c r="F69" s="333" t="e">
        <f>IF(ISNUMBER(Regressions!F79),ROUND(Regressions!F79, 1), NA())</f>
        <v>#N/A</v>
      </c>
      <c r="G69" s="232" t="e">
        <f>IF(ISNUMBER(Regressions!G79),ROUND(Regressions!G79, 1), NA())</f>
        <v>#N/A</v>
      </c>
      <c r="H69" s="334" t="e">
        <f>IF(ISNUMBER(Regressions!H79),ROUND(Regressions!H79, 1), NA())</f>
        <v>#N/A</v>
      </c>
      <c r="I69" s="233" t="e">
        <f>IF(ISNUMBER(Regressions!I79),ROUND(Regressions!I79, 1), NA())</f>
        <v>#N/A</v>
      </c>
      <c r="J69" s="335" t="e">
        <f>IF(ISNUMBER(Regressions!K79),ROUND(Regressions!K79, 1), NA())</f>
        <v>#N/A</v>
      </c>
      <c r="K69" s="333" t="e">
        <f>IF(ISNUMBER(Regressions!L79),ROUND(Regressions!L79, 1), NA())</f>
        <v>#N/A</v>
      </c>
      <c r="L69" s="234" t="e">
        <f>IF(ISNUMBER(Regressions!M79),ROUND(Regressions!M79, 1), NA())</f>
        <v>#N/A</v>
      </c>
      <c r="M69" s="334" t="e">
        <f>IF(ISNUMBER(Regressions!N79),ROUND(Regressions!N79, 1), NA())</f>
        <v>#N/A</v>
      </c>
      <c r="N69" s="233" t="e">
        <f>IF(ISNUMBER(Regressions!O79),ROUND(Regressions!O79, 1), NA())</f>
        <v>#N/A</v>
      </c>
      <c r="O69" s="335" t="e">
        <f>IF(ISNUMBER(Regressions!Q79),ROUND(Regressions!Q79, 1), NA())</f>
        <v>#N/A</v>
      </c>
      <c r="P69" s="333" t="e">
        <f>IF(ISNUMBER(Regressions!R79),ROUND(Regressions!R79, 1), NA())</f>
        <v>#N/A</v>
      </c>
      <c r="Q69" s="211" t="e">
        <f>IF(ISNUMBER(Regressions!S79),ROUND(Regressions!S79, 1), NA())</f>
        <v>#N/A</v>
      </c>
      <c r="R69" s="334" t="e">
        <f>IF(ISNUMBER(Regressions!T79),ROUND(Regressions!T79, 1), NA())</f>
        <v>#N/A</v>
      </c>
      <c r="S69" s="233" t="e">
        <f>IF(ISNUMBER(Regressions!U79),ROUND(Regressions!U79, 1), NA())</f>
        <v>#N/A</v>
      </c>
    </row>
    <row xmlns:x14ac="http://schemas.microsoft.com/office/spreadsheetml/2009/9/ac" r="70" x14ac:dyDescent="0.2">
      <c r="A70" s="330" t="str">
        <f>IF(ISBLANK(Regressions!A80), " ", Regressions!A80)</f>
        <v>Kyrgyzstan</v>
      </c>
      <c r="B70" s="331">
        <f>IF(ISBLANK(Regressions!B80), " ", Regressions!B80)</f>
        <v>2004</v>
      </c>
      <c r="C70" s="336" t="str">
        <f>IF(ISBLANK(Regressions!C80), " ", Regressions!C80)</f>
        <v>Rural</v>
      </c>
      <c r="D70" s="332">
        <f>IF(ISBLANK(Regressions!D80), " ", Regressions!D80)</f>
        <v>1134245.1815695949</v>
      </c>
      <c r="E70" s="210" t="e">
        <f>IF(ISNUMBER(Regressions!E80),ROUND(Regressions!E80, 1), NA())</f>
        <v>#N/A</v>
      </c>
      <c r="F70" s="333" t="e">
        <f>IF(ISNUMBER(Regressions!F80),ROUND(Regressions!F80, 1), NA())</f>
        <v>#N/A</v>
      </c>
      <c r="G70" s="232" t="e">
        <f>IF(ISNUMBER(Regressions!G80),ROUND(Regressions!G80, 1), NA())</f>
        <v>#N/A</v>
      </c>
      <c r="H70" s="334" t="e">
        <f>IF(ISNUMBER(Regressions!H80),ROUND(Regressions!H80, 1), NA())</f>
        <v>#N/A</v>
      </c>
      <c r="I70" s="233" t="e">
        <f>IF(ISNUMBER(Regressions!I80),ROUND(Regressions!I80, 1), NA())</f>
        <v>#N/A</v>
      </c>
      <c r="J70" s="335" t="e">
        <f>IF(ISNUMBER(Regressions!K80),ROUND(Regressions!K80, 1), NA())</f>
        <v>#N/A</v>
      </c>
      <c r="K70" s="333" t="e">
        <f>IF(ISNUMBER(Regressions!L80),ROUND(Regressions!L80, 1), NA())</f>
        <v>#N/A</v>
      </c>
      <c r="L70" s="234" t="e">
        <f>IF(ISNUMBER(Regressions!M80),ROUND(Regressions!M80, 1), NA())</f>
        <v>#N/A</v>
      </c>
      <c r="M70" s="334" t="e">
        <f>IF(ISNUMBER(Regressions!N80),ROUND(Regressions!N80, 1), NA())</f>
        <v>#N/A</v>
      </c>
      <c r="N70" s="233" t="e">
        <f>IF(ISNUMBER(Regressions!O80),ROUND(Regressions!O80, 1), NA())</f>
        <v>#N/A</v>
      </c>
      <c r="O70" s="335" t="e">
        <f>IF(ISNUMBER(Regressions!Q80),ROUND(Regressions!Q80, 1), NA())</f>
        <v>#N/A</v>
      </c>
      <c r="P70" s="333" t="e">
        <f>IF(ISNUMBER(Regressions!R80),ROUND(Regressions!R80, 1), NA())</f>
        <v>#N/A</v>
      </c>
      <c r="Q70" s="211" t="e">
        <f>IF(ISNUMBER(Regressions!S80),ROUND(Regressions!S80, 1), NA())</f>
        <v>#N/A</v>
      </c>
      <c r="R70" s="334" t="e">
        <f>IF(ISNUMBER(Regressions!T80),ROUND(Regressions!T80, 1), NA())</f>
        <v>#N/A</v>
      </c>
      <c r="S70" s="233" t="e">
        <f>IF(ISNUMBER(Regressions!U80),ROUND(Regressions!U80, 1), NA())</f>
        <v>#N/A</v>
      </c>
    </row>
    <row xmlns:x14ac="http://schemas.microsoft.com/office/spreadsheetml/2009/9/ac" r="71" x14ac:dyDescent="0.2">
      <c r="A71" s="330" t="str">
        <f>IF(ISBLANK(Regressions!A81), " ", Regressions!A81)</f>
        <v>Kyrgyzstan</v>
      </c>
      <c r="B71" s="331">
        <f>IF(ISBLANK(Regressions!B81), " ", Regressions!B81)</f>
        <v>2005</v>
      </c>
      <c r="C71" s="336" t="str">
        <f>IF(ISBLANK(Regressions!C81), " ", Regressions!C81)</f>
        <v>Rural</v>
      </c>
      <c r="D71" s="332">
        <f>IF(ISBLANK(Regressions!D81), " ", Regressions!D81)</f>
        <v>1119465.5124616241</v>
      </c>
      <c r="E71" s="210" t="e">
        <f>IF(ISNUMBER(Regressions!E81),ROUND(Regressions!E81, 1), NA())</f>
        <v>#N/A</v>
      </c>
      <c r="F71" s="333" t="e">
        <f>IF(ISNUMBER(Regressions!F81),ROUND(Regressions!F81, 1), NA())</f>
        <v>#N/A</v>
      </c>
      <c r="G71" s="232" t="e">
        <f>IF(ISNUMBER(Regressions!G81),ROUND(Regressions!G81, 1), NA())</f>
        <v>#N/A</v>
      </c>
      <c r="H71" s="334" t="e">
        <f>IF(ISNUMBER(Regressions!H81),ROUND(Regressions!H81, 1), NA())</f>
        <v>#N/A</v>
      </c>
      <c r="I71" s="233" t="e">
        <f>IF(ISNUMBER(Regressions!I81),ROUND(Regressions!I81, 1), NA())</f>
        <v>#N/A</v>
      </c>
      <c r="J71" s="335" t="e">
        <f>IF(ISNUMBER(Regressions!K81),ROUND(Regressions!K81, 1), NA())</f>
        <v>#N/A</v>
      </c>
      <c r="K71" s="333" t="e">
        <f>IF(ISNUMBER(Regressions!L81),ROUND(Regressions!L81, 1), NA())</f>
        <v>#N/A</v>
      </c>
      <c r="L71" s="234" t="e">
        <f>IF(ISNUMBER(Regressions!M81),ROUND(Regressions!M81, 1), NA())</f>
        <v>#N/A</v>
      </c>
      <c r="M71" s="334" t="e">
        <f>IF(ISNUMBER(Regressions!N81),ROUND(Regressions!N81, 1), NA())</f>
        <v>#N/A</v>
      </c>
      <c r="N71" s="233" t="e">
        <f>IF(ISNUMBER(Regressions!O81),ROUND(Regressions!O81, 1), NA())</f>
        <v>#N/A</v>
      </c>
      <c r="O71" s="335" t="e">
        <f>IF(ISNUMBER(Regressions!Q81),ROUND(Regressions!Q81, 1), NA())</f>
        <v>#N/A</v>
      </c>
      <c r="P71" s="333" t="e">
        <f>IF(ISNUMBER(Regressions!R81),ROUND(Regressions!R81, 1), NA())</f>
        <v>#N/A</v>
      </c>
      <c r="Q71" s="211" t="e">
        <f>IF(ISNUMBER(Regressions!S81),ROUND(Regressions!S81, 1), NA())</f>
        <v>#N/A</v>
      </c>
      <c r="R71" s="334" t="e">
        <f>IF(ISNUMBER(Regressions!T81),ROUND(Regressions!T81, 1), NA())</f>
        <v>#N/A</v>
      </c>
      <c r="S71" s="233" t="e">
        <f>IF(ISNUMBER(Regressions!U81),ROUND(Regressions!U81, 1), NA())</f>
        <v>#N/A</v>
      </c>
    </row>
    <row xmlns:x14ac="http://schemas.microsoft.com/office/spreadsheetml/2009/9/ac" r="72" x14ac:dyDescent="0.2">
      <c r="A72" s="330" t="str">
        <f>IF(ISBLANK(Regressions!A82), " ", Regressions!A82)</f>
        <v>Kyrgyzstan</v>
      </c>
      <c r="B72" s="331">
        <f>IF(ISBLANK(Regressions!B82), " ", Regressions!B82)</f>
        <v>2006</v>
      </c>
      <c r="C72" s="336" t="str">
        <f>IF(ISBLANK(Regressions!C82), " ", Regressions!C82)</f>
        <v>Rural</v>
      </c>
      <c r="D72" s="332">
        <f>IF(ISBLANK(Regressions!D82), " ", Regressions!D82)</f>
        <v>1103715.320785522</v>
      </c>
      <c r="E72" s="210" t="e">
        <f>IF(ISNUMBER(Regressions!E82),ROUND(Regressions!E82, 1), NA())</f>
        <v>#N/A</v>
      </c>
      <c r="F72" s="333" t="e">
        <f>IF(ISNUMBER(Regressions!F82),ROUND(Regressions!F82, 1), NA())</f>
        <v>#N/A</v>
      </c>
      <c r="G72" s="232" t="e">
        <f>IF(ISNUMBER(Regressions!G82),ROUND(Regressions!G82, 1), NA())</f>
        <v>#N/A</v>
      </c>
      <c r="H72" s="334" t="e">
        <f>IF(ISNUMBER(Regressions!H82),ROUND(Regressions!H82, 1), NA())</f>
        <v>#N/A</v>
      </c>
      <c r="I72" s="233" t="e">
        <f>IF(ISNUMBER(Regressions!I82),ROUND(Regressions!I82, 1), NA())</f>
        <v>#N/A</v>
      </c>
      <c r="J72" s="335" t="e">
        <f>IF(ISNUMBER(Regressions!K82),ROUND(Regressions!K82, 1), NA())</f>
        <v>#N/A</v>
      </c>
      <c r="K72" s="333" t="e">
        <f>IF(ISNUMBER(Regressions!L82),ROUND(Regressions!L82, 1), NA())</f>
        <v>#N/A</v>
      </c>
      <c r="L72" s="234" t="e">
        <f>IF(ISNUMBER(Regressions!M82),ROUND(Regressions!M82, 1), NA())</f>
        <v>#N/A</v>
      </c>
      <c r="M72" s="334" t="e">
        <f>IF(ISNUMBER(Regressions!N82),ROUND(Regressions!N82, 1), NA())</f>
        <v>#N/A</v>
      </c>
      <c r="N72" s="233" t="e">
        <f>IF(ISNUMBER(Regressions!O82),ROUND(Regressions!O82, 1), NA())</f>
        <v>#N/A</v>
      </c>
      <c r="O72" s="335" t="e">
        <f>IF(ISNUMBER(Regressions!Q82),ROUND(Regressions!Q82, 1), NA())</f>
        <v>#N/A</v>
      </c>
      <c r="P72" s="333" t="e">
        <f>IF(ISNUMBER(Regressions!R82),ROUND(Regressions!R82, 1), NA())</f>
        <v>#N/A</v>
      </c>
      <c r="Q72" s="211" t="e">
        <f>IF(ISNUMBER(Regressions!S82),ROUND(Regressions!S82, 1), NA())</f>
        <v>#N/A</v>
      </c>
      <c r="R72" s="334" t="e">
        <f>IF(ISNUMBER(Regressions!T82),ROUND(Regressions!T82, 1), NA())</f>
        <v>#N/A</v>
      </c>
      <c r="S72" s="233" t="e">
        <f>IF(ISNUMBER(Regressions!U82),ROUND(Regressions!U82, 1), NA())</f>
        <v>#N/A</v>
      </c>
    </row>
    <row xmlns:x14ac="http://schemas.microsoft.com/office/spreadsheetml/2009/9/ac" r="73" x14ac:dyDescent="0.2">
      <c r="A73" s="330" t="str">
        <f>IF(ISBLANK(Regressions!A83), " ", Regressions!A83)</f>
        <v>Kyrgyzstan</v>
      </c>
      <c r="B73" s="331">
        <f>IF(ISBLANK(Regressions!B83), " ", Regressions!B83)</f>
        <v>2007</v>
      </c>
      <c r="C73" s="336" t="str">
        <f>IF(ISBLANK(Regressions!C83), " ", Regressions!C83)</f>
        <v>Rural</v>
      </c>
      <c r="D73" s="332">
        <f>IF(ISBLANK(Regressions!D83), " ", Regressions!D83)</f>
        <v>1089500.9706354139</v>
      </c>
      <c r="E73" s="210" t="e">
        <f>IF(ISNUMBER(Regressions!E83),ROUND(Regressions!E83, 1), NA())</f>
        <v>#N/A</v>
      </c>
      <c r="F73" s="333" t="e">
        <f>IF(ISNUMBER(Regressions!F83),ROUND(Regressions!F83, 1), NA())</f>
        <v>#N/A</v>
      </c>
      <c r="G73" s="232" t="e">
        <f>IF(ISNUMBER(Regressions!G83),ROUND(Regressions!G83, 1), NA())</f>
        <v>#N/A</v>
      </c>
      <c r="H73" s="334" t="e">
        <f>IF(ISNUMBER(Regressions!H83),ROUND(Regressions!H83, 1), NA())</f>
        <v>#N/A</v>
      </c>
      <c r="I73" s="233" t="e">
        <f>IF(ISNUMBER(Regressions!I83),ROUND(Regressions!I83, 1), NA())</f>
        <v>#N/A</v>
      </c>
      <c r="J73" s="335" t="e">
        <f>IF(ISNUMBER(Regressions!K83),ROUND(Regressions!K83, 1), NA())</f>
        <v>#N/A</v>
      </c>
      <c r="K73" s="333" t="e">
        <f>IF(ISNUMBER(Regressions!L83),ROUND(Regressions!L83, 1), NA())</f>
        <v>#N/A</v>
      </c>
      <c r="L73" s="234" t="e">
        <f>IF(ISNUMBER(Regressions!M83),ROUND(Regressions!M83, 1), NA())</f>
        <v>#N/A</v>
      </c>
      <c r="M73" s="334" t="e">
        <f>IF(ISNUMBER(Regressions!N83),ROUND(Regressions!N83, 1), NA())</f>
        <v>#N/A</v>
      </c>
      <c r="N73" s="233" t="e">
        <f>IF(ISNUMBER(Regressions!O83),ROUND(Regressions!O83, 1), NA())</f>
        <v>#N/A</v>
      </c>
      <c r="O73" s="335" t="e">
        <f>IF(ISNUMBER(Regressions!Q83),ROUND(Regressions!Q83, 1), NA())</f>
        <v>#N/A</v>
      </c>
      <c r="P73" s="333" t="e">
        <f>IF(ISNUMBER(Regressions!R83),ROUND(Regressions!R83, 1), NA())</f>
        <v>#N/A</v>
      </c>
      <c r="Q73" s="211" t="e">
        <f>IF(ISNUMBER(Regressions!S83),ROUND(Regressions!S83, 1), NA())</f>
        <v>#N/A</v>
      </c>
      <c r="R73" s="334" t="e">
        <f>IF(ISNUMBER(Regressions!T83),ROUND(Regressions!T83, 1), NA())</f>
        <v>#N/A</v>
      </c>
      <c r="S73" s="233" t="e">
        <f>IF(ISNUMBER(Regressions!U83),ROUND(Regressions!U83, 1), NA())</f>
        <v>#N/A</v>
      </c>
    </row>
    <row xmlns:x14ac="http://schemas.microsoft.com/office/spreadsheetml/2009/9/ac" r="74" x14ac:dyDescent="0.2">
      <c r="A74" s="330" t="str">
        <f>IF(ISBLANK(Regressions!A84), " ", Regressions!A84)</f>
        <v>Kyrgyzstan</v>
      </c>
      <c r="B74" s="331">
        <f>IF(ISBLANK(Regressions!B84), " ", Regressions!B84)</f>
        <v>2008</v>
      </c>
      <c r="C74" s="336" t="str">
        <f>IF(ISBLANK(Regressions!C84), " ", Regressions!C84)</f>
        <v>Rural</v>
      </c>
      <c r="D74" s="332">
        <f>IF(ISBLANK(Regressions!D84), " ", Regressions!D84)</f>
        <v>1075687.555336304</v>
      </c>
      <c r="E74" s="210" t="e">
        <f>IF(ISNUMBER(Regressions!E84),ROUND(Regressions!E84, 1), NA())</f>
        <v>#N/A</v>
      </c>
      <c r="F74" s="333" t="e">
        <f>IF(ISNUMBER(Regressions!F84),ROUND(Regressions!F84, 1), NA())</f>
        <v>#N/A</v>
      </c>
      <c r="G74" s="232" t="e">
        <f>IF(ISNUMBER(Regressions!G84),ROUND(Regressions!G84, 1), NA())</f>
        <v>#N/A</v>
      </c>
      <c r="H74" s="334" t="e">
        <f>IF(ISNUMBER(Regressions!H84),ROUND(Regressions!H84, 1), NA())</f>
        <v>#N/A</v>
      </c>
      <c r="I74" s="233" t="e">
        <f>IF(ISNUMBER(Regressions!I84),ROUND(Regressions!I84, 1), NA())</f>
        <v>#N/A</v>
      </c>
      <c r="J74" s="335" t="e">
        <f>IF(ISNUMBER(Regressions!K84),ROUND(Regressions!K84, 1), NA())</f>
        <v>#N/A</v>
      </c>
      <c r="K74" s="333" t="e">
        <f>IF(ISNUMBER(Regressions!L84),ROUND(Regressions!L84, 1), NA())</f>
        <v>#N/A</v>
      </c>
      <c r="L74" s="234" t="e">
        <f>IF(ISNUMBER(Regressions!M84),ROUND(Regressions!M84, 1), NA())</f>
        <v>#N/A</v>
      </c>
      <c r="M74" s="334" t="e">
        <f>IF(ISNUMBER(Regressions!N84),ROUND(Regressions!N84, 1), NA())</f>
        <v>#N/A</v>
      </c>
      <c r="N74" s="233" t="e">
        <f>IF(ISNUMBER(Regressions!O84),ROUND(Regressions!O84, 1), NA())</f>
        <v>#N/A</v>
      </c>
      <c r="O74" s="335" t="e">
        <f>IF(ISNUMBER(Regressions!Q84),ROUND(Regressions!Q84, 1), NA())</f>
        <v>#N/A</v>
      </c>
      <c r="P74" s="333" t="e">
        <f>IF(ISNUMBER(Regressions!R84),ROUND(Regressions!R84, 1), NA())</f>
        <v>#N/A</v>
      </c>
      <c r="Q74" s="211" t="e">
        <f>IF(ISNUMBER(Regressions!S84),ROUND(Regressions!S84, 1), NA())</f>
        <v>#N/A</v>
      </c>
      <c r="R74" s="334" t="e">
        <f>IF(ISNUMBER(Regressions!T84),ROUND(Regressions!T84, 1), NA())</f>
        <v>#N/A</v>
      </c>
      <c r="S74" s="233" t="e">
        <f>IF(ISNUMBER(Regressions!U84),ROUND(Regressions!U84, 1), NA())</f>
        <v>#N/A</v>
      </c>
    </row>
    <row xmlns:x14ac="http://schemas.microsoft.com/office/spreadsheetml/2009/9/ac" r="75" x14ac:dyDescent="0.2">
      <c r="A75" s="330" t="str">
        <f>IF(ISBLANK(Regressions!A85), " ", Regressions!A85)</f>
        <v>Kyrgyzstan</v>
      </c>
      <c r="B75" s="331">
        <f>IF(ISBLANK(Regressions!B85), " ", Regressions!B85)</f>
        <v>2009</v>
      </c>
      <c r="C75" s="336" t="str">
        <f>IF(ISBLANK(Regressions!C85), " ", Regressions!C85)</f>
        <v>Rural</v>
      </c>
      <c r="D75" s="332">
        <f>IF(ISBLANK(Regressions!D85), " ", Regressions!D85)</f>
        <v>1064043.639317093</v>
      </c>
      <c r="E75" s="210" t="e">
        <f>IF(ISNUMBER(Regressions!E85),ROUND(Regressions!E85, 1), NA())</f>
        <v>#N/A</v>
      </c>
      <c r="F75" s="333" t="e">
        <f>IF(ISNUMBER(Regressions!F85),ROUND(Regressions!F85, 1), NA())</f>
        <v>#N/A</v>
      </c>
      <c r="G75" s="232" t="e">
        <f>IF(ISNUMBER(Regressions!G85),ROUND(Regressions!G85, 1), NA())</f>
        <v>#N/A</v>
      </c>
      <c r="H75" s="334" t="e">
        <f>IF(ISNUMBER(Regressions!H85),ROUND(Regressions!H85, 1), NA())</f>
        <v>#N/A</v>
      </c>
      <c r="I75" s="233" t="e">
        <f>IF(ISNUMBER(Regressions!I85),ROUND(Regressions!I85, 1), NA())</f>
        <v>#N/A</v>
      </c>
      <c r="J75" s="335" t="e">
        <f>IF(ISNUMBER(Regressions!K85),ROUND(Regressions!K85, 1), NA())</f>
        <v>#N/A</v>
      </c>
      <c r="K75" s="333" t="e">
        <f>IF(ISNUMBER(Regressions!L85),ROUND(Regressions!L85, 1), NA())</f>
        <v>#N/A</v>
      </c>
      <c r="L75" s="234" t="e">
        <f>IF(ISNUMBER(Regressions!M85),ROUND(Regressions!M85, 1), NA())</f>
        <v>#N/A</v>
      </c>
      <c r="M75" s="334" t="e">
        <f>IF(ISNUMBER(Regressions!N85),ROUND(Regressions!N85, 1), NA())</f>
        <v>#N/A</v>
      </c>
      <c r="N75" s="233" t="e">
        <f>IF(ISNUMBER(Regressions!O85),ROUND(Regressions!O85, 1), NA())</f>
        <v>#N/A</v>
      </c>
      <c r="O75" s="335" t="e">
        <f>IF(ISNUMBER(Regressions!Q85),ROUND(Regressions!Q85, 1), NA())</f>
        <v>#N/A</v>
      </c>
      <c r="P75" s="333" t="e">
        <f>IF(ISNUMBER(Regressions!R85),ROUND(Regressions!R85, 1), NA())</f>
        <v>#N/A</v>
      </c>
      <c r="Q75" s="211" t="e">
        <f>IF(ISNUMBER(Regressions!S85),ROUND(Regressions!S85, 1), NA())</f>
        <v>#N/A</v>
      </c>
      <c r="R75" s="334" t="e">
        <f>IF(ISNUMBER(Regressions!T85),ROUND(Regressions!T85, 1), NA())</f>
        <v>#N/A</v>
      </c>
      <c r="S75" s="233" t="e">
        <f>IF(ISNUMBER(Regressions!U85),ROUND(Regressions!U85, 1), NA())</f>
        <v>#N/A</v>
      </c>
    </row>
    <row xmlns:x14ac="http://schemas.microsoft.com/office/spreadsheetml/2009/9/ac" r="76" x14ac:dyDescent="0.2">
      <c r="A76" s="330" t="str">
        <f>IF(ISBLANK(Regressions!A86), " ", Regressions!A86)</f>
        <v>Kyrgyzstan</v>
      </c>
      <c r="B76" s="331">
        <f>IF(ISBLANK(Regressions!B86), " ", Regressions!B86)</f>
        <v>2010</v>
      </c>
      <c r="C76" s="336" t="str">
        <f>IF(ISBLANK(Regressions!C86), " ", Regressions!C86)</f>
        <v>Rural</v>
      </c>
      <c r="D76" s="332">
        <f>IF(ISBLANK(Regressions!D86), " ", Regressions!D86)</f>
        <v>1056668.455007629</v>
      </c>
      <c r="E76" s="210" t="e">
        <f>IF(ISNUMBER(Regressions!E86),ROUND(Regressions!E86, 1), NA())</f>
        <v>#N/A</v>
      </c>
      <c r="F76" s="333" t="e">
        <f>IF(ISNUMBER(Regressions!F86),ROUND(Regressions!F86, 1), NA())</f>
        <v>#N/A</v>
      </c>
      <c r="G76" s="232" t="e">
        <f>IF(ISNUMBER(Regressions!G86),ROUND(Regressions!G86, 1), NA())</f>
        <v>#N/A</v>
      </c>
      <c r="H76" s="334" t="e">
        <f>IF(ISNUMBER(Regressions!H86),ROUND(Regressions!H86, 1), NA())</f>
        <v>#N/A</v>
      </c>
      <c r="I76" s="233" t="e">
        <f>IF(ISNUMBER(Regressions!I86),ROUND(Regressions!I86, 1), NA())</f>
        <v>#N/A</v>
      </c>
      <c r="J76" s="335" t="e">
        <f>IF(ISNUMBER(Regressions!K86),ROUND(Regressions!K86, 1), NA())</f>
        <v>#N/A</v>
      </c>
      <c r="K76" s="333" t="e">
        <f>IF(ISNUMBER(Regressions!L86),ROUND(Regressions!L86, 1), NA())</f>
        <v>#N/A</v>
      </c>
      <c r="L76" s="234" t="e">
        <f>IF(ISNUMBER(Regressions!M86),ROUND(Regressions!M86, 1), NA())</f>
        <v>#N/A</v>
      </c>
      <c r="M76" s="334" t="e">
        <f>IF(ISNUMBER(Regressions!N86),ROUND(Regressions!N86, 1), NA())</f>
        <v>#N/A</v>
      </c>
      <c r="N76" s="233" t="e">
        <f>IF(ISNUMBER(Regressions!O86),ROUND(Regressions!O86, 1), NA())</f>
        <v>#N/A</v>
      </c>
      <c r="O76" s="335" t="e">
        <f>IF(ISNUMBER(Regressions!Q86),ROUND(Regressions!Q86, 1), NA())</f>
        <v>#N/A</v>
      </c>
      <c r="P76" s="333" t="e">
        <f>IF(ISNUMBER(Regressions!R86),ROUND(Regressions!R86, 1), NA())</f>
        <v>#N/A</v>
      </c>
      <c r="Q76" s="211" t="e">
        <f>IF(ISNUMBER(Regressions!S86),ROUND(Regressions!S86, 1), NA())</f>
        <v>#N/A</v>
      </c>
      <c r="R76" s="334" t="e">
        <f>IF(ISNUMBER(Regressions!T86),ROUND(Regressions!T86, 1), NA())</f>
        <v>#N/A</v>
      </c>
      <c r="S76" s="233" t="e">
        <f>IF(ISNUMBER(Regressions!U86),ROUND(Regressions!U86, 1), NA())</f>
        <v>#N/A</v>
      </c>
    </row>
    <row xmlns:x14ac="http://schemas.microsoft.com/office/spreadsheetml/2009/9/ac" r="77" x14ac:dyDescent="0.2">
      <c r="A77" s="330" t="str">
        <f>IF(ISBLANK(Regressions!A87), " ", Regressions!A87)</f>
        <v>Kyrgyzstan</v>
      </c>
      <c r="B77" s="331">
        <f>IF(ISBLANK(Regressions!B87), " ", Regressions!B87)</f>
        <v>2011</v>
      </c>
      <c r="C77" s="336" t="str">
        <f>IF(ISBLANK(Regressions!C87), " ", Regressions!C87)</f>
        <v>Rural</v>
      </c>
      <c r="D77" s="332">
        <f>IF(ISBLANK(Regressions!D87), " ", Regressions!D87)</f>
        <v>1053534.173164177</v>
      </c>
      <c r="E77" s="210" t="e">
        <f>IF(ISNUMBER(Regressions!E87),ROUND(Regressions!E87, 1), NA())</f>
        <v>#N/A</v>
      </c>
      <c r="F77" s="333" t="e">
        <f>IF(ISNUMBER(Regressions!F87),ROUND(Regressions!F87, 1), NA())</f>
        <v>#N/A</v>
      </c>
      <c r="G77" s="232" t="e">
        <f>IF(ISNUMBER(Regressions!G87),ROUND(Regressions!G87, 1), NA())</f>
        <v>#N/A</v>
      </c>
      <c r="H77" s="334" t="e">
        <f>IF(ISNUMBER(Regressions!H87),ROUND(Regressions!H87, 1), NA())</f>
        <v>#N/A</v>
      </c>
      <c r="I77" s="233" t="e">
        <f>IF(ISNUMBER(Regressions!I87),ROUND(Regressions!I87, 1), NA())</f>
        <v>#N/A</v>
      </c>
      <c r="J77" s="335" t="e">
        <f>IF(ISNUMBER(Regressions!K87),ROUND(Regressions!K87, 1), NA())</f>
        <v>#N/A</v>
      </c>
      <c r="K77" s="333" t="e">
        <f>IF(ISNUMBER(Regressions!L87),ROUND(Regressions!L87, 1), NA())</f>
        <v>#N/A</v>
      </c>
      <c r="L77" s="234" t="e">
        <f>IF(ISNUMBER(Regressions!M87),ROUND(Regressions!M87, 1), NA())</f>
        <v>#N/A</v>
      </c>
      <c r="M77" s="334" t="e">
        <f>IF(ISNUMBER(Regressions!N87),ROUND(Regressions!N87, 1), NA())</f>
        <v>#N/A</v>
      </c>
      <c r="N77" s="233" t="e">
        <f>IF(ISNUMBER(Regressions!O87),ROUND(Regressions!O87, 1), NA())</f>
        <v>#N/A</v>
      </c>
      <c r="O77" s="335" t="e">
        <f>IF(ISNUMBER(Regressions!Q87),ROUND(Regressions!Q87, 1), NA())</f>
        <v>#N/A</v>
      </c>
      <c r="P77" s="333" t="e">
        <f>IF(ISNUMBER(Regressions!R87),ROUND(Regressions!R87, 1), NA())</f>
        <v>#N/A</v>
      </c>
      <c r="Q77" s="211" t="e">
        <f>IF(ISNUMBER(Regressions!S87),ROUND(Regressions!S87, 1), NA())</f>
        <v>#N/A</v>
      </c>
      <c r="R77" s="334" t="e">
        <f>IF(ISNUMBER(Regressions!T87),ROUND(Regressions!T87, 1), NA())</f>
        <v>#N/A</v>
      </c>
      <c r="S77" s="233" t="e">
        <f>IF(ISNUMBER(Regressions!U87),ROUND(Regressions!U87, 1), NA())</f>
        <v>#N/A</v>
      </c>
    </row>
    <row xmlns:x14ac="http://schemas.microsoft.com/office/spreadsheetml/2009/9/ac" r="78" x14ac:dyDescent="0.2">
      <c r="A78" s="330" t="str">
        <f>IF(ISBLANK(Regressions!A88), " ", Regressions!A88)</f>
        <v>Kyrgyzstan</v>
      </c>
      <c r="B78" s="331">
        <f>IF(ISBLANK(Regressions!B88), " ", Regressions!B88)</f>
        <v>2012</v>
      </c>
      <c r="C78" s="336" t="str">
        <f>IF(ISBLANK(Regressions!C88), " ", Regressions!C88)</f>
        <v>Rural</v>
      </c>
      <c r="D78" s="332">
        <f>IF(ISBLANK(Regressions!D88), " ", Regressions!D88)</f>
        <v>1057104.819864807</v>
      </c>
      <c r="E78" s="210" t="e">
        <f>IF(ISNUMBER(Regressions!E88),ROUND(Regressions!E88, 1), NA())</f>
        <v>#N/A</v>
      </c>
      <c r="F78" s="333" t="e">
        <f>IF(ISNUMBER(Regressions!F88),ROUND(Regressions!F88, 1), NA())</f>
        <v>#N/A</v>
      </c>
      <c r="G78" s="232" t="e">
        <f>IF(ISNUMBER(Regressions!G88),ROUND(Regressions!G88, 1), NA())</f>
        <v>#N/A</v>
      </c>
      <c r="H78" s="334" t="e">
        <f>IF(ISNUMBER(Regressions!H88),ROUND(Regressions!H88, 1), NA())</f>
        <v>#N/A</v>
      </c>
      <c r="I78" s="233" t="e">
        <f>IF(ISNUMBER(Regressions!I88),ROUND(Regressions!I88, 1), NA())</f>
        <v>#N/A</v>
      </c>
      <c r="J78" s="335" t="e">
        <f>IF(ISNUMBER(Regressions!K88),ROUND(Regressions!K88, 1), NA())</f>
        <v>#N/A</v>
      </c>
      <c r="K78" s="333" t="e">
        <f>IF(ISNUMBER(Regressions!L88),ROUND(Regressions!L88, 1), NA())</f>
        <v>#N/A</v>
      </c>
      <c r="L78" s="234" t="e">
        <f>IF(ISNUMBER(Regressions!M88),ROUND(Regressions!M88, 1), NA())</f>
        <v>#N/A</v>
      </c>
      <c r="M78" s="334" t="e">
        <f>IF(ISNUMBER(Regressions!N88),ROUND(Regressions!N88, 1), NA())</f>
        <v>#N/A</v>
      </c>
      <c r="N78" s="233" t="e">
        <f>IF(ISNUMBER(Regressions!O88),ROUND(Regressions!O88, 1), NA())</f>
        <v>#N/A</v>
      </c>
      <c r="O78" s="335" t="e">
        <f>IF(ISNUMBER(Regressions!Q88),ROUND(Regressions!Q88, 1), NA())</f>
        <v>#N/A</v>
      </c>
      <c r="P78" s="333" t="e">
        <f>IF(ISNUMBER(Regressions!R88),ROUND(Regressions!R88, 1), NA())</f>
        <v>#N/A</v>
      </c>
      <c r="Q78" s="211" t="e">
        <f>IF(ISNUMBER(Regressions!S88),ROUND(Regressions!S88, 1), NA())</f>
        <v>#N/A</v>
      </c>
      <c r="R78" s="334" t="e">
        <f>IF(ISNUMBER(Regressions!T88),ROUND(Regressions!T88, 1), NA())</f>
        <v>#N/A</v>
      </c>
      <c r="S78" s="233" t="e">
        <f>IF(ISNUMBER(Regressions!U88),ROUND(Regressions!U88, 1), NA())</f>
        <v>#N/A</v>
      </c>
    </row>
    <row xmlns:x14ac="http://schemas.microsoft.com/office/spreadsheetml/2009/9/ac" r="79" x14ac:dyDescent="0.2">
      <c r="A79" s="330" t="str">
        <f>IF(ISBLANK(Regressions!A89), " ", Regressions!A89)</f>
        <v>Kyrgyzstan</v>
      </c>
      <c r="B79" s="331">
        <f>IF(ISBLANK(Regressions!B89), " ", Regressions!B89)</f>
        <v>2013</v>
      </c>
      <c r="C79" s="336" t="str">
        <f>IF(ISBLANK(Regressions!C89), " ", Regressions!C89)</f>
        <v>Rural</v>
      </c>
      <c r="D79" s="332">
        <f>IF(ISBLANK(Regressions!D89), " ", Regressions!D89)</f>
        <v>1067915.8879028319</v>
      </c>
      <c r="E79" s="210" t="e">
        <f>IF(ISNUMBER(Regressions!E89),ROUND(Regressions!E89, 1), NA())</f>
        <v>#N/A</v>
      </c>
      <c r="F79" s="333">
        <f>IF(ISNUMBER(Regressions!F89),ROUND(Regressions!F89, 1), NA())</f>
        <v>58.9</v>
      </c>
      <c r="G79" s="232">
        <f>IF(ISNUMBER(Regressions!G89),ROUND(Regressions!G89, 1), NA())</f>
        <v>58.9</v>
      </c>
      <c r="H79" s="334">
        <f>IF(ISNUMBER(Regressions!H89),ROUND(Regressions!H89, 1), NA())</f>
        <v>0.1</v>
      </c>
      <c r="I79" s="233">
        <f>IF(ISNUMBER(Regressions!I89),ROUND(Regressions!I89, 1), NA())</f>
        <v>41.1</v>
      </c>
      <c r="J79" s="335" t="e">
        <f>IF(ISNUMBER(Regressions!K89),ROUND(Regressions!K89, 1), NA())</f>
        <v>#N/A</v>
      </c>
      <c r="K79" s="333">
        <f>IF(ISNUMBER(Regressions!L89),ROUND(Regressions!L89, 1), NA())</f>
        <v>78.3</v>
      </c>
      <c r="L79" s="234" t="e">
        <f>IF(ISNUMBER(Regressions!M89),ROUND(Regressions!M89, 1), NA())</f>
        <v>#N/A</v>
      </c>
      <c r="M79" s="334" t="e">
        <f>IF(ISNUMBER(Regressions!N89),ROUND(Regressions!N89, 1), NA())</f>
        <v>#N/A</v>
      </c>
      <c r="N79" s="233">
        <f>IF(ISNUMBER(Regressions!O89),ROUND(Regressions!O89, 1), NA())</f>
        <v>21.7</v>
      </c>
      <c r="O79" s="335" t="e">
        <f>IF(ISNUMBER(Regressions!Q89),ROUND(Regressions!Q89, 1), NA())</f>
        <v>#N/A</v>
      </c>
      <c r="P79" s="333" t="e">
        <f>IF(ISNUMBER(Regressions!R89),ROUND(Regressions!R89, 1), NA())</f>
        <v>#N/A</v>
      </c>
      <c r="Q79" s="211">
        <f>IF(ISNUMBER(Regressions!S89),ROUND(Regressions!S89, 1), NA())</f>
        <v>8.6</v>
      </c>
      <c r="R79" s="334" t="e">
        <f>IF(ISNUMBER(Regressions!T89),ROUND(Regressions!T89, 1), NA())</f>
        <v>#N/A</v>
      </c>
      <c r="S79" s="233" t="e">
        <f>IF(ISNUMBER(Regressions!U89),ROUND(Regressions!U89, 1), NA())</f>
        <v>#N/A</v>
      </c>
    </row>
    <row xmlns:x14ac="http://schemas.microsoft.com/office/spreadsheetml/2009/9/ac" r="80" x14ac:dyDescent="0.2">
      <c r="A80" s="330" t="str">
        <f>IF(ISBLANK(Regressions!A90), " ", Regressions!A90)</f>
        <v>Kyrgyzstan</v>
      </c>
      <c r="B80" s="331">
        <f>IF(ISBLANK(Regressions!B90), " ", Regressions!B90)</f>
        <v>2014</v>
      </c>
      <c r="C80" s="336" t="str">
        <f>IF(ISBLANK(Regressions!C90), " ", Regressions!C90)</f>
        <v>Rural</v>
      </c>
      <c r="D80" s="332">
        <f>IF(ISBLANK(Regressions!D90), " ", Regressions!D90)</f>
        <v>1082590.363981056</v>
      </c>
      <c r="E80" s="210" t="e">
        <f>IF(ISNUMBER(Regressions!E90),ROUND(Regressions!E90, 1), NA())</f>
        <v>#N/A</v>
      </c>
      <c r="F80" s="333">
        <f>IF(ISNUMBER(Regressions!F90),ROUND(Regressions!F90, 1), NA())</f>
        <v>58.9</v>
      </c>
      <c r="G80" s="232">
        <f>IF(ISNUMBER(Regressions!G90),ROUND(Regressions!G90, 1), NA())</f>
        <v>58.9</v>
      </c>
      <c r="H80" s="334">
        <f>IF(ISNUMBER(Regressions!H90),ROUND(Regressions!H90, 1), NA())</f>
        <v>0.1</v>
      </c>
      <c r="I80" s="233">
        <f>IF(ISNUMBER(Regressions!I90),ROUND(Regressions!I90, 1), NA())</f>
        <v>41.1</v>
      </c>
      <c r="J80" s="335" t="e">
        <f>IF(ISNUMBER(Regressions!K90),ROUND(Regressions!K90, 1), NA())</f>
        <v>#N/A</v>
      </c>
      <c r="K80" s="333">
        <f>IF(ISNUMBER(Regressions!L90),ROUND(Regressions!L90, 1), NA())</f>
        <v>78.3</v>
      </c>
      <c r="L80" s="234" t="e">
        <f>IF(ISNUMBER(Regressions!M90),ROUND(Regressions!M90, 1), NA())</f>
        <v>#N/A</v>
      </c>
      <c r="M80" s="334" t="e">
        <f>IF(ISNUMBER(Regressions!N90),ROUND(Regressions!N90, 1), NA())</f>
        <v>#N/A</v>
      </c>
      <c r="N80" s="233">
        <f>IF(ISNUMBER(Regressions!O90),ROUND(Regressions!O90, 1), NA())</f>
        <v>21.7</v>
      </c>
      <c r="O80" s="335" t="e">
        <f>IF(ISNUMBER(Regressions!Q90),ROUND(Regressions!Q90, 1), NA())</f>
        <v>#N/A</v>
      </c>
      <c r="P80" s="333" t="e">
        <f>IF(ISNUMBER(Regressions!R90),ROUND(Regressions!R90, 1), NA())</f>
        <v>#N/A</v>
      </c>
      <c r="Q80" s="211">
        <f>IF(ISNUMBER(Regressions!S90),ROUND(Regressions!S90, 1), NA())</f>
        <v>8.6</v>
      </c>
      <c r="R80" s="334" t="e">
        <f>IF(ISNUMBER(Regressions!T90),ROUND(Regressions!T90, 1), NA())</f>
        <v>#N/A</v>
      </c>
      <c r="S80" s="233" t="e">
        <f>IF(ISNUMBER(Regressions!U90),ROUND(Regressions!U90, 1), NA())</f>
        <v>#N/A</v>
      </c>
    </row>
    <row xmlns:x14ac="http://schemas.microsoft.com/office/spreadsheetml/2009/9/ac" r="81" x14ac:dyDescent="0.2">
      <c r="A81" s="330" t="str">
        <f>IF(ISBLANK(Regressions!A91), " ", Regressions!A91)</f>
        <v>Kyrgyzstan</v>
      </c>
      <c r="B81" s="331">
        <f>IF(ISBLANK(Regressions!B91), " ", Regressions!B91)</f>
        <v>2015</v>
      </c>
      <c r="C81" s="336" t="str">
        <f>IF(ISBLANK(Regressions!C91), " ", Regressions!C91)</f>
        <v>Rural</v>
      </c>
      <c r="D81" s="332">
        <f>IF(ISBLANK(Regressions!D91), " ", Regressions!D91)</f>
        <v>1105068.4556684881</v>
      </c>
      <c r="E81" s="210" t="e">
        <f>IF(ISNUMBER(Regressions!E91),ROUND(Regressions!E91, 1), NA())</f>
        <v>#N/A</v>
      </c>
      <c r="F81" s="333">
        <f>IF(ISNUMBER(Regressions!F91),ROUND(Regressions!F91, 1), NA())</f>
        <v>58.9</v>
      </c>
      <c r="G81" s="232">
        <f>IF(ISNUMBER(Regressions!G91),ROUND(Regressions!G91, 1), NA())</f>
        <v>58.9</v>
      </c>
      <c r="H81" s="334">
        <f>IF(ISNUMBER(Regressions!H91),ROUND(Regressions!H91, 1), NA())</f>
        <v>0.1</v>
      </c>
      <c r="I81" s="233">
        <f>IF(ISNUMBER(Regressions!I91),ROUND(Regressions!I91, 1), NA())</f>
        <v>41.1</v>
      </c>
      <c r="J81" s="335" t="e">
        <f>IF(ISNUMBER(Regressions!K91),ROUND(Regressions!K91, 1), NA())</f>
        <v>#N/A</v>
      </c>
      <c r="K81" s="333">
        <f>IF(ISNUMBER(Regressions!L91),ROUND(Regressions!L91, 1), NA())</f>
        <v>78.3</v>
      </c>
      <c r="L81" s="234" t="e">
        <f>IF(ISNUMBER(Regressions!M91),ROUND(Regressions!M91, 1), NA())</f>
        <v>#N/A</v>
      </c>
      <c r="M81" s="334" t="e">
        <f>IF(ISNUMBER(Regressions!N91),ROUND(Regressions!N91, 1), NA())</f>
        <v>#N/A</v>
      </c>
      <c r="N81" s="233">
        <f>IF(ISNUMBER(Regressions!O91),ROUND(Regressions!O91, 1), NA())</f>
        <v>21.7</v>
      </c>
      <c r="O81" s="335" t="e">
        <f>IF(ISNUMBER(Regressions!Q91),ROUND(Regressions!Q91, 1), NA())</f>
        <v>#N/A</v>
      </c>
      <c r="P81" s="333" t="e">
        <f>IF(ISNUMBER(Regressions!R91),ROUND(Regressions!R91, 1), NA())</f>
        <v>#N/A</v>
      </c>
      <c r="Q81" s="211">
        <f>IF(ISNUMBER(Regressions!S91),ROUND(Regressions!S91, 1), NA())</f>
        <v>8.6</v>
      </c>
      <c r="R81" s="334" t="e">
        <f>IF(ISNUMBER(Regressions!T91),ROUND(Regressions!T91, 1), NA())</f>
        <v>#N/A</v>
      </c>
      <c r="S81" s="233" t="e">
        <f>IF(ISNUMBER(Regressions!U91),ROUND(Regressions!U91, 1), NA())</f>
        <v>#N/A</v>
      </c>
    </row>
    <row xmlns:x14ac="http://schemas.microsoft.com/office/spreadsheetml/2009/9/ac" r="82" x14ac:dyDescent="0.2">
      <c r="A82" s="330" t="str">
        <f>IF(ISBLANK(Regressions!A92), " ", Regressions!A92)</f>
        <v>Kyrgyzstan</v>
      </c>
      <c r="B82" s="331">
        <f>IF(ISBLANK(Regressions!B92), " ", Regressions!B92)</f>
        <v>2016</v>
      </c>
      <c r="C82" s="336" t="str">
        <f>IF(ISBLANK(Regressions!C92), " ", Regressions!C92)</f>
        <v>Rural</v>
      </c>
      <c r="D82" s="332">
        <f>IF(ISBLANK(Regressions!D92), " ", Regressions!D92)</f>
        <v>1133290.9183206181</v>
      </c>
      <c r="E82" s="210" t="e">
        <f>IF(ISNUMBER(Regressions!E92),ROUND(Regressions!E92, 1), NA())</f>
        <v>#N/A</v>
      </c>
      <c r="F82" s="333">
        <f>IF(ISNUMBER(Regressions!F92),ROUND(Regressions!F92, 1), NA())</f>
        <v>58.9</v>
      </c>
      <c r="G82" s="232">
        <f>IF(ISNUMBER(Regressions!G92),ROUND(Regressions!G92, 1), NA())</f>
        <v>58.9</v>
      </c>
      <c r="H82" s="334">
        <f>IF(ISNUMBER(Regressions!H92),ROUND(Regressions!H92, 1), NA())</f>
        <v>0.1</v>
      </c>
      <c r="I82" s="233">
        <f>IF(ISNUMBER(Regressions!I92),ROUND(Regressions!I92, 1), NA())</f>
        <v>41.1</v>
      </c>
      <c r="J82" s="335" t="e">
        <f>IF(ISNUMBER(Regressions!K92),ROUND(Regressions!K92, 1), NA())</f>
        <v>#N/A</v>
      </c>
      <c r="K82" s="333">
        <f>IF(ISNUMBER(Regressions!L92),ROUND(Regressions!L92, 1), NA())</f>
        <v>78.3</v>
      </c>
      <c r="L82" s="234" t="e">
        <f>IF(ISNUMBER(Regressions!M92),ROUND(Regressions!M92, 1), NA())</f>
        <v>#N/A</v>
      </c>
      <c r="M82" s="334" t="e">
        <f>IF(ISNUMBER(Regressions!N92),ROUND(Regressions!N92, 1), NA())</f>
        <v>#N/A</v>
      </c>
      <c r="N82" s="233">
        <f>IF(ISNUMBER(Regressions!O92),ROUND(Regressions!O92, 1), NA())</f>
        <v>21.7</v>
      </c>
      <c r="O82" s="335" t="e">
        <f>IF(ISNUMBER(Regressions!Q92),ROUND(Regressions!Q92, 1), NA())</f>
        <v>#N/A</v>
      </c>
      <c r="P82" s="333" t="e">
        <f>IF(ISNUMBER(Regressions!R92),ROUND(Regressions!R92, 1), NA())</f>
        <v>#N/A</v>
      </c>
      <c r="Q82" s="211">
        <f>IF(ISNUMBER(Regressions!S92),ROUND(Regressions!S92, 1), NA())</f>
        <v>8.6</v>
      </c>
      <c r="R82" s="334" t="e">
        <f>IF(ISNUMBER(Regressions!T92),ROUND(Regressions!T92, 1), NA())</f>
        <v>#N/A</v>
      </c>
      <c r="S82" s="233" t="e">
        <f>IF(ISNUMBER(Regressions!U92),ROUND(Regressions!U92, 1), NA())</f>
        <v>#N/A</v>
      </c>
    </row>
    <row xmlns:x14ac="http://schemas.microsoft.com/office/spreadsheetml/2009/9/ac" r="83" x14ac:dyDescent="0.2">
      <c r="A83" s="330" t="str">
        <f>IF(ISBLANK(Regressions!A93), " ", Regressions!A93)</f>
        <v>Kyrgyzstan</v>
      </c>
      <c r="B83" s="331">
        <f>IF(ISBLANK(Regressions!B93), " ", Regressions!B93)</f>
        <v>2017</v>
      </c>
      <c r="C83" s="336" t="str">
        <f>IF(ISBLANK(Regressions!C93), " ", Regressions!C93)</f>
        <v>Rural</v>
      </c>
      <c r="D83" s="332">
        <f>IF(ISBLANK(Regressions!D93), " ", Regressions!D93)</f>
        <v>1164225.770797577</v>
      </c>
      <c r="E83" s="210" t="e">
        <f>IF(ISNUMBER(Regressions!E93),ROUND(Regressions!E93, 1), NA())</f>
        <v>#N/A</v>
      </c>
      <c r="F83" s="333">
        <f>IF(ISNUMBER(Regressions!F93),ROUND(Regressions!F93, 1), NA())</f>
        <v>58.9</v>
      </c>
      <c r="G83" s="232">
        <f>IF(ISNUMBER(Regressions!G93),ROUND(Regressions!G93, 1), NA())</f>
        <v>58.9</v>
      </c>
      <c r="H83" s="334">
        <f>IF(ISNUMBER(Regressions!H93),ROUND(Regressions!H93, 1), NA())</f>
        <v>0.1</v>
      </c>
      <c r="I83" s="233">
        <f>IF(ISNUMBER(Regressions!I93),ROUND(Regressions!I93, 1), NA())</f>
        <v>41.1</v>
      </c>
      <c r="J83" s="335" t="e">
        <f>IF(ISNUMBER(Regressions!K93),ROUND(Regressions!K93, 1), NA())</f>
        <v>#N/A</v>
      </c>
      <c r="K83" s="333">
        <f>IF(ISNUMBER(Regressions!L93),ROUND(Regressions!L93, 1), NA())</f>
        <v>78.3</v>
      </c>
      <c r="L83" s="234" t="e">
        <f>IF(ISNUMBER(Regressions!M93),ROUND(Regressions!M93, 1), NA())</f>
        <v>#N/A</v>
      </c>
      <c r="M83" s="334" t="e">
        <f>IF(ISNUMBER(Regressions!N93),ROUND(Regressions!N93, 1), NA())</f>
        <v>#N/A</v>
      </c>
      <c r="N83" s="233">
        <f>IF(ISNUMBER(Regressions!O93),ROUND(Regressions!O93, 1), NA())</f>
        <v>21.7</v>
      </c>
      <c r="O83" s="335" t="e">
        <f>IF(ISNUMBER(Regressions!Q93),ROUND(Regressions!Q93, 1), NA())</f>
        <v>#N/A</v>
      </c>
      <c r="P83" s="333" t="e">
        <f>IF(ISNUMBER(Regressions!R93),ROUND(Regressions!R93, 1), NA())</f>
        <v>#N/A</v>
      </c>
      <c r="Q83" s="211">
        <f>IF(ISNUMBER(Regressions!S93),ROUND(Regressions!S93, 1), NA())</f>
        <v>8.6</v>
      </c>
      <c r="R83" s="334" t="e">
        <f>IF(ISNUMBER(Regressions!T93),ROUND(Regressions!T93, 1), NA())</f>
        <v>#N/A</v>
      </c>
      <c r="S83" s="233" t="e">
        <f>IF(ISNUMBER(Regressions!U93),ROUND(Regressions!U93, 1), NA())</f>
        <v>#N/A</v>
      </c>
    </row>
    <row xmlns:x14ac="http://schemas.microsoft.com/office/spreadsheetml/2009/9/ac" r="84" x14ac:dyDescent="0.2">
      <c r="A84" s="330" t="str">
        <f>IF(ISBLANK(Regressions!A94), " ", Regressions!A94)</f>
        <v>Kyrgyzstan</v>
      </c>
      <c r="B84" s="331">
        <f>IF(ISBLANK(Regressions!B94), " ", Regressions!B94)</f>
        <v>2018</v>
      </c>
      <c r="C84" s="336" t="str">
        <f>IF(ISBLANK(Regressions!C94), " ", Regressions!C94)</f>
        <v>Rural</v>
      </c>
      <c r="D84" s="332">
        <f>IF(ISBLANK(Regressions!D94), " ", Regressions!D94)</f>
        <v>1197462.3382438279</v>
      </c>
      <c r="E84" s="210" t="e">
        <f>IF(ISNUMBER(Regressions!E94),ROUND(Regressions!E94, 1), NA())</f>
        <v>#N/A</v>
      </c>
      <c r="F84" s="333">
        <f>IF(ISNUMBER(Regressions!F94),ROUND(Regressions!F94, 1), NA())</f>
        <v>58.9</v>
      </c>
      <c r="G84" s="232">
        <f>IF(ISNUMBER(Regressions!G94),ROUND(Regressions!G94, 1), NA())</f>
        <v>58.9</v>
      </c>
      <c r="H84" s="334">
        <f>IF(ISNUMBER(Regressions!H94),ROUND(Regressions!H94, 1), NA())</f>
        <v>0.1</v>
      </c>
      <c r="I84" s="233">
        <f>IF(ISNUMBER(Regressions!I94),ROUND(Regressions!I94, 1), NA())</f>
        <v>41.1</v>
      </c>
      <c r="J84" s="335" t="e">
        <f>IF(ISNUMBER(Regressions!K94),ROUND(Regressions!K94, 1), NA())</f>
        <v>#N/A</v>
      </c>
      <c r="K84" s="333">
        <f>IF(ISNUMBER(Regressions!L94),ROUND(Regressions!L94, 1), NA())</f>
        <v>78.3</v>
      </c>
      <c r="L84" s="234" t="e">
        <f>IF(ISNUMBER(Regressions!M94),ROUND(Regressions!M94, 1), NA())</f>
        <v>#N/A</v>
      </c>
      <c r="M84" s="334" t="e">
        <f>IF(ISNUMBER(Regressions!N94),ROUND(Regressions!N94, 1), NA())</f>
        <v>#N/A</v>
      </c>
      <c r="N84" s="233">
        <f>IF(ISNUMBER(Regressions!O94),ROUND(Regressions!O94, 1), NA())</f>
        <v>21.7</v>
      </c>
      <c r="O84" s="335" t="e">
        <f>IF(ISNUMBER(Regressions!Q94),ROUND(Regressions!Q94, 1), NA())</f>
        <v>#N/A</v>
      </c>
      <c r="P84" s="333" t="e">
        <f>IF(ISNUMBER(Regressions!R94),ROUND(Regressions!R94, 1), NA())</f>
        <v>#N/A</v>
      </c>
      <c r="Q84" s="211">
        <f>IF(ISNUMBER(Regressions!S94),ROUND(Regressions!S94, 1), NA())</f>
        <v>8.6</v>
      </c>
      <c r="R84" s="334" t="e">
        <f>IF(ISNUMBER(Regressions!T94),ROUND(Regressions!T94, 1), NA())</f>
        <v>#N/A</v>
      </c>
      <c r="S84" s="233" t="e">
        <f>IF(ISNUMBER(Regressions!U94),ROUND(Regressions!U94, 1), NA())</f>
        <v>#N/A</v>
      </c>
    </row>
    <row xmlns:x14ac="http://schemas.microsoft.com/office/spreadsheetml/2009/9/ac" r="85" x14ac:dyDescent="0.2">
      <c r="A85" s="330" t="str">
        <f>IF(ISBLANK(Regressions!A95), " ", Regressions!A95)</f>
        <v>Kyrgyzstan</v>
      </c>
      <c r="B85" s="331">
        <f>IF(ISBLANK(Regressions!B95), " ", Regressions!B95)</f>
        <v>2019</v>
      </c>
      <c r="C85" s="336" t="str">
        <f>IF(ISBLANK(Regressions!C95), " ", Regressions!C95)</f>
        <v>Rural</v>
      </c>
      <c r="D85" s="332">
        <f>IF(ISBLANK(Regressions!D95), " ", Regressions!D95)</f>
        <v>1232089.507178765</v>
      </c>
      <c r="E85" s="210" t="e">
        <f>IF(ISNUMBER(Regressions!E95),ROUND(Regressions!E95, 1), NA())</f>
        <v>#N/A</v>
      </c>
      <c r="F85" s="333">
        <f>IF(ISNUMBER(Regressions!F95),ROUND(Regressions!F95, 1), NA())</f>
        <v>58.9</v>
      </c>
      <c r="G85" s="232">
        <f>IF(ISNUMBER(Regressions!G95),ROUND(Regressions!G95, 1), NA())</f>
        <v>58.9</v>
      </c>
      <c r="H85" s="334">
        <f>IF(ISNUMBER(Regressions!H95),ROUND(Regressions!H95, 1), NA())</f>
        <v>0.1</v>
      </c>
      <c r="I85" s="233">
        <f>IF(ISNUMBER(Regressions!I95),ROUND(Regressions!I95, 1), NA())</f>
        <v>41.1</v>
      </c>
      <c r="J85" s="335" t="e">
        <f>IF(ISNUMBER(Regressions!K95),ROUND(Regressions!K95, 1), NA())</f>
        <v>#N/A</v>
      </c>
      <c r="K85" s="333">
        <f>IF(ISNUMBER(Regressions!L95),ROUND(Regressions!L95, 1), NA())</f>
        <v>78.3</v>
      </c>
      <c r="L85" s="234" t="e">
        <f>IF(ISNUMBER(Regressions!M95),ROUND(Regressions!M95, 1), NA())</f>
        <v>#N/A</v>
      </c>
      <c r="M85" s="334" t="e">
        <f>IF(ISNUMBER(Regressions!N95),ROUND(Regressions!N95, 1), NA())</f>
        <v>#N/A</v>
      </c>
      <c r="N85" s="233">
        <f>IF(ISNUMBER(Regressions!O95),ROUND(Regressions!O95, 1), NA())</f>
        <v>21.7</v>
      </c>
      <c r="O85" s="335" t="e">
        <f>IF(ISNUMBER(Regressions!Q95),ROUND(Regressions!Q95, 1), NA())</f>
        <v>#N/A</v>
      </c>
      <c r="P85" s="333" t="e">
        <f>IF(ISNUMBER(Regressions!R95),ROUND(Regressions!R95, 1), NA())</f>
        <v>#N/A</v>
      </c>
      <c r="Q85" s="211">
        <f>IF(ISNUMBER(Regressions!S95),ROUND(Regressions!S95, 1), NA())</f>
        <v>8.6</v>
      </c>
      <c r="R85" s="334" t="e">
        <f>IF(ISNUMBER(Regressions!T95),ROUND(Regressions!T95, 1), NA())</f>
        <v>#N/A</v>
      </c>
      <c r="S85" s="233" t="e">
        <f>IF(ISNUMBER(Regressions!U95),ROUND(Regressions!U95, 1), NA())</f>
        <v>#N/A</v>
      </c>
    </row>
    <row xmlns:x14ac="http://schemas.microsoft.com/office/spreadsheetml/2009/9/ac" r="86" x14ac:dyDescent="0.2">
      <c r="A86" s="330" t="str">
        <f>IF(ISBLANK(Regressions!A96), " ", Regressions!A96)</f>
        <v>Kyrgyzstan</v>
      </c>
      <c r="B86" s="331">
        <f>IF(ISBLANK(Regressions!B96), " ", Regressions!B96)</f>
        <v>2020</v>
      </c>
      <c r="C86" s="336" t="str">
        <f>IF(ISBLANK(Regressions!C96), " ", Regressions!C96)</f>
        <v>Rural</v>
      </c>
      <c r="D86" s="332">
        <f>IF(ISBLANK(Regressions!D96), " ", Regressions!D96)</f>
        <v>1264324.754884643</v>
      </c>
      <c r="E86" s="210" t="e">
        <f>IF(ISNUMBER(Regressions!E96),ROUND(Regressions!E96, 1), NA())</f>
        <v>#N/A</v>
      </c>
      <c r="F86" s="333">
        <f>IF(ISNUMBER(Regressions!F96),ROUND(Regressions!F96, 1), NA())</f>
        <v>58.9</v>
      </c>
      <c r="G86" s="232">
        <f>IF(ISNUMBER(Regressions!G96),ROUND(Regressions!G96, 1), NA())</f>
        <v>58.9</v>
      </c>
      <c r="H86" s="334">
        <f>IF(ISNUMBER(Regressions!H96),ROUND(Regressions!H96, 1), NA())</f>
        <v>0.1</v>
      </c>
      <c r="I86" s="233">
        <f>IF(ISNUMBER(Regressions!I96),ROUND(Regressions!I96, 1), NA())</f>
        <v>41.1</v>
      </c>
      <c r="J86" s="335" t="e">
        <f>IF(ISNUMBER(Regressions!K96),ROUND(Regressions!K96, 1), NA())</f>
        <v>#N/A</v>
      </c>
      <c r="K86" s="333">
        <f>IF(ISNUMBER(Regressions!L96),ROUND(Regressions!L96, 1), NA())</f>
        <v>78.3</v>
      </c>
      <c r="L86" s="234" t="e">
        <f>IF(ISNUMBER(Regressions!M96),ROUND(Regressions!M96, 1), NA())</f>
        <v>#N/A</v>
      </c>
      <c r="M86" s="334" t="e">
        <f>IF(ISNUMBER(Regressions!N96),ROUND(Regressions!N96, 1), NA())</f>
        <v>#N/A</v>
      </c>
      <c r="N86" s="233">
        <f>IF(ISNUMBER(Regressions!O96),ROUND(Regressions!O96, 1), NA())</f>
        <v>21.7</v>
      </c>
      <c r="O86" s="335" t="e">
        <f>IF(ISNUMBER(Regressions!Q96),ROUND(Regressions!Q96, 1), NA())</f>
        <v>#N/A</v>
      </c>
      <c r="P86" s="333" t="e">
        <f>IF(ISNUMBER(Regressions!R96),ROUND(Regressions!R96, 1), NA())</f>
        <v>#N/A</v>
      </c>
      <c r="Q86" s="211">
        <f>IF(ISNUMBER(Regressions!S96),ROUND(Regressions!S96, 1), NA())</f>
        <v>8.6</v>
      </c>
      <c r="R86" s="334" t="e">
        <f>IF(ISNUMBER(Regressions!T96),ROUND(Regressions!T96, 1), NA())</f>
        <v>#N/A</v>
      </c>
      <c r="S86" s="233" t="e">
        <f>IF(ISNUMBER(Regressions!U96),ROUND(Regressions!U96, 1), NA())</f>
        <v>#N/A</v>
      </c>
    </row>
    <row xmlns:x14ac="http://schemas.microsoft.com/office/spreadsheetml/2009/9/ac" r="87" x14ac:dyDescent="0.2">
      <c r="A87" s="405" t="str">
        <f>IF(ISBLANK(Regressions!A97), " ", Regressions!A97)</f>
        <v>Kyrgyzstan</v>
      </c>
      <c r="B87" s="406">
        <f>IF(ISBLANK(Regressions!B97), " ", Regressions!B97)</f>
        <v>2021</v>
      </c>
      <c r="C87" s="407" t="str">
        <f>IF(ISBLANK(Regressions!C97), " ", Regressions!C97)</f>
        <v>Rural</v>
      </c>
      <c r="D87" s="408">
        <f>IF(ISBLANK(Regressions!D97), " ", Regressions!D97)</f>
        <v>1295087.1871464159</v>
      </c>
      <c r="E87" s="411" t="e">
        <f>IF(ISNUMBER(Regressions!E97),ROUND(Regressions!E97, 1), NA())</f>
        <v>#N/A</v>
      </c>
      <c r="F87" s="409">
        <f>IF(ISNUMBER(Regressions!F97),ROUND(Regressions!F97, 1), NA())</f>
        <v>58.9</v>
      </c>
      <c r="G87" s="412">
        <f>IF(ISNUMBER(Regressions!G97),ROUND(Regressions!G97, 1), NA())</f>
        <v>58.9</v>
      </c>
      <c r="H87" s="410">
        <f>IF(ISNUMBER(Regressions!H97),ROUND(Regressions!H97, 1), NA())</f>
        <v>0.1</v>
      </c>
      <c r="I87" s="413">
        <f>IF(ISNUMBER(Regressions!I97),ROUND(Regressions!I97, 1), NA())</f>
        <v>41.1</v>
      </c>
      <c r="J87" s="411" t="e">
        <f>IF(ISNUMBER(Regressions!K97),ROUND(Regressions!K97, 1), NA())</f>
        <v>#N/A</v>
      </c>
      <c r="K87" s="409">
        <f>IF(ISNUMBER(Regressions!L97),ROUND(Regressions!L97, 1), NA())</f>
        <v>78.3</v>
      </c>
      <c r="L87" s="414" t="e">
        <f>IF(ISNUMBER(Regressions!M97),ROUND(Regressions!M97, 1), NA())</f>
        <v>#N/A</v>
      </c>
      <c r="M87" s="410" t="e">
        <f>IF(ISNUMBER(Regressions!N97),ROUND(Regressions!N97, 1), NA())</f>
        <v>#N/A</v>
      </c>
      <c r="N87" s="413">
        <f>IF(ISNUMBER(Regressions!O97),ROUND(Regressions!O97, 1), NA())</f>
        <v>21.7</v>
      </c>
      <c r="O87" s="411" t="e">
        <f>IF(ISNUMBER(Regressions!Q97),ROUND(Regressions!Q97, 1), NA())</f>
        <v>#N/A</v>
      </c>
      <c r="P87" s="409" t="e">
        <f>IF(ISNUMBER(Regressions!R97),ROUND(Regressions!R97, 1), NA())</f>
        <v>#N/A</v>
      </c>
      <c r="Q87" s="415">
        <f>IF(ISNUMBER(Regressions!S97),ROUND(Regressions!S97, 1), NA())</f>
        <v>8.6</v>
      </c>
      <c r="R87" s="410" t="e">
        <f>IF(ISNUMBER(Regressions!T97),ROUND(Regressions!T97, 1), NA())</f>
        <v>#N/A</v>
      </c>
      <c r="S87" s="413" t="e">
        <f>IF(ISNUMBER(Regressions!U97),ROUND(Regressions!U97, 1), NA())</f>
        <v>#N/A</v>
      </c>
      <c r="T87" s="404"/>
      <c r="U87" s="404"/>
      <c r="V87" s="404"/>
      <c r="W87" s="404"/>
      <c r="X87" s="404"/>
      <c r="Y87" s="404"/>
      <c r="Z87" s="404"/>
      <c r="AA87" s="404"/>
      <c r="AB87" s="404"/>
      <c r="AC87" s="404"/>
    </row>
    <row xmlns:x14ac="http://schemas.microsoft.com/office/spreadsheetml/2009/9/ac" r="88" x14ac:dyDescent="0.2">
      <c r="A88" s="330" t="str">
        <f>IF(ISBLANK(Regressions!A98), " ", Regressions!A98)</f>
        <v>Kyrgyzstan</v>
      </c>
      <c r="B88" s="331">
        <f>IF(ISBLANK(Regressions!B98), " ", Regressions!B98)</f>
        <v>2022</v>
      </c>
      <c r="C88" s="336" t="str">
        <f>IF(ISBLANK(Regressions!C98), " ", Regressions!C98)</f>
        <v>Rural</v>
      </c>
      <c r="D88" s="332">
        <f>IF(ISBLANK(Regressions!D98), " ", Regressions!D98)</f>
        <v>1327447.8419726561</v>
      </c>
      <c r="E88" s="210" t="e">
        <f>IF(ISNUMBER(Regressions!E98),ROUND(Regressions!E98, 1), NA())</f>
        <v>#N/A</v>
      </c>
      <c r="F88" s="333">
        <f>IF(ISNUMBER(Regressions!F98),ROUND(Regressions!F98, 1), NA())</f>
        <v>58.9</v>
      </c>
      <c r="G88" s="232">
        <f>IF(ISNUMBER(Regressions!G98),ROUND(Regressions!G98, 1), NA())</f>
        <v>58.9</v>
      </c>
      <c r="H88" s="334">
        <f>IF(ISNUMBER(Regressions!H98),ROUND(Regressions!H98, 1), NA())</f>
        <v>0.1</v>
      </c>
      <c r="I88" s="233">
        <f>IF(ISNUMBER(Regressions!I98),ROUND(Regressions!I98, 1), NA())</f>
        <v>41.1</v>
      </c>
      <c r="J88" s="335" t="e">
        <f>IF(ISNUMBER(Regressions!K98),ROUND(Regressions!K98, 1), NA())</f>
        <v>#N/A</v>
      </c>
      <c r="K88" s="333">
        <f>IF(ISNUMBER(Regressions!L98),ROUND(Regressions!L98, 1), NA())</f>
        <v>78.3</v>
      </c>
      <c r="L88" s="234" t="e">
        <f>IF(ISNUMBER(Regressions!M98),ROUND(Regressions!M98, 1), NA())</f>
        <v>#N/A</v>
      </c>
      <c r="M88" s="334" t="e">
        <f>IF(ISNUMBER(Regressions!N98),ROUND(Regressions!N98, 1), NA())</f>
        <v>#N/A</v>
      </c>
      <c r="N88" s="233">
        <f>IF(ISNUMBER(Regressions!O98),ROUND(Regressions!O98, 1), NA())</f>
        <v>21.7</v>
      </c>
      <c r="O88" s="335" t="e">
        <f>IF(ISNUMBER(Regressions!Q98),ROUND(Regressions!Q98, 1), NA())</f>
        <v>#N/A</v>
      </c>
      <c r="P88" s="333" t="e">
        <f>IF(ISNUMBER(Regressions!R98),ROUND(Regressions!R98, 1), NA())</f>
        <v>#N/A</v>
      </c>
      <c r="Q88" s="211">
        <f>IF(ISNUMBER(Regressions!S98),ROUND(Regressions!S98, 1), NA())</f>
        <v>8.6</v>
      </c>
      <c r="R88" s="334" t="e">
        <f>IF(ISNUMBER(Regressions!T98),ROUND(Regressions!T98, 1), NA())</f>
        <v>#N/A</v>
      </c>
      <c r="S88" s="233" t="e">
        <f>IF(ISNUMBER(Regressions!U98),ROUND(Regressions!U98, 1), NA())</f>
        <v>#N/A</v>
      </c>
    </row>
    <row xmlns:x14ac="http://schemas.microsoft.com/office/spreadsheetml/2009/9/ac" r="89" x14ac:dyDescent="0.2">
      <c r="A89" s="337" t="str">
        <f>IF(ISBLANK(Regressions!A99), " ", Regressions!A99)</f>
        <v>Kyrgyzstan</v>
      </c>
      <c r="B89" s="338">
        <f>IF(ISBLANK(Regressions!B99), " ", Regressions!B99)</f>
        <v>2023</v>
      </c>
      <c r="C89" s="339" t="str">
        <f>IF(ISBLANK(Regressions!C99), " ", Regressions!C99)</f>
        <v>Rural</v>
      </c>
      <c r="D89" s="340">
        <f>IF(ISBLANK(Regressions!D99), " ", Regressions!D99)</f>
        <v>1192557.0019102099</v>
      </c>
      <c r="E89" s="341" t="e">
        <f>IF(ISNUMBER(Regressions!E99),ROUND(Regressions!E99, 1), NA())</f>
        <v>#N/A</v>
      </c>
      <c r="F89" s="342">
        <f>IF(ISNUMBER(Regressions!F99),ROUND(Regressions!F99, 1), NA())</f>
        <v>58.9</v>
      </c>
      <c r="G89" s="343">
        <f>IF(ISNUMBER(Regressions!G99),ROUND(Regressions!G99, 1), NA())</f>
        <v>58.9</v>
      </c>
      <c r="H89" s="344">
        <f>IF(ISNUMBER(Regressions!H99),ROUND(Regressions!H99, 1), NA())</f>
        <v>0.1</v>
      </c>
      <c r="I89" s="345">
        <f>IF(ISNUMBER(Regressions!I99),ROUND(Regressions!I99, 1), NA())</f>
        <v>41.1</v>
      </c>
      <c r="J89" s="346" t="e">
        <f>IF(ISNUMBER(Regressions!K99),ROUND(Regressions!K99, 1), NA())</f>
        <v>#N/A</v>
      </c>
      <c r="K89" s="342">
        <f>IF(ISNUMBER(Regressions!L99),ROUND(Regressions!L99, 1), NA())</f>
        <v>78.3</v>
      </c>
      <c r="L89" s="347" t="e">
        <f>IF(ISNUMBER(Regressions!M99),ROUND(Regressions!M99, 1), NA())</f>
        <v>#N/A</v>
      </c>
      <c r="M89" s="344" t="e">
        <f>IF(ISNUMBER(Regressions!N99),ROUND(Regressions!N99, 1), NA())</f>
        <v>#N/A</v>
      </c>
      <c r="N89" s="345">
        <f>IF(ISNUMBER(Regressions!O99),ROUND(Regressions!O99, 1), NA())</f>
        <v>21.7</v>
      </c>
      <c r="O89" s="346" t="e">
        <f>IF(ISNUMBER(Regressions!Q99),ROUND(Regressions!Q99, 1), NA())</f>
        <v>#N/A</v>
      </c>
      <c r="P89" s="342" t="e">
        <f>IF(ISNUMBER(Regressions!R99),ROUND(Regressions!R99, 1), NA())</f>
        <v>#N/A</v>
      </c>
      <c r="Q89" s="348">
        <f>IF(ISNUMBER(Regressions!S99),ROUND(Regressions!S99, 1), NA())</f>
        <v>8.6</v>
      </c>
      <c r="R89" s="344" t="e">
        <f>IF(ISNUMBER(Regressions!T99),ROUND(Regressions!T99, 1), NA())</f>
        <v>#N/A</v>
      </c>
      <c r="S89" s="345" t="e">
        <f>IF(ISNUMBER(Regressions!U99),ROUND(Regressions!U99, 1), NA())</f>
        <v>#N/A</v>
      </c>
    </row>
    <row xmlns:x14ac="http://schemas.microsoft.com/office/spreadsheetml/2009/9/ac" r="90" hidden="true" x14ac:dyDescent="0.2">
      <c r="A90" s="330" t="str">
        <f>IF(ISBLANK(Regressions!A100), " ", Regressions!A100)</f>
        <v>Kyrgyzstan</v>
      </c>
      <c r="B90" s="331">
        <f>IF(ISBLANK(Regressions!B100), " ", Regressions!B100)</f>
        <v>2024</v>
      </c>
      <c r="C90" s="336" t="str">
        <f>IF(ISBLANK(Regressions!C100), " ", Regressions!C100)</f>
        <v>Rural</v>
      </c>
      <c r="D90" s="332" t="str">
        <f>IF(ISBLANK(Regressions!D100), " ", Regressions!D100)</f>
        <v> </v>
      </c>
      <c r="E90" s="210" t="e">
        <f>IF(ISNUMBER(Regressions!E100),ROUND(Regressions!E100, 1), NA())</f>
        <v>#N/A</v>
      </c>
      <c r="F90" s="333" t="e">
        <f>IF(ISNUMBER(Regressions!F100),ROUND(Regressions!F100, 1), NA())</f>
        <v>#N/A</v>
      </c>
      <c r="G90" s="232" t="e">
        <f>IF(ISNUMBER(Regressions!G100),ROUND(Regressions!G100, 1), NA())</f>
        <v>#N/A</v>
      </c>
      <c r="H90" s="334" t="e">
        <f>IF(ISNUMBER(Regressions!H100),ROUND(Regressions!H100, 1), NA())</f>
        <v>#N/A</v>
      </c>
      <c r="I90" s="233" t="e">
        <f>IF(ISNUMBER(Regressions!I100),ROUND(Regressions!I100, 1), NA())</f>
        <v>#N/A</v>
      </c>
      <c r="J90" s="335" t="e">
        <f>IF(ISNUMBER(Regressions!K100),ROUND(Regressions!K100, 1), NA())</f>
        <v>#N/A</v>
      </c>
      <c r="K90" s="333" t="e">
        <f>IF(ISNUMBER(Regressions!L100),ROUND(Regressions!L100, 1), NA())</f>
        <v>#N/A</v>
      </c>
      <c r="L90" s="234" t="e">
        <f>IF(ISNUMBER(Regressions!M100),ROUND(Regressions!M100, 1), NA())</f>
        <v>#N/A</v>
      </c>
      <c r="M90" s="334" t="e">
        <f>IF(ISNUMBER(Regressions!N100),ROUND(Regressions!N100, 1), NA())</f>
        <v>#N/A</v>
      </c>
      <c r="N90" s="233" t="e">
        <f>IF(ISNUMBER(Regressions!O100),ROUND(Regressions!O100, 1), NA())</f>
        <v>#N/A</v>
      </c>
      <c r="O90" s="335" t="e">
        <f>IF(ISNUMBER(Regressions!Q100),ROUND(Regressions!Q100, 1), NA())</f>
        <v>#N/A</v>
      </c>
      <c r="P90" s="333" t="e">
        <f>IF(ISNUMBER(Regressions!R100),ROUND(Regressions!R100, 1), NA())</f>
        <v>#N/A</v>
      </c>
      <c r="Q90" s="211" t="e">
        <f>IF(ISNUMBER(Regressions!S100),ROUND(Regressions!S100, 1), NA())</f>
        <v>#N/A</v>
      </c>
      <c r="R90" s="334" t="e">
        <f>IF(ISNUMBER(Regressions!T100),ROUND(Regressions!T100, 1), NA())</f>
        <v>#N/A</v>
      </c>
      <c r="S90" s="233" t="e">
        <f>IF(ISNUMBER(Regressions!U100),ROUND(Regressions!U100, 1), NA())</f>
        <v>#N/A</v>
      </c>
    </row>
    <row xmlns:x14ac="http://schemas.microsoft.com/office/spreadsheetml/2009/9/ac" r="91" hidden="true" x14ac:dyDescent="0.2">
      <c r="A91" s="330" t="str">
        <f>IF(ISBLANK(Regressions!A101), " ", Regressions!A101)</f>
        <v>Kyrgyzstan</v>
      </c>
      <c r="B91" s="331">
        <f>IF(ISBLANK(Regressions!B101), " ", Regressions!B101)</f>
        <v>2025</v>
      </c>
      <c r="C91" s="336" t="str">
        <f>IF(ISBLANK(Regressions!C101), " ", Regressions!C101)</f>
        <v>Rural</v>
      </c>
      <c r="D91" s="332" t="str">
        <f>IF(ISBLANK(Regressions!D101), " ", Regressions!D101)</f>
        <v> </v>
      </c>
      <c r="E91" s="210" t="e">
        <f>IF(ISNUMBER(Regressions!E101),ROUND(Regressions!E101, 1), NA())</f>
        <v>#N/A</v>
      </c>
      <c r="F91" s="333" t="e">
        <f>IF(ISNUMBER(Regressions!F101),ROUND(Regressions!F101, 1), NA())</f>
        <v>#N/A</v>
      </c>
      <c r="G91" s="232" t="e">
        <f>IF(ISNUMBER(Regressions!G101),ROUND(Regressions!G101, 1), NA())</f>
        <v>#N/A</v>
      </c>
      <c r="H91" s="334" t="e">
        <f>IF(ISNUMBER(Regressions!H101),ROUND(Regressions!H101, 1), NA())</f>
        <v>#N/A</v>
      </c>
      <c r="I91" s="233" t="e">
        <f>IF(ISNUMBER(Regressions!I101),ROUND(Regressions!I101, 1), NA())</f>
        <v>#N/A</v>
      </c>
      <c r="J91" s="335" t="e">
        <f>IF(ISNUMBER(Regressions!K101),ROUND(Regressions!K101, 1), NA())</f>
        <v>#N/A</v>
      </c>
      <c r="K91" s="333" t="e">
        <f>IF(ISNUMBER(Regressions!L101),ROUND(Regressions!L101, 1), NA())</f>
        <v>#N/A</v>
      </c>
      <c r="L91" s="234" t="e">
        <f>IF(ISNUMBER(Regressions!M101),ROUND(Regressions!M101, 1), NA())</f>
        <v>#N/A</v>
      </c>
      <c r="M91" s="334" t="e">
        <f>IF(ISNUMBER(Regressions!N101),ROUND(Regressions!N101, 1), NA())</f>
        <v>#N/A</v>
      </c>
      <c r="N91" s="233" t="e">
        <f>IF(ISNUMBER(Regressions!O101),ROUND(Regressions!O101, 1), NA())</f>
        <v>#N/A</v>
      </c>
      <c r="O91" s="335" t="e">
        <f>IF(ISNUMBER(Regressions!Q101),ROUND(Regressions!Q101, 1), NA())</f>
        <v>#N/A</v>
      </c>
      <c r="P91" s="333" t="e">
        <f>IF(ISNUMBER(Regressions!R101),ROUND(Regressions!R101, 1), NA())</f>
        <v>#N/A</v>
      </c>
      <c r="Q91" s="211" t="e">
        <f>IF(ISNUMBER(Regressions!S101),ROUND(Regressions!S101, 1), NA())</f>
        <v>#N/A</v>
      </c>
      <c r="R91" s="334" t="e">
        <f>IF(ISNUMBER(Regressions!T101),ROUND(Regressions!T101, 1), NA())</f>
        <v>#N/A</v>
      </c>
      <c r="S91" s="233" t="e">
        <f>IF(ISNUMBER(Regressions!U101),ROUND(Regressions!U101, 1), NA())</f>
        <v>#N/A</v>
      </c>
    </row>
    <row xmlns:x14ac="http://schemas.microsoft.com/office/spreadsheetml/2009/9/ac" r="92" hidden="true" x14ac:dyDescent="0.2">
      <c r="A92" s="330" t="str">
        <f>IF(ISBLANK(Regressions!A102), " ", Regressions!A102)</f>
        <v>Kyrgyzstan</v>
      </c>
      <c r="B92" s="331">
        <f>IF(ISBLANK(Regressions!B102), " ", Regressions!B102)</f>
        <v>2026</v>
      </c>
      <c r="C92" s="336" t="str">
        <f>IF(ISBLANK(Regressions!C102), " ", Regressions!C102)</f>
        <v>Rural</v>
      </c>
      <c r="D92" s="332" t="str">
        <f>IF(ISBLANK(Regressions!D102), " ", Regressions!D102)</f>
        <v> </v>
      </c>
      <c r="E92" s="210" t="e">
        <f>IF(ISNUMBER(Regressions!E102),ROUND(Regressions!E102, 1), NA())</f>
        <v>#N/A</v>
      </c>
      <c r="F92" s="333" t="e">
        <f>IF(ISNUMBER(Regressions!F102),ROUND(Regressions!F102, 1), NA())</f>
        <v>#N/A</v>
      </c>
      <c r="G92" s="232" t="e">
        <f>IF(ISNUMBER(Regressions!G102),ROUND(Regressions!G102, 1), NA())</f>
        <v>#N/A</v>
      </c>
      <c r="H92" s="334" t="e">
        <f>IF(ISNUMBER(Regressions!H102),ROUND(Regressions!H102, 1), NA())</f>
        <v>#N/A</v>
      </c>
      <c r="I92" s="233" t="e">
        <f>IF(ISNUMBER(Regressions!I102),ROUND(Regressions!I102, 1), NA())</f>
        <v>#N/A</v>
      </c>
      <c r="J92" s="335" t="e">
        <f>IF(ISNUMBER(Regressions!K102),ROUND(Regressions!K102, 1), NA())</f>
        <v>#N/A</v>
      </c>
      <c r="K92" s="333" t="e">
        <f>IF(ISNUMBER(Regressions!L102),ROUND(Regressions!L102, 1), NA())</f>
        <v>#N/A</v>
      </c>
      <c r="L92" s="234" t="e">
        <f>IF(ISNUMBER(Regressions!M102),ROUND(Regressions!M102, 1), NA())</f>
        <v>#N/A</v>
      </c>
      <c r="M92" s="334" t="e">
        <f>IF(ISNUMBER(Regressions!N102),ROUND(Regressions!N102, 1), NA())</f>
        <v>#N/A</v>
      </c>
      <c r="N92" s="233" t="e">
        <f>IF(ISNUMBER(Regressions!O102),ROUND(Regressions!O102, 1), NA())</f>
        <v>#N/A</v>
      </c>
      <c r="O92" s="335" t="e">
        <f>IF(ISNUMBER(Regressions!Q102),ROUND(Regressions!Q102, 1), NA())</f>
        <v>#N/A</v>
      </c>
      <c r="P92" s="333" t="e">
        <f>IF(ISNUMBER(Regressions!R102),ROUND(Regressions!R102, 1), NA())</f>
        <v>#N/A</v>
      </c>
      <c r="Q92" s="211" t="e">
        <f>IF(ISNUMBER(Regressions!S102),ROUND(Regressions!S102, 1), NA())</f>
        <v>#N/A</v>
      </c>
      <c r="R92" s="334" t="e">
        <f>IF(ISNUMBER(Regressions!T102),ROUND(Regressions!T102, 1), NA())</f>
        <v>#N/A</v>
      </c>
      <c r="S92" s="233" t="e">
        <f>IF(ISNUMBER(Regressions!U102),ROUND(Regressions!U102, 1), NA())</f>
        <v>#N/A</v>
      </c>
    </row>
    <row xmlns:x14ac="http://schemas.microsoft.com/office/spreadsheetml/2009/9/ac" r="93" hidden="true" x14ac:dyDescent="0.2">
      <c r="A93" s="330" t="str">
        <f>IF(ISBLANK(Regressions!A103), " ", Regressions!A103)</f>
        <v>Kyrgyzstan</v>
      </c>
      <c r="B93" s="331">
        <f>IF(ISBLANK(Regressions!B103), " ", Regressions!B103)</f>
        <v>2027</v>
      </c>
      <c r="C93" s="336" t="str">
        <f>IF(ISBLANK(Regressions!C103), " ", Regressions!C103)</f>
        <v>Rural</v>
      </c>
      <c r="D93" s="332" t="str">
        <f>IF(ISBLANK(Regressions!D103), " ", Regressions!D103)</f>
        <v> </v>
      </c>
      <c r="E93" s="210" t="e">
        <f>IF(ISNUMBER(Regressions!E103),ROUND(Regressions!E103, 1), NA())</f>
        <v>#N/A</v>
      </c>
      <c r="F93" s="333" t="e">
        <f>IF(ISNUMBER(Regressions!F103),ROUND(Regressions!F103, 1), NA())</f>
        <v>#N/A</v>
      </c>
      <c r="G93" s="232" t="e">
        <f>IF(ISNUMBER(Regressions!G103),ROUND(Regressions!G103, 1), NA())</f>
        <v>#N/A</v>
      </c>
      <c r="H93" s="334" t="e">
        <f>IF(ISNUMBER(Regressions!H103),ROUND(Regressions!H103, 1), NA())</f>
        <v>#N/A</v>
      </c>
      <c r="I93" s="233" t="e">
        <f>IF(ISNUMBER(Regressions!I103),ROUND(Regressions!I103, 1), NA())</f>
        <v>#N/A</v>
      </c>
      <c r="J93" s="335" t="e">
        <f>IF(ISNUMBER(Regressions!K103),ROUND(Regressions!K103, 1), NA())</f>
        <v>#N/A</v>
      </c>
      <c r="K93" s="333" t="e">
        <f>IF(ISNUMBER(Regressions!L103),ROUND(Regressions!L103, 1), NA())</f>
        <v>#N/A</v>
      </c>
      <c r="L93" s="234" t="e">
        <f>IF(ISNUMBER(Regressions!M103),ROUND(Regressions!M103, 1), NA())</f>
        <v>#N/A</v>
      </c>
      <c r="M93" s="334" t="e">
        <f>IF(ISNUMBER(Regressions!N103),ROUND(Regressions!N103, 1), NA())</f>
        <v>#N/A</v>
      </c>
      <c r="N93" s="233" t="e">
        <f>IF(ISNUMBER(Regressions!O103),ROUND(Regressions!O103, 1), NA())</f>
        <v>#N/A</v>
      </c>
      <c r="O93" s="335" t="e">
        <f>IF(ISNUMBER(Regressions!Q103),ROUND(Regressions!Q103, 1), NA())</f>
        <v>#N/A</v>
      </c>
      <c r="P93" s="333" t="e">
        <f>IF(ISNUMBER(Regressions!R103),ROUND(Regressions!R103, 1), NA())</f>
        <v>#N/A</v>
      </c>
      <c r="Q93" s="211" t="e">
        <f>IF(ISNUMBER(Regressions!S103),ROUND(Regressions!S103, 1), NA())</f>
        <v>#N/A</v>
      </c>
      <c r="R93" s="334" t="e">
        <f>IF(ISNUMBER(Regressions!T103),ROUND(Regressions!T103, 1), NA())</f>
        <v>#N/A</v>
      </c>
      <c r="S93" s="233" t="e">
        <f>IF(ISNUMBER(Regressions!U103),ROUND(Regressions!U103, 1), NA())</f>
        <v>#N/A</v>
      </c>
    </row>
    <row xmlns:x14ac="http://schemas.microsoft.com/office/spreadsheetml/2009/9/ac" r="94" hidden="true" x14ac:dyDescent="0.2">
      <c r="A94" s="330" t="str">
        <f>IF(ISBLANK(Regressions!A104), " ", Regressions!A104)</f>
        <v>Kyrgyzstan</v>
      </c>
      <c r="B94" s="331">
        <f>IF(ISBLANK(Regressions!B104), " ", Regressions!B104)</f>
        <v>2028</v>
      </c>
      <c r="C94" s="336" t="str">
        <f>IF(ISBLANK(Regressions!C104), " ", Regressions!C104)</f>
        <v>Rural</v>
      </c>
      <c r="D94" s="332" t="str">
        <f>IF(ISBLANK(Regressions!D104), " ", Regressions!D104)</f>
        <v> </v>
      </c>
      <c r="E94" s="210" t="e">
        <f>IF(ISNUMBER(Regressions!E104),ROUND(Regressions!E104, 1), NA())</f>
        <v>#N/A</v>
      </c>
      <c r="F94" s="333" t="e">
        <f>IF(ISNUMBER(Regressions!F104),ROUND(Regressions!F104, 1), NA())</f>
        <v>#N/A</v>
      </c>
      <c r="G94" s="232" t="e">
        <f>IF(ISNUMBER(Regressions!G104),ROUND(Regressions!G104, 1), NA())</f>
        <v>#N/A</v>
      </c>
      <c r="H94" s="334" t="e">
        <f>IF(ISNUMBER(Regressions!H104),ROUND(Regressions!H104, 1), NA())</f>
        <v>#N/A</v>
      </c>
      <c r="I94" s="233" t="e">
        <f>IF(ISNUMBER(Regressions!I104),ROUND(Regressions!I104, 1), NA())</f>
        <v>#N/A</v>
      </c>
      <c r="J94" s="335" t="e">
        <f>IF(ISNUMBER(Regressions!K104),ROUND(Regressions!K104, 1), NA())</f>
        <v>#N/A</v>
      </c>
      <c r="K94" s="333" t="e">
        <f>IF(ISNUMBER(Regressions!L104),ROUND(Regressions!L104, 1), NA())</f>
        <v>#N/A</v>
      </c>
      <c r="L94" s="234" t="e">
        <f>IF(ISNUMBER(Regressions!M104),ROUND(Regressions!M104, 1), NA())</f>
        <v>#N/A</v>
      </c>
      <c r="M94" s="334" t="e">
        <f>IF(ISNUMBER(Regressions!N104),ROUND(Regressions!N104, 1), NA())</f>
        <v>#N/A</v>
      </c>
      <c r="N94" s="233" t="e">
        <f>IF(ISNUMBER(Regressions!O104),ROUND(Regressions!O104, 1), NA())</f>
        <v>#N/A</v>
      </c>
      <c r="O94" s="335" t="e">
        <f>IF(ISNUMBER(Regressions!Q104),ROUND(Regressions!Q104, 1), NA())</f>
        <v>#N/A</v>
      </c>
      <c r="P94" s="333" t="e">
        <f>IF(ISNUMBER(Regressions!R104),ROUND(Regressions!R104, 1), NA())</f>
        <v>#N/A</v>
      </c>
      <c r="Q94" s="211" t="e">
        <f>IF(ISNUMBER(Regressions!S104),ROUND(Regressions!S104, 1), NA())</f>
        <v>#N/A</v>
      </c>
      <c r="R94" s="334" t="e">
        <f>IF(ISNUMBER(Regressions!T104),ROUND(Regressions!T104, 1), NA())</f>
        <v>#N/A</v>
      </c>
      <c r="S94" s="233" t="e">
        <f>IF(ISNUMBER(Regressions!U104),ROUND(Regressions!U104, 1), NA())</f>
        <v>#N/A</v>
      </c>
    </row>
    <row xmlns:x14ac="http://schemas.microsoft.com/office/spreadsheetml/2009/9/ac" r="95" hidden="true" x14ac:dyDescent="0.2">
      <c r="A95" s="330" t="str">
        <f>IF(ISBLANK(Regressions!A105), " ", Regressions!A105)</f>
        <v>Kyrgyzstan</v>
      </c>
      <c r="B95" s="331">
        <f>IF(ISBLANK(Regressions!B105), " ", Regressions!B105)</f>
        <v>2029</v>
      </c>
      <c r="C95" s="336" t="str">
        <f>IF(ISBLANK(Regressions!C105), " ", Regressions!C105)</f>
        <v>Rural</v>
      </c>
      <c r="D95" s="332" t="str">
        <f>IF(ISBLANK(Regressions!D105), " ", Regressions!D105)</f>
        <v> </v>
      </c>
      <c r="E95" s="210" t="e">
        <f>IF(ISNUMBER(Regressions!E105),ROUND(Regressions!E105, 1), NA())</f>
        <v>#N/A</v>
      </c>
      <c r="F95" s="333" t="e">
        <f>IF(ISNUMBER(Regressions!F105),ROUND(Regressions!F105, 1), NA())</f>
        <v>#N/A</v>
      </c>
      <c r="G95" s="232" t="e">
        <f>IF(ISNUMBER(Regressions!G105),ROUND(Regressions!G105, 1), NA())</f>
        <v>#N/A</v>
      </c>
      <c r="H95" s="334" t="e">
        <f>IF(ISNUMBER(Regressions!H105),ROUND(Regressions!H105, 1), NA())</f>
        <v>#N/A</v>
      </c>
      <c r="I95" s="233" t="e">
        <f>IF(ISNUMBER(Regressions!I105),ROUND(Regressions!I105, 1), NA())</f>
        <v>#N/A</v>
      </c>
      <c r="J95" s="335" t="e">
        <f>IF(ISNUMBER(Regressions!K105),ROUND(Regressions!K105, 1), NA())</f>
        <v>#N/A</v>
      </c>
      <c r="K95" s="333" t="e">
        <f>IF(ISNUMBER(Regressions!L105),ROUND(Regressions!L105, 1), NA())</f>
        <v>#N/A</v>
      </c>
      <c r="L95" s="234" t="e">
        <f>IF(ISNUMBER(Regressions!M105),ROUND(Regressions!M105, 1), NA())</f>
        <v>#N/A</v>
      </c>
      <c r="M95" s="334" t="e">
        <f>IF(ISNUMBER(Regressions!N105),ROUND(Regressions!N105, 1), NA())</f>
        <v>#N/A</v>
      </c>
      <c r="N95" s="233" t="e">
        <f>IF(ISNUMBER(Regressions!O105),ROUND(Regressions!O105, 1), NA())</f>
        <v>#N/A</v>
      </c>
      <c r="O95" s="335" t="e">
        <f>IF(ISNUMBER(Regressions!Q105),ROUND(Regressions!Q105, 1), NA())</f>
        <v>#N/A</v>
      </c>
      <c r="P95" s="333" t="e">
        <f>IF(ISNUMBER(Regressions!R105),ROUND(Regressions!R105, 1), NA())</f>
        <v>#N/A</v>
      </c>
      <c r="Q95" s="211" t="e">
        <f>IF(ISNUMBER(Regressions!S105),ROUND(Regressions!S105, 1), NA())</f>
        <v>#N/A</v>
      </c>
      <c r="R95" s="334" t="e">
        <f>IF(ISNUMBER(Regressions!T105),ROUND(Regressions!T105, 1), NA())</f>
        <v>#N/A</v>
      </c>
      <c r="S95" s="233" t="e">
        <f>IF(ISNUMBER(Regressions!U105),ROUND(Regressions!U105, 1), NA())</f>
        <v>#N/A</v>
      </c>
    </row>
    <row xmlns:x14ac="http://schemas.microsoft.com/office/spreadsheetml/2009/9/ac" r="96" hidden="true" x14ac:dyDescent="0.2">
      <c r="A96" s="330" t="str">
        <f>IF(ISBLANK(Regressions!A106), " ", Regressions!A106)</f>
        <v>Kyrgyzstan</v>
      </c>
      <c r="B96" s="331">
        <f>IF(ISBLANK(Regressions!B106), " ", Regressions!B106)</f>
        <v>2030</v>
      </c>
      <c r="C96" s="336" t="str">
        <f>IF(ISBLANK(Regressions!C106), " ", Regressions!C106)</f>
        <v>Rural</v>
      </c>
      <c r="D96" s="332" t="str">
        <f>IF(ISBLANK(Regressions!D106), " ", Regressions!D106)</f>
        <v> </v>
      </c>
      <c r="E96" s="210" t="e">
        <f>IF(ISNUMBER(Regressions!E106),ROUND(Regressions!E106, 1), NA())</f>
        <v>#N/A</v>
      </c>
      <c r="F96" s="333" t="e">
        <f>IF(ISNUMBER(Regressions!F106),ROUND(Regressions!F106, 1), NA())</f>
        <v>#N/A</v>
      </c>
      <c r="G96" s="232" t="e">
        <f>IF(ISNUMBER(Regressions!G106),ROUND(Regressions!G106, 1), NA())</f>
        <v>#N/A</v>
      </c>
      <c r="H96" s="334" t="e">
        <f>IF(ISNUMBER(Regressions!H106),ROUND(Regressions!H106, 1), NA())</f>
        <v>#N/A</v>
      </c>
      <c r="I96" s="233" t="e">
        <f>IF(ISNUMBER(Regressions!I106),ROUND(Regressions!I106, 1), NA())</f>
        <v>#N/A</v>
      </c>
      <c r="J96" s="335" t="e">
        <f>IF(ISNUMBER(Regressions!K106),ROUND(Regressions!K106, 1), NA())</f>
        <v>#N/A</v>
      </c>
      <c r="K96" s="333" t="e">
        <f>IF(ISNUMBER(Regressions!L106),ROUND(Regressions!L106, 1), NA())</f>
        <v>#N/A</v>
      </c>
      <c r="L96" s="234" t="e">
        <f>IF(ISNUMBER(Regressions!M106),ROUND(Regressions!M106, 1), NA())</f>
        <v>#N/A</v>
      </c>
      <c r="M96" s="334" t="e">
        <f>IF(ISNUMBER(Regressions!N106),ROUND(Regressions!N106, 1), NA())</f>
        <v>#N/A</v>
      </c>
      <c r="N96" s="233" t="e">
        <f>IF(ISNUMBER(Regressions!O106),ROUND(Regressions!O106, 1), NA())</f>
        <v>#N/A</v>
      </c>
      <c r="O96" s="335" t="e">
        <f>IF(ISNUMBER(Regressions!Q106),ROUND(Regressions!Q106, 1), NA())</f>
        <v>#N/A</v>
      </c>
      <c r="P96" s="333" t="e">
        <f>IF(ISNUMBER(Regressions!R106),ROUND(Regressions!R106, 1), NA())</f>
        <v>#N/A</v>
      </c>
      <c r="Q96" s="211" t="e">
        <f>IF(ISNUMBER(Regressions!S106),ROUND(Regressions!S106, 1), NA())</f>
        <v>#N/A</v>
      </c>
      <c r="R96" s="334" t="e">
        <f>IF(ISNUMBER(Regressions!T106),ROUND(Regressions!T106, 1), NA())</f>
        <v>#N/A</v>
      </c>
      <c r="S96" s="233" t="e">
        <f>IF(ISNUMBER(Regressions!U106),ROUND(Regressions!U106, 1), NA())</f>
        <v>#N/A</v>
      </c>
    </row>
    <row xmlns:x14ac="http://schemas.microsoft.com/office/spreadsheetml/2009/9/ac" r="97" x14ac:dyDescent="0.2">
      <c r="A97" s="330" t="str">
        <f>IF(ISBLANK(Regressions!A107), " ", Regressions!A107)</f>
        <v>Kyrgyzstan</v>
      </c>
      <c r="B97" s="331">
        <f>IF(ISBLANK(Regressions!B107), " ", Regressions!B107)</f>
        <v>2000</v>
      </c>
      <c r="C97" s="336" t="str">
        <f>IF(ISBLANK(Regressions!C107), " ", Regressions!C107)</f>
        <v>Pre-primary</v>
      </c>
      <c r="D97" s="332">
        <f>IF(ISBLANK(Regressions!D107), " ", Regressions!D107)</f>
        <v>466195</v>
      </c>
      <c r="E97" s="210" t="e">
        <f>IF(ISNUMBER(Regressions!E107),ROUND(Regressions!E107, 1), NA())</f>
        <v>#N/A</v>
      </c>
      <c r="F97" s="333" t="e">
        <f>IF(ISNUMBER(Regressions!F107),ROUND(Regressions!F107, 1), NA())</f>
        <v>#N/A</v>
      </c>
      <c r="G97" s="232" t="e">
        <f>IF(ISNUMBER(Regressions!G107),ROUND(Regressions!G107, 1), NA())</f>
        <v>#N/A</v>
      </c>
      <c r="H97" s="334" t="e">
        <f>IF(ISNUMBER(Regressions!H107),ROUND(Regressions!H107, 1), NA())</f>
        <v>#N/A</v>
      </c>
      <c r="I97" s="233" t="e">
        <f>IF(ISNUMBER(Regressions!I107),ROUND(Regressions!I107, 1), NA())</f>
        <v>#N/A</v>
      </c>
      <c r="J97" s="335" t="e">
        <f>IF(ISNUMBER(Regressions!K107),ROUND(Regressions!K107, 1), NA())</f>
        <v>#N/A</v>
      </c>
      <c r="K97" s="333" t="e">
        <f>IF(ISNUMBER(Regressions!L107),ROUND(Regressions!L107, 1), NA())</f>
        <v>#N/A</v>
      </c>
      <c r="L97" s="234" t="e">
        <f>IF(ISNUMBER(Regressions!M107),ROUND(Regressions!M107, 1), NA())</f>
        <v>#N/A</v>
      </c>
      <c r="M97" s="334" t="e">
        <f>IF(ISNUMBER(Regressions!N107),ROUND(Regressions!N107, 1), NA())</f>
        <v>#N/A</v>
      </c>
      <c r="N97" s="233" t="e">
        <f>IF(ISNUMBER(Regressions!O107),ROUND(Regressions!O107, 1), NA())</f>
        <v>#N/A</v>
      </c>
      <c r="O97" s="335" t="e">
        <f>IF(ISNUMBER(Regressions!Q107),ROUND(Regressions!Q107, 1), NA())</f>
        <v>#N/A</v>
      </c>
      <c r="P97" s="333" t="e">
        <f>IF(ISNUMBER(Regressions!R107),ROUND(Regressions!R107, 1), NA())</f>
        <v>#N/A</v>
      </c>
      <c r="Q97" s="211" t="e">
        <f>IF(ISNUMBER(Regressions!S107),ROUND(Regressions!S107, 1), NA())</f>
        <v>#N/A</v>
      </c>
      <c r="R97" s="334" t="e">
        <f>IF(ISNUMBER(Regressions!T107),ROUND(Regressions!T107, 1), NA())</f>
        <v>#N/A</v>
      </c>
      <c r="S97" s="233" t="e">
        <f>IF(ISNUMBER(Regressions!U107),ROUND(Regressions!U107, 1), NA())</f>
        <v>#N/A</v>
      </c>
    </row>
    <row xmlns:x14ac="http://schemas.microsoft.com/office/spreadsheetml/2009/9/ac" r="98" x14ac:dyDescent="0.2">
      <c r="A98" s="330" t="str">
        <f>IF(ISBLANK(Regressions!A108), " ", Regressions!A108)</f>
        <v>Kyrgyzstan</v>
      </c>
      <c r="B98" s="331">
        <f>IF(ISBLANK(Regressions!B108), " ", Regressions!B108)</f>
        <v>2001</v>
      </c>
      <c r="C98" s="336" t="str">
        <f>IF(ISBLANK(Regressions!C108), " ", Regressions!C108)</f>
        <v>Pre-primary</v>
      </c>
      <c r="D98" s="332">
        <f>IF(ISBLANK(Regressions!D108), " ", Regressions!D108)</f>
        <v>452212</v>
      </c>
      <c r="E98" s="210" t="e">
        <f>IF(ISNUMBER(Regressions!E108),ROUND(Regressions!E108, 1), NA())</f>
        <v>#N/A</v>
      </c>
      <c r="F98" s="333" t="e">
        <f>IF(ISNUMBER(Regressions!F108),ROUND(Regressions!F108, 1), NA())</f>
        <v>#N/A</v>
      </c>
      <c r="G98" s="232" t="e">
        <f>IF(ISNUMBER(Regressions!G108),ROUND(Regressions!G108, 1), NA())</f>
        <v>#N/A</v>
      </c>
      <c r="H98" s="334" t="e">
        <f>IF(ISNUMBER(Regressions!H108),ROUND(Regressions!H108, 1), NA())</f>
        <v>#N/A</v>
      </c>
      <c r="I98" s="233" t="e">
        <f>IF(ISNUMBER(Regressions!I108),ROUND(Regressions!I108, 1), NA())</f>
        <v>#N/A</v>
      </c>
      <c r="J98" s="335" t="e">
        <f>IF(ISNUMBER(Regressions!K108),ROUND(Regressions!K108, 1), NA())</f>
        <v>#N/A</v>
      </c>
      <c r="K98" s="333" t="e">
        <f>IF(ISNUMBER(Regressions!L108),ROUND(Regressions!L108, 1), NA())</f>
        <v>#N/A</v>
      </c>
      <c r="L98" s="234" t="e">
        <f>IF(ISNUMBER(Regressions!M108),ROUND(Regressions!M108, 1), NA())</f>
        <v>#N/A</v>
      </c>
      <c r="M98" s="334" t="e">
        <f>IF(ISNUMBER(Regressions!N108),ROUND(Regressions!N108, 1), NA())</f>
        <v>#N/A</v>
      </c>
      <c r="N98" s="233" t="e">
        <f>IF(ISNUMBER(Regressions!O108),ROUND(Regressions!O108, 1), NA())</f>
        <v>#N/A</v>
      </c>
      <c r="O98" s="335" t="e">
        <f>IF(ISNUMBER(Regressions!Q108),ROUND(Regressions!Q108, 1), NA())</f>
        <v>#N/A</v>
      </c>
      <c r="P98" s="333" t="e">
        <f>IF(ISNUMBER(Regressions!R108),ROUND(Regressions!R108, 1), NA())</f>
        <v>#N/A</v>
      </c>
      <c r="Q98" s="211" t="e">
        <f>IF(ISNUMBER(Regressions!S108),ROUND(Regressions!S108, 1), NA())</f>
        <v>#N/A</v>
      </c>
      <c r="R98" s="334" t="e">
        <f>IF(ISNUMBER(Regressions!T108),ROUND(Regressions!T108, 1), NA())</f>
        <v>#N/A</v>
      </c>
      <c r="S98" s="233" t="e">
        <f>IF(ISNUMBER(Regressions!U108),ROUND(Regressions!U108, 1), NA())</f>
        <v>#N/A</v>
      </c>
    </row>
    <row xmlns:x14ac="http://schemas.microsoft.com/office/spreadsheetml/2009/9/ac" r="99" x14ac:dyDescent="0.2">
      <c r="A99" s="330" t="str">
        <f>IF(ISBLANK(Regressions!A109), " ", Regressions!A109)</f>
        <v>Kyrgyzstan</v>
      </c>
      <c r="B99" s="331">
        <f>IF(ISBLANK(Regressions!B109), " ", Regressions!B109)</f>
        <v>2002</v>
      </c>
      <c r="C99" s="336" t="str">
        <f>IF(ISBLANK(Regressions!C109), " ", Regressions!C109)</f>
        <v>Pre-primary</v>
      </c>
      <c r="D99" s="332">
        <f>IF(ISBLANK(Regressions!D109), " ", Regressions!D109)</f>
        <v>439055</v>
      </c>
      <c r="E99" s="210" t="e">
        <f>IF(ISNUMBER(Regressions!E109),ROUND(Regressions!E109, 1), NA())</f>
        <v>#N/A</v>
      </c>
      <c r="F99" s="333" t="e">
        <f>IF(ISNUMBER(Regressions!F109),ROUND(Regressions!F109, 1), NA())</f>
        <v>#N/A</v>
      </c>
      <c r="G99" s="232" t="e">
        <f>IF(ISNUMBER(Regressions!G109),ROUND(Regressions!G109, 1), NA())</f>
        <v>#N/A</v>
      </c>
      <c r="H99" s="334" t="e">
        <f>IF(ISNUMBER(Regressions!H109),ROUND(Regressions!H109, 1), NA())</f>
        <v>#N/A</v>
      </c>
      <c r="I99" s="233" t="e">
        <f>IF(ISNUMBER(Regressions!I109),ROUND(Regressions!I109, 1), NA())</f>
        <v>#N/A</v>
      </c>
      <c r="J99" s="335" t="e">
        <f>IF(ISNUMBER(Regressions!K109),ROUND(Regressions!K109, 1), NA())</f>
        <v>#N/A</v>
      </c>
      <c r="K99" s="333" t="e">
        <f>IF(ISNUMBER(Regressions!L109),ROUND(Regressions!L109, 1), NA())</f>
        <v>#N/A</v>
      </c>
      <c r="L99" s="234" t="e">
        <f>IF(ISNUMBER(Regressions!M109),ROUND(Regressions!M109, 1), NA())</f>
        <v>#N/A</v>
      </c>
      <c r="M99" s="334" t="e">
        <f>IF(ISNUMBER(Regressions!N109),ROUND(Regressions!N109, 1), NA())</f>
        <v>#N/A</v>
      </c>
      <c r="N99" s="233" t="e">
        <f>IF(ISNUMBER(Regressions!O109),ROUND(Regressions!O109, 1), NA())</f>
        <v>#N/A</v>
      </c>
      <c r="O99" s="335" t="e">
        <f>IF(ISNUMBER(Regressions!Q109),ROUND(Regressions!Q109, 1), NA())</f>
        <v>#N/A</v>
      </c>
      <c r="P99" s="333" t="e">
        <f>IF(ISNUMBER(Regressions!R109),ROUND(Regressions!R109, 1), NA())</f>
        <v>#N/A</v>
      </c>
      <c r="Q99" s="211" t="e">
        <f>IF(ISNUMBER(Regressions!S109),ROUND(Regressions!S109, 1), NA())</f>
        <v>#N/A</v>
      </c>
      <c r="R99" s="334" t="e">
        <f>IF(ISNUMBER(Regressions!T109),ROUND(Regressions!T109, 1), NA())</f>
        <v>#N/A</v>
      </c>
      <c r="S99" s="233" t="e">
        <f>IF(ISNUMBER(Regressions!U109),ROUND(Regressions!U109, 1), NA())</f>
        <v>#N/A</v>
      </c>
    </row>
    <row xmlns:x14ac="http://schemas.microsoft.com/office/spreadsheetml/2009/9/ac" r="100" x14ac:dyDescent="0.2">
      <c r="A100" s="330" t="str">
        <f>IF(ISBLANK(Regressions!A110), " ", Regressions!A110)</f>
        <v>Kyrgyzstan</v>
      </c>
      <c r="B100" s="331">
        <f>IF(ISBLANK(Regressions!B110), " ", Regressions!B110)</f>
        <v>2003</v>
      </c>
      <c r="C100" s="336" t="str">
        <f>IF(ISBLANK(Regressions!C110), " ", Regressions!C110)</f>
        <v>Pre-primary</v>
      </c>
      <c r="D100" s="332">
        <f>IF(ISBLANK(Regressions!D110), " ", Regressions!D110)</f>
        <v>422899</v>
      </c>
      <c r="E100" s="210" t="e">
        <f>IF(ISNUMBER(Regressions!E110),ROUND(Regressions!E110, 1), NA())</f>
        <v>#N/A</v>
      </c>
      <c r="F100" s="333" t="e">
        <f>IF(ISNUMBER(Regressions!F110),ROUND(Regressions!F110, 1), NA())</f>
        <v>#N/A</v>
      </c>
      <c r="G100" s="232" t="e">
        <f>IF(ISNUMBER(Regressions!G110),ROUND(Regressions!G110, 1), NA())</f>
        <v>#N/A</v>
      </c>
      <c r="H100" s="334" t="e">
        <f>IF(ISNUMBER(Regressions!H110),ROUND(Regressions!H110, 1), NA())</f>
        <v>#N/A</v>
      </c>
      <c r="I100" s="233" t="e">
        <f>IF(ISNUMBER(Regressions!I110),ROUND(Regressions!I110, 1), NA())</f>
        <v>#N/A</v>
      </c>
      <c r="J100" s="335" t="e">
        <f>IF(ISNUMBER(Regressions!K110),ROUND(Regressions!K110, 1), NA())</f>
        <v>#N/A</v>
      </c>
      <c r="K100" s="333" t="e">
        <f>IF(ISNUMBER(Regressions!L110),ROUND(Regressions!L110, 1), NA())</f>
        <v>#N/A</v>
      </c>
      <c r="L100" s="234" t="e">
        <f>IF(ISNUMBER(Regressions!M110),ROUND(Regressions!M110, 1), NA())</f>
        <v>#N/A</v>
      </c>
      <c r="M100" s="334" t="e">
        <f>IF(ISNUMBER(Regressions!N110),ROUND(Regressions!N110, 1), NA())</f>
        <v>#N/A</v>
      </c>
      <c r="N100" s="233" t="e">
        <f>IF(ISNUMBER(Regressions!O110),ROUND(Regressions!O110, 1), NA())</f>
        <v>#N/A</v>
      </c>
      <c r="O100" s="335" t="e">
        <f>IF(ISNUMBER(Regressions!Q110),ROUND(Regressions!Q110, 1), NA())</f>
        <v>#N/A</v>
      </c>
      <c r="P100" s="333" t="e">
        <f>IF(ISNUMBER(Regressions!R110),ROUND(Regressions!R110, 1), NA())</f>
        <v>#N/A</v>
      </c>
      <c r="Q100" s="211" t="e">
        <f>IF(ISNUMBER(Regressions!S110),ROUND(Regressions!S110, 1), NA())</f>
        <v>#N/A</v>
      </c>
      <c r="R100" s="334" t="e">
        <f>IF(ISNUMBER(Regressions!T110),ROUND(Regressions!T110, 1), NA())</f>
        <v>#N/A</v>
      </c>
      <c r="S100" s="233" t="e">
        <f>IF(ISNUMBER(Regressions!U110),ROUND(Regressions!U110, 1), NA())</f>
        <v>#N/A</v>
      </c>
    </row>
    <row xmlns:x14ac="http://schemas.microsoft.com/office/spreadsheetml/2009/9/ac" r="101" x14ac:dyDescent="0.2">
      <c r="A101" s="330" t="str">
        <f>IF(ISBLANK(Regressions!A111), " ", Regressions!A111)</f>
        <v>Kyrgyzstan</v>
      </c>
      <c r="B101" s="331">
        <f>IF(ISBLANK(Regressions!B111), " ", Regressions!B111)</f>
        <v>2004</v>
      </c>
      <c r="C101" s="336" t="str">
        <f>IF(ISBLANK(Regressions!C111), " ", Regressions!C111)</f>
        <v>Pre-primary</v>
      </c>
      <c r="D101" s="332">
        <f>IF(ISBLANK(Regressions!D111), " ", Regressions!D111)</f>
        <v>410915</v>
      </c>
      <c r="E101" s="210" t="e">
        <f>IF(ISNUMBER(Regressions!E111),ROUND(Regressions!E111, 1), NA())</f>
        <v>#N/A</v>
      </c>
      <c r="F101" s="333" t="e">
        <f>IF(ISNUMBER(Regressions!F111),ROUND(Regressions!F111, 1), NA())</f>
        <v>#N/A</v>
      </c>
      <c r="G101" s="232" t="e">
        <f>IF(ISNUMBER(Regressions!G111),ROUND(Regressions!G111, 1), NA())</f>
        <v>#N/A</v>
      </c>
      <c r="H101" s="334" t="e">
        <f>IF(ISNUMBER(Regressions!H111),ROUND(Regressions!H111, 1), NA())</f>
        <v>#N/A</v>
      </c>
      <c r="I101" s="233" t="e">
        <f>IF(ISNUMBER(Regressions!I111),ROUND(Regressions!I111, 1), NA())</f>
        <v>#N/A</v>
      </c>
      <c r="J101" s="335" t="e">
        <f>IF(ISNUMBER(Regressions!K111),ROUND(Regressions!K111, 1), NA())</f>
        <v>#N/A</v>
      </c>
      <c r="K101" s="333" t="e">
        <f>IF(ISNUMBER(Regressions!L111),ROUND(Regressions!L111, 1), NA())</f>
        <v>#N/A</v>
      </c>
      <c r="L101" s="234" t="e">
        <f>IF(ISNUMBER(Regressions!M111),ROUND(Regressions!M111, 1), NA())</f>
        <v>#N/A</v>
      </c>
      <c r="M101" s="334" t="e">
        <f>IF(ISNUMBER(Regressions!N111),ROUND(Regressions!N111, 1), NA())</f>
        <v>#N/A</v>
      </c>
      <c r="N101" s="233" t="e">
        <f>IF(ISNUMBER(Regressions!O111),ROUND(Regressions!O111, 1), NA())</f>
        <v>#N/A</v>
      </c>
      <c r="O101" s="335" t="e">
        <f>IF(ISNUMBER(Regressions!Q111),ROUND(Regressions!Q111, 1), NA())</f>
        <v>#N/A</v>
      </c>
      <c r="P101" s="333" t="e">
        <f>IF(ISNUMBER(Regressions!R111),ROUND(Regressions!R111, 1), NA())</f>
        <v>#N/A</v>
      </c>
      <c r="Q101" s="211" t="e">
        <f>IF(ISNUMBER(Regressions!S111),ROUND(Regressions!S111, 1), NA())</f>
        <v>#N/A</v>
      </c>
      <c r="R101" s="334" t="e">
        <f>IF(ISNUMBER(Regressions!T111),ROUND(Regressions!T111, 1), NA())</f>
        <v>#N/A</v>
      </c>
      <c r="S101" s="233" t="e">
        <f>IF(ISNUMBER(Regressions!U111),ROUND(Regressions!U111, 1), NA())</f>
        <v>#N/A</v>
      </c>
    </row>
    <row xmlns:x14ac="http://schemas.microsoft.com/office/spreadsheetml/2009/9/ac" r="102" x14ac:dyDescent="0.2">
      <c r="A102" s="330" t="str">
        <f>IF(ISBLANK(Regressions!A112), " ", Regressions!A112)</f>
        <v>Kyrgyzstan</v>
      </c>
      <c r="B102" s="331">
        <f>IF(ISBLANK(Regressions!B112), " ", Regressions!B112)</f>
        <v>2005</v>
      </c>
      <c r="C102" s="336" t="str">
        <f>IF(ISBLANK(Regressions!C112), " ", Regressions!C112)</f>
        <v>Pre-primary</v>
      </c>
      <c r="D102" s="332">
        <f>IF(ISBLANK(Regressions!D112), " ", Regressions!D112)</f>
        <v>405245</v>
      </c>
      <c r="E102" s="210" t="e">
        <f>IF(ISNUMBER(Regressions!E112),ROUND(Regressions!E112, 1), NA())</f>
        <v>#N/A</v>
      </c>
      <c r="F102" s="333" t="e">
        <f>IF(ISNUMBER(Regressions!F112),ROUND(Regressions!F112, 1), NA())</f>
        <v>#N/A</v>
      </c>
      <c r="G102" s="232" t="e">
        <f>IF(ISNUMBER(Regressions!G112),ROUND(Regressions!G112, 1), NA())</f>
        <v>#N/A</v>
      </c>
      <c r="H102" s="334" t="e">
        <f>IF(ISNUMBER(Regressions!H112),ROUND(Regressions!H112, 1), NA())</f>
        <v>#N/A</v>
      </c>
      <c r="I102" s="233" t="e">
        <f>IF(ISNUMBER(Regressions!I112),ROUND(Regressions!I112, 1), NA())</f>
        <v>#N/A</v>
      </c>
      <c r="J102" s="335" t="e">
        <f>IF(ISNUMBER(Regressions!K112),ROUND(Regressions!K112, 1), NA())</f>
        <v>#N/A</v>
      </c>
      <c r="K102" s="333" t="e">
        <f>IF(ISNUMBER(Regressions!L112),ROUND(Regressions!L112, 1), NA())</f>
        <v>#N/A</v>
      </c>
      <c r="L102" s="234" t="e">
        <f>IF(ISNUMBER(Regressions!M112),ROUND(Regressions!M112, 1), NA())</f>
        <v>#N/A</v>
      </c>
      <c r="M102" s="334" t="e">
        <f>IF(ISNUMBER(Regressions!N112),ROUND(Regressions!N112, 1), NA())</f>
        <v>#N/A</v>
      </c>
      <c r="N102" s="233" t="e">
        <f>IF(ISNUMBER(Regressions!O112),ROUND(Regressions!O112, 1), NA())</f>
        <v>#N/A</v>
      </c>
      <c r="O102" s="335" t="e">
        <f>IF(ISNUMBER(Regressions!Q112),ROUND(Regressions!Q112, 1), NA())</f>
        <v>#N/A</v>
      </c>
      <c r="P102" s="333" t="e">
        <f>IF(ISNUMBER(Regressions!R112),ROUND(Regressions!R112, 1), NA())</f>
        <v>#N/A</v>
      </c>
      <c r="Q102" s="211" t="e">
        <f>IF(ISNUMBER(Regressions!S112),ROUND(Regressions!S112, 1), NA())</f>
        <v>#N/A</v>
      </c>
      <c r="R102" s="334" t="e">
        <f>IF(ISNUMBER(Regressions!T112),ROUND(Regressions!T112, 1), NA())</f>
        <v>#N/A</v>
      </c>
      <c r="S102" s="233" t="e">
        <f>IF(ISNUMBER(Regressions!U112),ROUND(Regressions!U112, 1), NA())</f>
        <v>#N/A</v>
      </c>
    </row>
    <row xmlns:x14ac="http://schemas.microsoft.com/office/spreadsheetml/2009/9/ac" r="103" x14ac:dyDescent="0.2">
      <c r="A103" s="330" t="str">
        <f>IF(ISBLANK(Regressions!A113), " ", Regressions!A113)</f>
        <v>Kyrgyzstan</v>
      </c>
      <c r="B103" s="331">
        <f>IF(ISBLANK(Regressions!B113), " ", Regressions!B113)</f>
        <v>2006</v>
      </c>
      <c r="C103" s="336" t="str">
        <f>IF(ISBLANK(Regressions!C113), " ", Regressions!C113)</f>
        <v>Pre-primary</v>
      </c>
      <c r="D103" s="332">
        <f>IF(ISBLANK(Regressions!D113), " ", Regressions!D113)</f>
        <v>402970</v>
      </c>
      <c r="E103" s="210" t="e">
        <f>IF(ISNUMBER(Regressions!E113),ROUND(Regressions!E113, 1), NA())</f>
        <v>#N/A</v>
      </c>
      <c r="F103" s="333" t="e">
        <f>IF(ISNUMBER(Regressions!F113),ROUND(Regressions!F113, 1), NA())</f>
        <v>#N/A</v>
      </c>
      <c r="G103" s="232" t="e">
        <f>IF(ISNUMBER(Regressions!G113),ROUND(Regressions!G113, 1), NA())</f>
        <v>#N/A</v>
      </c>
      <c r="H103" s="334" t="e">
        <f>IF(ISNUMBER(Regressions!H113),ROUND(Regressions!H113, 1), NA())</f>
        <v>#N/A</v>
      </c>
      <c r="I103" s="233" t="e">
        <f>IF(ISNUMBER(Regressions!I113),ROUND(Regressions!I113, 1), NA())</f>
        <v>#N/A</v>
      </c>
      <c r="J103" s="335" t="e">
        <f>IF(ISNUMBER(Regressions!K113),ROUND(Regressions!K113, 1), NA())</f>
        <v>#N/A</v>
      </c>
      <c r="K103" s="333" t="e">
        <f>IF(ISNUMBER(Regressions!L113),ROUND(Regressions!L113, 1), NA())</f>
        <v>#N/A</v>
      </c>
      <c r="L103" s="234" t="e">
        <f>IF(ISNUMBER(Regressions!M113),ROUND(Regressions!M113, 1), NA())</f>
        <v>#N/A</v>
      </c>
      <c r="M103" s="334" t="e">
        <f>IF(ISNUMBER(Regressions!N113),ROUND(Regressions!N113, 1), NA())</f>
        <v>#N/A</v>
      </c>
      <c r="N103" s="233" t="e">
        <f>IF(ISNUMBER(Regressions!O113),ROUND(Regressions!O113, 1), NA())</f>
        <v>#N/A</v>
      </c>
      <c r="O103" s="335" t="e">
        <f>IF(ISNUMBER(Regressions!Q113),ROUND(Regressions!Q113, 1), NA())</f>
        <v>#N/A</v>
      </c>
      <c r="P103" s="333" t="e">
        <f>IF(ISNUMBER(Regressions!R113),ROUND(Regressions!R113, 1), NA())</f>
        <v>#N/A</v>
      </c>
      <c r="Q103" s="211" t="e">
        <f>IF(ISNUMBER(Regressions!S113),ROUND(Regressions!S113, 1), NA())</f>
        <v>#N/A</v>
      </c>
      <c r="R103" s="334" t="e">
        <f>IF(ISNUMBER(Regressions!T113),ROUND(Regressions!T113, 1), NA())</f>
        <v>#N/A</v>
      </c>
      <c r="S103" s="233" t="e">
        <f>IF(ISNUMBER(Regressions!U113),ROUND(Regressions!U113, 1), NA())</f>
        <v>#N/A</v>
      </c>
    </row>
    <row xmlns:x14ac="http://schemas.microsoft.com/office/spreadsheetml/2009/9/ac" r="104" x14ac:dyDescent="0.2">
      <c r="A104" s="330" t="str">
        <f>IF(ISBLANK(Regressions!A114), " ", Regressions!A114)</f>
        <v>Kyrgyzstan</v>
      </c>
      <c r="B104" s="331">
        <f>IF(ISBLANK(Regressions!B114), " ", Regressions!B114)</f>
        <v>2007</v>
      </c>
      <c r="C104" s="336" t="str">
        <f>IF(ISBLANK(Regressions!C114), " ", Regressions!C114)</f>
        <v>Pre-primary</v>
      </c>
      <c r="D104" s="332">
        <f>IF(ISBLANK(Regressions!D114), " ", Regressions!D114)</f>
        <v>404100</v>
      </c>
      <c r="E104" s="210" t="e">
        <f>IF(ISNUMBER(Regressions!E114),ROUND(Regressions!E114, 1), NA())</f>
        <v>#N/A</v>
      </c>
      <c r="F104" s="333" t="e">
        <f>IF(ISNUMBER(Regressions!F114),ROUND(Regressions!F114, 1), NA())</f>
        <v>#N/A</v>
      </c>
      <c r="G104" s="232" t="e">
        <f>IF(ISNUMBER(Regressions!G114),ROUND(Regressions!G114, 1), NA())</f>
        <v>#N/A</v>
      </c>
      <c r="H104" s="334" t="e">
        <f>IF(ISNUMBER(Regressions!H114),ROUND(Regressions!H114, 1), NA())</f>
        <v>#N/A</v>
      </c>
      <c r="I104" s="233" t="e">
        <f>IF(ISNUMBER(Regressions!I114),ROUND(Regressions!I114, 1), NA())</f>
        <v>#N/A</v>
      </c>
      <c r="J104" s="335" t="e">
        <f>IF(ISNUMBER(Regressions!K114),ROUND(Regressions!K114, 1), NA())</f>
        <v>#N/A</v>
      </c>
      <c r="K104" s="333" t="e">
        <f>IF(ISNUMBER(Regressions!L114),ROUND(Regressions!L114, 1), NA())</f>
        <v>#N/A</v>
      </c>
      <c r="L104" s="234" t="e">
        <f>IF(ISNUMBER(Regressions!M114),ROUND(Regressions!M114, 1), NA())</f>
        <v>#N/A</v>
      </c>
      <c r="M104" s="334" t="e">
        <f>IF(ISNUMBER(Regressions!N114),ROUND(Regressions!N114, 1), NA())</f>
        <v>#N/A</v>
      </c>
      <c r="N104" s="233" t="e">
        <f>IF(ISNUMBER(Regressions!O114),ROUND(Regressions!O114, 1), NA())</f>
        <v>#N/A</v>
      </c>
      <c r="O104" s="335" t="e">
        <f>IF(ISNUMBER(Regressions!Q114),ROUND(Regressions!Q114, 1), NA())</f>
        <v>#N/A</v>
      </c>
      <c r="P104" s="333" t="e">
        <f>IF(ISNUMBER(Regressions!R114),ROUND(Regressions!R114, 1), NA())</f>
        <v>#N/A</v>
      </c>
      <c r="Q104" s="211" t="e">
        <f>IF(ISNUMBER(Regressions!S114),ROUND(Regressions!S114, 1), NA())</f>
        <v>#N/A</v>
      </c>
      <c r="R104" s="334" t="e">
        <f>IF(ISNUMBER(Regressions!T114),ROUND(Regressions!T114, 1), NA())</f>
        <v>#N/A</v>
      </c>
      <c r="S104" s="233" t="e">
        <f>IF(ISNUMBER(Regressions!U114),ROUND(Regressions!U114, 1), NA())</f>
        <v>#N/A</v>
      </c>
    </row>
    <row xmlns:x14ac="http://schemas.microsoft.com/office/spreadsheetml/2009/9/ac" r="105" x14ac:dyDescent="0.2">
      <c r="A105" s="330" t="str">
        <f>IF(ISBLANK(Regressions!A115), " ", Regressions!A115)</f>
        <v>Kyrgyzstan</v>
      </c>
      <c r="B105" s="331">
        <f>IF(ISBLANK(Regressions!B115), " ", Regressions!B115)</f>
        <v>2008</v>
      </c>
      <c r="C105" s="336" t="str">
        <f>IF(ISBLANK(Regressions!C115), " ", Regressions!C115)</f>
        <v>Pre-primary</v>
      </c>
      <c r="D105" s="332">
        <f>IF(ISBLANK(Regressions!D115), " ", Regressions!D115)</f>
        <v>410434</v>
      </c>
      <c r="E105" s="210" t="e">
        <f>IF(ISNUMBER(Regressions!E115),ROUND(Regressions!E115, 1), NA())</f>
        <v>#N/A</v>
      </c>
      <c r="F105" s="333" t="e">
        <f>IF(ISNUMBER(Regressions!F115),ROUND(Regressions!F115, 1), NA())</f>
        <v>#N/A</v>
      </c>
      <c r="G105" s="232" t="e">
        <f>IF(ISNUMBER(Regressions!G115),ROUND(Regressions!G115, 1), NA())</f>
        <v>#N/A</v>
      </c>
      <c r="H105" s="334" t="e">
        <f>IF(ISNUMBER(Regressions!H115),ROUND(Regressions!H115, 1), NA())</f>
        <v>#N/A</v>
      </c>
      <c r="I105" s="233" t="e">
        <f>IF(ISNUMBER(Regressions!I115),ROUND(Regressions!I115, 1), NA())</f>
        <v>#N/A</v>
      </c>
      <c r="J105" s="335" t="e">
        <f>IF(ISNUMBER(Regressions!K115),ROUND(Regressions!K115, 1), NA())</f>
        <v>#N/A</v>
      </c>
      <c r="K105" s="333" t="e">
        <f>IF(ISNUMBER(Regressions!L115),ROUND(Regressions!L115, 1), NA())</f>
        <v>#N/A</v>
      </c>
      <c r="L105" s="234" t="e">
        <f>IF(ISNUMBER(Regressions!M115),ROUND(Regressions!M115, 1), NA())</f>
        <v>#N/A</v>
      </c>
      <c r="M105" s="334" t="e">
        <f>IF(ISNUMBER(Regressions!N115),ROUND(Regressions!N115, 1), NA())</f>
        <v>#N/A</v>
      </c>
      <c r="N105" s="233" t="e">
        <f>IF(ISNUMBER(Regressions!O115),ROUND(Regressions!O115, 1), NA())</f>
        <v>#N/A</v>
      </c>
      <c r="O105" s="335" t="e">
        <f>IF(ISNUMBER(Regressions!Q115),ROUND(Regressions!Q115, 1), NA())</f>
        <v>#N/A</v>
      </c>
      <c r="P105" s="333" t="e">
        <f>IF(ISNUMBER(Regressions!R115),ROUND(Regressions!R115, 1), NA())</f>
        <v>#N/A</v>
      </c>
      <c r="Q105" s="211" t="e">
        <f>IF(ISNUMBER(Regressions!S115),ROUND(Regressions!S115, 1), NA())</f>
        <v>#N/A</v>
      </c>
      <c r="R105" s="334" t="e">
        <f>IF(ISNUMBER(Regressions!T115),ROUND(Regressions!T115, 1), NA())</f>
        <v>#N/A</v>
      </c>
      <c r="S105" s="233" t="e">
        <f>IF(ISNUMBER(Regressions!U115),ROUND(Regressions!U115, 1), NA())</f>
        <v>#N/A</v>
      </c>
    </row>
    <row xmlns:x14ac="http://schemas.microsoft.com/office/spreadsheetml/2009/9/ac" r="106" x14ac:dyDescent="0.2">
      <c r="A106" s="330" t="str">
        <f>IF(ISBLANK(Regressions!A116), " ", Regressions!A116)</f>
        <v>Kyrgyzstan</v>
      </c>
      <c r="B106" s="331">
        <f>IF(ISBLANK(Regressions!B116), " ", Regressions!B116)</f>
        <v>2009</v>
      </c>
      <c r="C106" s="336" t="str">
        <f>IF(ISBLANK(Regressions!C116), " ", Regressions!C116)</f>
        <v>Pre-primary</v>
      </c>
      <c r="D106" s="332">
        <f>IF(ISBLANK(Regressions!D116), " ", Regressions!D116)</f>
        <v>420373</v>
      </c>
      <c r="E106" s="210" t="e">
        <f>IF(ISNUMBER(Regressions!E116),ROUND(Regressions!E116, 1), NA())</f>
        <v>#N/A</v>
      </c>
      <c r="F106" s="333" t="e">
        <f>IF(ISNUMBER(Regressions!F116),ROUND(Regressions!F116, 1), NA())</f>
        <v>#N/A</v>
      </c>
      <c r="G106" s="232" t="e">
        <f>IF(ISNUMBER(Regressions!G116),ROUND(Regressions!G116, 1), NA())</f>
        <v>#N/A</v>
      </c>
      <c r="H106" s="334" t="e">
        <f>IF(ISNUMBER(Regressions!H116),ROUND(Regressions!H116, 1), NA())</f>
        <v>#N/A</v>
      </c>
      <c r="I106" s="233" t="e">
        <f>IF(ISNUMBER(Regressions!I116),ROUND(Regressions!I116, 1), NA())</f>
        <v>#N/A</v>
      </c>
      <c r="J106" s="335" t="e">
        <f>IF(ISNUMBER(Regressions!K116),ROUND(Regressions!K116, 1), NA())</f>
        <v>#N/A</v>
      </c>
      <c r="K106" s="333" t="e">
        <f>IF(ISNUMBER(Regressions!L116),ROUND(Regressions!L116, 1), NA())</f>
        <v>#N/A</v>
      </c>
      <c r="L106" s="234" t="e">
        <f>IF(ISNUMBER(Regressions!M116),ROUND(Regressions!M116, 1), NA())</f>
        <v>#N/A</v>
      </c>
      <c r="M106" s="334" t="e">
        <f>IF(ISNUMBER(Regressions!N116),ROUND(Regressions!N116, 1), NA())</f>
        <v>#N/A</v>
      </c>
      <c r="N106" s="233" t="e">
        <f>IF(ISNUMBER(Regressions!O116),ROUND(Regressions!O116, 1), NA())</f>
        <v>#N/A</v>
      </c>
      <c r="O106" s="335" t="e">
        <f>IF(ISNUMBER(Regressions!Q116),ROUND(Regressions!Q116, 1), NA())</f>
        <v>#N/A</v>
      </c>
      <c r="P106" s="333" t="e">
        <f>IF(ISNUMBER(Regressions!R116),ROUND(Regressions!R116, 1), NA())</f>
        <v>#N/A</v>
      </c>
      <c r="Q106" s="211" t="e">
        <f>IF(ISNUMBER(Regressions!S116),ROUND(Regressions!S116, 1), NA())</f>
        <v>#N/A</v>
      </c>
      <c r="R106" s="334" t="e">
        <f>IF(ISNUMBER(Regressions!T116),ROUND(Regressions!T116, 1), NA())</f>
        <v>#N/A</v>
      </c>
      <c r="S106" s="233" t="e">
        <f>IF(ISNUMBER(Regressions!U116),ROUND(Regressions!U116, 1), NA())</f>
        <v>#N/A</v>
      </c>
    </row>
    <row xmlns:x14ac="http://schemas.microsoft.com/office/spreadsheetml/2009/9/ac" r="107" x14ac:dyDescent="0.2">
      <c r="A107" s="330" t="str">
        <f>IF(ISBLANK(Regressions!A117), " ", Regressions!A117)</f>
        <v>Kyrgyzstan</v>
      </c>
      <c r="B107" s="331">
        <f>IF(ISBLANK(Regressions!B117), " ", Regressions!B117)</f>
        <v>2010</v>
      </c>
      <c r="C107" s="336" t="str">
        <f>IF(ISBLANK(Regressions!C117), " ", Regressions!C117)</f>
        <v>Pre-primary</v>
      </c>
      <c r="D107" s="332">
        <f>IF(ISBLANK(Regressions!D117), " ", Regressions!D117)</f>
        <v>436020</v>
      </c>
      <c r="E107" s="210" t="e">
        <f>IF(ISNUMBER(Regressions!E117),ROUND(Regressions!E117, 1), NA())</f>
        <v>#N/A</v>
      </c>
      <c r="F107" s="333" t="e">
        <f>IF(ISNUMBER(Regressions!F117),ROUND(Regressions!F117, 1), NA())</f>
        <v>#N/A</v>
      </c>
      <c r="G107" s="232" t="e">
        <f>IF(ISNUMBER(Regressions!G117),ROUND(Regressions!G117, 1), NA())</f>
        <v>#N/A</v>
      </c>
      <c r="H107" s="334" t="e">
        <f>IF(ISNUMBER(Regressions!H117),ROUND(Regressions!H117, 1), NA())</f>
        <v>#N/A</v>
      </c>
      <c r="I107" s="233" t="e">
        <f>IF(ISNUMBER(Regressions!I117),ROUND(Regressions!I117, 1), NA())</f>
        <v>#N/A</v>
      </c>
      <c r="J107" s="335" t="e">
        <f>IF(ISNUMBER(Regressions!K117),ROUND(Regressions!K117, 1), NA())</f>
        <v>#N/A</v>
      </c>
      <c r="K107" s="333" t="e">
        <f>IF(ISNUMBER(Regressions!L117),ROUND(Regressions!L117, 1), NA())</f>
        <v>#N/A</v>
      </c>
      <c r="L107" s="234" t="e">
        <f>IF(ISNUMBER(Regressions!M117),ROUND(Regressions!M117, 1), NA())</f>
        <v>#N/A</v>
      </c>
      <c r="M107" s="334" t="e">
        <f>IF(ISNUMBER(Regressions!N117),ROUND(Regressions!N117, 1), NA())</f>
        <v>#N/A</v>
      </c>
      <c r="N107" s="233" t="e">
        <f>IF(ISNUMBER(Regressions!O117),ROUND(Regressions!O117, 1), NA())</f>
        <v>#N/A</v>
      </c>
      <c r="O107" s="335" t="e">
        <f>IF(ISNUMBER(Regressions!Q117),ROUND(Regressions!Q117, 1), NA())</f>
        <v>#N/A</v>
      </c>
      <c r="P107" s="333" t="e">
        <f>IF(ISNUMBER(Regressions!R117),ROUND(Regressions!R117, 1), NA())</f>
        <v>#N/A</v>
      </c>
      <c r="Q107" s="211" t="e">
        <f>IF(ISNUMBER(Regressions!S117),ROUND(Regressions!S117, 1), NA())</f>
        <v>#N/A</v>
      </c>
      <c r="R107" s="334" t="e">
        <f>IF(ISNUMBER(Regressions!T117),ROUND(Regressions!T117, 1), NA())</f>
        <v>#N/A</v>
      </c>
      <c r="S107" s="233" t="e">
        <f>IF(ISNUMBER(Regressions!U117),ROUND(Regressions!U117, 1), NA())</f>
        <v>#N/A</v>
      </c>
    </row>
    <row xmlns:x14ac="http://schemas.microsoft.com/office/spreadsheetml/2009/9/ac" r="108" x14ac:dyDescent="0.2">
      <c r="A108" s="330" t="str">
        <f>IF(ISBLANK(Regressions!A118), " ", Regressions!A118)</f>
        <v>Kyrgyzstan</v>
      </c>
      <c r="B108" s="331">
        <f>IF(ISBLANK(Regressions!B118), " ", Regressions!B118)</f>
        <v>2011</v>
      </c>
      <c r="C108" s="336" t="str">
        <f>IF(ISBLANK(Regressions!C118), " ", Regressions!C118)</f>
        <v>Pre-primary</v>
      </c>
      <c r="D108" s="332">
        <f>IF(ISBLANK(Regressions!D118), " ", Regressions!D118)</f>
        <v>454064</v>
      </c>
      <c r="E108" s="210" t="e">
        <f>IF(ISNUMBER(Regressions!E118),ROUND(Regressions!E118, 1), NA())</f>
        <v>#N/A</v>
      </c>
      <c r="F108" s="333" t="e">
        <f>IF(ISNUMBER(Regressions!F118),ROUND(Regressions!F118, 1), NA())</f>
        <v>#N/A</v>
      </c>
      <c r="G108" s="232" t="e">
        <f>IF(ISNUMBER(Regressions!G118),ROUND(Regressions!G118, 1), NA())</f>
        <v>#N/A</v>
      </c>
      <c r="H108" s="334" t="e">
        <f>IF(ISNUMBER(Regressions!H118),ROUND(Regressions!H118, 1), NA())</f>
        <v>#N/A</v>
      </c>
      <c r="I108" s="233" t="e">
        <f>IF(ISNUMBER(Regressions!I118),ROUND(Regressions!I118, 1), NA())</f>
        <v>#N/A</v>
      </c>
      <c r="J108" s="335" t="e">
        <f>IF(ISNUMBER(Regressions!K118),ROUND(Regressions!K118, 1), NA())</f>
        <v>#N/A</v>
      </c>
      <c r="K108" s="333" t="e">
        <f>IF(ISNUMBER(Regressions!L118),ROUND(Regressions!L118, 1), NA())</f>
        <v>#N/A</v>
      </c>
      <c r="L108" s="234" t="e">
        <f>IF(ISNUMBER(Regressions!M118),ROUND(Regressions!M118, 1), NA())</f>
        <v>#N/A</v>
      </c>
      <c r="M108" s="334" t="e">
        <f>IF(ISNUMBER(Regressions!N118),ROUND(Regressions!N118, 1), NA())</f>
        <v>#N/A</v>
      </c>
      <c r="N108" s="233" t="e">
        <f>IF(ISNUMBER(Regressions!O118),ROUND(Regressions!O118, 1), NA())</f>
        <v>#N/A</v>
      </c>
      <c r="O108" s="335" t="e">
        <f>IF(ISNUMBER(Regressions!Q118),ROUND(Regressions!Q118, 1), NA())</f>
        <v>#N/A</v>
      </c>
      <c r="P108" s="333" t="e">
        <f>IF(ISNUMBER(Regressions!R118),ROUND(Regressions!R118, 1), NA())</f>
        <v>#N/A</v>
      </c>
      <c r="Q108" s="211" t="e">
        <f>IF(ISNUMBER(Regressions!S118),ROUND(Regressions!S118, 1), NA())</f>
        <v>#N/A</v>
      </c>
      <c r="R108" s="334" t="e">
        <f>IF(ISNUMBER(Regressions!T118),ROUND(Regressions!T118, 1), NA())</f>
        <v>#N/A</v>
      </c>
      <c r="S108" s="233" t="e">
        <f>IF(ISNUMBER(Regressions!U118),ROUND(Regressions!U118, 1), NA())</f>
        <v>#N/A</v>
      </c>
    </row>
    <row xmlns:x14ac="http://schemas.microsoft.com/office/spreadsheetml/2009/9/ac" r="109" x14ac:dyDescent="0.2">
      <c r="A109" s="330" t="str">
        <f>IF(ISBLANK(Regressions!A119), " ", Regressions!A119)</f>
        <v>Kyrgyzstan</v>
      </c>
      <c r="B109" s="331">
        <f>IF(ISBLANK(Regressions!B119), " ", Regressions!B119)</f>
        <v>2012</v>
      </c>
      <c r="C109" s="336" t="str">
        <f>IF(ISBLANK(Regressions!C119), " ", Regressions!C119)</f>
        <v>Pre-primary</v>
      </c>
      <c r="D109" s="332">
        <f>IF(ISBLANK(Regressions!D119), " ", Regressions!D119)</f>
        <v>474474</v>
      </c>
      <c r="E109" s="210" t="e">
        <f>IF(ISNUMBER(Regressions!E119),ROUND(Regressions!E119, 1), NA())</f>
        <v>#N/A</v>
      </c>
      <c r="F109" s="333" t="e">
        <f>IF(ISNUMBER(Regressions!F119),ROUND(Regressions!F119, 1), NA())</f>
        <v>#N/A</v>
      </c>
      <c r="G109" s="232" t="e">
        <f>IF(ISNUMBER(Regressions!G119),ROUND(Regressions!G119, 1), NA())</f>
        <v>#N/A</v>
      </c>
      <c r="H109" s="334" t="e">
        <f>IF(ISNUMBER(Regressions!H119),ROUND(Regressions!H119, 1), NA())</f>
        <v>#N/A</v>
      </c>
      <c r="I109" s="233" t="e">
        <f>IF(ISNUMBER(Regressions!I119),ROUND(Regressions!I119, 1), NA())</f>
        <v>#N/A</v>
      </c>
      <c r="J109" s="335" t="e">
        <f>IF(ISNUMBER(Regressions!K119),ROUND(Regressions!K119, 1), NA())</f>
        <v>#N/A</v>
      </c>
      <c r="K109" s="333" t="e">
        <f>IF(ISNUMBER(Regressions!L119),ROUND(Regressions!L119, 1), NA())</f>
        <v>#N/A</v>
      </c>
      <c r="L109" s="234" t="e">
        <f>IF(ISNUMBER(Regressions!M119),ROUND(Regressions!M119, 1), NA())</f>
        <v>#N/A</v>
      </c>
      <c r="M109" s="334" t="e">
        <f>IF(ISNUMBER(Regressions!N119),ROUND(Regressions!N119, 1), NA())</f>
        <v>#N/A</v>
      </c>
      <c r="N109" s="233" t="e">
        <f>IF(ISNUMBER(Regressions!O119),ROUND(Regressions!O119, 1), NA())</f>
        <v>#N/A</v>
      </c>
      <c r="O109" s="335" t="e">
        <f>IF(ISNUMBER(Regressions!Q119),ROUND(Regressions!Q119, 1), NA())</f>
        <v>#N/A</v>
      </c>
      <c r="P109" s="333" t="e">
        <f>IF(ISNUMBER(Regressions!R119),ROUND(Regressions!R119, 1), NA())</f>
        <v>#N/A</v>
      </c>
      <c r="Q109" s="211" t="e">
        <f>IF(ISNUMBER(Regressions!S119),ROUND(Regressions!S119, 1), NA())</f>
        <v>#N/A</v>
      </c>
      <c r="R109" s="334" t="e">
        <f>IF(ISNUMBER(Regressions!T119),ROUND(Regressions!T119, 1), NA())</f>
        <v>#N/A</v>
      </c>
      <c r="S109" s="233" t="e">
        <f>IF(ISNUMBER(Regressions!U119),ROUND(Regressions!U119, 1), NA())</f>
        <v>#N/A</v>
      </c>
    </row>
    <row xmlns:x14ac="http://schemas.microsoft.com/office/spreadsheetml/2009/9/ac" r="110" x14ac:dyDescent="0.2">
      <c r="A110" s="330" t="str">
        <f>IF(ISBLANK(Regressions!A120), " ", Regressions!A120)</f>
        <v>Kyrgyzstan</v>
      </c>
      <c r="B110" s="331">
        <f>IF(ISBLANK(Regressions!B120), " ", Regressions!B120)</f>
        <v>2013</v>
      </c>
      <c r="C110" s="336" t="str">
        <f>IF(ISBLANK(Regressions!C120), " ", Regressions!C120)</f>
        <v>Pre-primary</v>
      </c>
      <c r="D110" s="332">
        <f>IF(ISBLANK(Regressions!D120), " ", Regressions!D120)</f>
        <v>501019</v>
      </c>
      <c r="E110" s="210" t="e">
        <f>IF(ISNUMBER(Regressions!E120),ROUND(Regressions!E120, 1), NA())</f>
        <v>#N/A</v>
      </c>
      <c r="F110" s="333" t="e">
        <f>IF(ISNUMBER(Regressions!F120),ROUND(Regressions!F120, 1), NA())</f>
        <v>#N/A</v>
      </c>
      <c r="G110" s="232" t="e">
        <f>IF(ISNUMBER(Regressions!G120),ROUND(Regressions!G120, 1), NA())</f>
        <v>#N/A</v>
      </c>
      <c r="H110" s="334" t="e">
        <f>IF(ISNUMBER(Regressions!H120),ROUND(Regressions!H120, 1), NA())</f>
        <v>#N/A</v>
      </c>
      <c r="I110" s="233" t="e">
        <f>IF(ISNUMBER(Regressions!I120),ROUND(Regressions!I120, 1), NA())</f>
        <v>#N/A</v>
      </c>
      <c r="J110" s="335" t="e">
        <f>IF(ISNUMBER(Regressions!K120),ROUND(Regressions!K120, 1), NA())</f>
        <v>#N/A</v>
      </c>
      <c r="K110" s="333" t="e">
        <f>IF(ISNUMBER(Regressions!L120),ROUND(Regressions!L120, 1), NA())</f>
        <v>#N/A</v>
      </c>
      <c r="L110" s="234" t="e">
        <f>IF(ISNUMBER(Regressions!M120),ROUND(Regressions!M120, 1), NA())</f>
        <v>#N/A</v>
      </c>
      <c r="M110" s="334" t="e">
        <f>IF(ISNUMBER(Regressions!N120),ROUND(Regressions!N120, 1), NA())</f>
        <v>#N/A</v>
      </c>
      <c r="N110" s="233" t="e">
        <f>IF(ISNUMBER(Regressions!O120),ROUND(Regressions!O120, 1), NA())</f>
        <v>#N/A</v>
      </c>
      <c r="O110" s="335" t="e">
        <f>IF(ISNUMBER(Regressions!Q120),ROUND(Regressions!Q120, 1), NA())</f>
        <v>#N/A</v>
      </c>
      <c r="P110" s="333" t="e">
        <f>IF(ISNUMBER(Regressions!R120),ROUND(Regressions!R120, 1), NA())</f>
        <v>#N/A</v>
      </c>
      <c r="Q110" s="211" t="e">
        <f>IF(ISNUMBER(Regressions!S120),ROUND(Regressions!S120, 1), NA())</f>
        <v>#N/A</v>
      </c>
      <c r="R110" s="334" t="e">
        <f>IF(ISNUMBER(Regressions!T120),ROUND(Regressions!T120, 1), NA())</f>
        <v>#N/A</v>
      </c>
      <c r="S110" s="233" t="e">
        <f>IF(ISNUMBER(Regressions!U120),ROUND(Regressions!U120, 1), NA())</f>
        <v>#N/A</v>
      </c>
    </row>
    <row xmlns:x14ac="http://schemas.microsoft.com/office/spreadsheetml/2009/9/ac" r="111" x14ac:dyDescent="0.2">
      <c r="A111" s="330" t="str">
        <f>IF(ISBLANK(Regressions!A121), " ", Regressions!A121)</f>
        <v>Kyrgyzstan</v>
      </c>
      <c r="B111" s="331">
        <f>IF(ISBLANK(Regressions!B121), " ", Regressions!B121)</f>
        <v>2014</v>
      </c>
      <c r="C111" s="336" t="str">
        <f>IF(ISBLANK(Regressions!C121), " ", Regressions!C121)</f>
        <v>Pre-primary</v>
      </c>
      <c r="D111" s="332">
        <f>IF(ISBLANK(Regressions!D121), " ", Regressions!D121)</f>
        <v>529680</v>
      </c>
      <c r="E111" s="210" t="e">
        <f>IF(ISNUMBER(Regressions!E121),ROUND(Regressions!E121, 1), NA())</f>
        <v>#N/A</v>
      </c>
      <c r="F111" s="333" t="e">
        <f>IF(ISNUMBER(Regressions!F121),ROUND(Regressions!F121, 1), NA())</f>
        <v>#N/A</v>
      </c>
      <c r="G111" s="232" t="e">
        <f>IF(ISNUMBER(Regressions!G121),ROUND(Regressions!G121, 1), NA())</f>
        <v>#N/A</v>
      </c>
      <c r="H111" s="334" t="e">
        <f>IF(ISNUMBER(Regressions!H121),ROUND(Regressions!H121, 1), NA())</f>
        <v>#N/A</v>
      </c>
      <c r="I111" s="233" t="e">
        <f>IF(ISNUMBER(Regressions!I121),ROUND(Regressions!I121, 1), NA())</f>
        <v>#N/A</v>
      </c>
      <c r="J111" s="335" t="e">
        <f>IF(ISNUMBER(Regressions!K121),ROUND(Regressions!K121, 1), NA())</f>
        <v>#N/A</v>
      </c>
      <c r="K111" s="333" t="e">
        <f>IF(ISNUMBER(Regressions!L121),ROUND(Regressions!L121, 1), NA())</f>
        <v>#N/A</v>
      </c>
      <c r="L111" s="234" t="e">
        <f>IF(ISNUMBER(Regressions!M121),ROUND(Regressions!M121, 1), NA())</f>
        <v>#N/A</v>
      </c>
      <c r="M111" s="334" t="e">
        <f>IF(ISNUMBER(Regressions!N121),ROUND(Regressions!N121, 1), NA())</f>
        <v>#N/A</v>
      </c>
      <c r="N111" s="233" t="e">
        <f>IF(ISNUMBER(Regressions!O121),ROUND(Regressions!O121, 1), NA())</f>
        <v>#N/A</v>
      </c>
      <c r="O111" s="335" t="e">
        <f>IF(ISNUMBER(Regressions!Q121),ROUND(Regressions!Q121, 1), NA())</f>
        <v>#N/A</v>
      </c>
      <c r="P111" s="333" t="e">
        <f>IF(ISNUMBER(Regressions!R121),ROUND(Regressions!R121, 1), NA())</f>
        <v>#N/A</v>
      </c>
      <c r="Q111" s="211" t="e">
        <f>IF(ISNUMBER(Regressions!S121),ROUND(Regressions!S121, 1), NA())</f>
        <v>#N/A</v>
      </c>
      <c r="R111" s="334" t="e">
        <f>IF(ISNUMBER(Regressions!T121),ROUND(Regressions!T121, 1), NA())</f>
        <v>#N/A</v>
      </c>
      <c r="S111" s="233" t="e">
        <f>IF(ISNUMBER(Regressions!U121),ROUND(Regressions!U121, 1), NA())</f>
        <v>#N/A</v>
      </c>
    </row>
    <row xmlns:x14ac="http://schemas.microsoft.com/office/spreadsheetml/2009/9/ac" r="112" x14ac:dyDescent="0.2">
      <c r="A112" s="330" t="str">
        <f>IF(ISBLANK(Regressions!A122), " ", Regressions!A122)</f>
        <v>Kyrgyzstan</v>
      </c>
      <c r="B112" s="331">
        <f>IF(ISBLANK(Regressions!B122), " ", Regressions!B122)</f>
        <v>2015</v>
      </c>
      <c r="C112" s="336" t="str">
        <f>IF(ISBLANK(Regressions!C122), " ", Regressions!C122)</f>
        <v>Pre-primary</v>
      </c>
      <c r="D112" s="332">
        <f>IF(ISBLANK(Regressions!D122), " ", Regressions!D122)</f>
        <v>559650</v>
      </c>
      <c r="E112" s="210" t="e">
        <f>IF(ISNUMBER(Regressions!E122),ROUND(Regressions!E122, 1), NA())</f>
        <v>#N/A</v>
      </c>
      <c r="F112" s="333" t="e">
        <f>IF(ISNUMBER(Regressions!F122),ROUND(Regressions!F122, 1), NA())</f>
        <v>#N/A</v>
      </c>
      <c r="G112" s="232" t="e">
        <f>IF(ISNUMBER(Regressions!G122),ROUND(Regressions!G122, 1), NA())</f>
        <v>#N/A</v>
      </c>
      <c r="H112" s="334" t="e">
        <f>IF(ISNUMBER(Regressions!H122),ROUND(Regressions!H122, 1), NA())</f>
        <v>#N/A</v>
      </c>
      <c r="I112" s="233" t="e">
        <f>IF(ISNUMBER(Regressions!I122),ROUND(Regressions!I122, 1), NA())</f>
        <v>#N/A</v>
      </c>
      <c r="J112" s="335" t="e">
        <f>IF(ISNUMBER(Regressions!K122),ROUND(Regressions!K122, 1), NA())</f>
        <v>#N/A</v>
      </c>
      <c r="K112" s="333" t="e">
        <f>IF(ISNUMBER(Regressions!L122),ROUND(Regressions!L122, 1), NA())</f>
        <v>#N/A</v>
      </c>
      <c r="L112" s="234" t="e">
        <f>IF(ISNUMBER(Regressions!M122),ROUND(Regressions!M122, 1), NA())</f>
        <v>#N/A</v>
      </c>
      <c r="M112" s="334" t="e">
        <f>IF(ISNUMBER(Regressions!N122),ROUND(Regressions!N122, 1), NA())</f>
        <v>#N/A</v>
      </c>
      <c r="N112" s="233" t="e">
        <f>IF(ISNUMBER(Regressions!O122),ROUND(Regressions!O122, 1), NA())</f>
        <v>#N/A</v>
      </c>
      <c r="O112" s="335" t="e">
        <f>IF(ISNUMBER(Regressions!Q122),ROUND(Regressions!Q122, 1), NA())</f>
        <v>#N/A</v>
      </c>
      <c r="P112" s="333" t="e">
        <f>IF(ISNUMBER(Regressions!R122),ROUND(Regressions!R122, 1), NA())</f>
        <v>#N/A</v>
      </c>
      <c r="Q112" s="211" t="e">
        <f>IF(ISNUMBER(Regressions!S122),ROUND(Regressions!S122, 1), NA())</f>
        <v>#N/A</v>
      </c>
      <c r="R112" s="334" t="e">
        <f>IF(ISNUMBER(Regressions!T122),ROUND(Regressions!T122, 1), NA())</f>
        <v>#N/A</v>
      </c>
      <c r="S112" s="233" t="e">
        <f>IF(ISNUMBER(Regressions!U122),ROUND(Regressions!U122, 1), NA())</f>
        <v>#N/A</v>
      </c>
    </row>
    <row xmlns:x14ac="http://schemas.microsoft.com/office/spreadsheetml/2009/9/ac" r="113" x14ac:dyDescent="0.2">
      <c r="A113" s="330" t="str">
        <f>IF(ISBLANK(Regressions!A123), " ", Regressions!A123)</f>
        <v>Kyrgyzstan</v>
      </c>
      <c r="B113" s="331">
        <f>IF(ISBLANK(Regressions!B123), " ", Regressions!B123)</f>
        <v>2016</v>
      </c>
      <c r="C113" s="336" t="str">
        <f>IF(ISBLANK(Regressions!C123), " ", Regressions!C123)</f>
        <v>Pre-primary</v>
      </c>
      <c r="D113" s="332">
        <f>IF(ISBLANK(Regressions!D123), " ", Regressions!D123)</f>
        <v>587789</v>
      </c>
      <c r="E113" s="210" t="e">
        <f>IF(ISNUMBER(Regressions!E123),ROUND(Regressions!E123, 1), NA())</f>
        <v>#N/A</v>
      </c>
      <c r="F113" s="333" t="e">
        <f>IF(ISNUMBER(Regressions!F123),ROUND(Regressions!F123, 1), NA())</f>
        <v>#N/A</v>
      </c>
      <c r="G113" s="232" t="e">
        <f>IF(ISNUMBER(Regressions!G123),ROUND(Regressions!G123, 1), NA())</f>
        <v>#N/A</v>
      </c>
      <c r="H113" s="334" t="e">
        <f>IF(ISNUMBER(Regressions!H123),ROUND(Regressions!H123, 1), NA())</f>
        <v>#N/A</v>
      </c>
      <c r="I113" s="233" t="e">
        <f>IF(ISNUMBER(Regressions!I123),ROUND(Regressions!I123, 1), NA())</f>
        <v>#N/A</v>
      </c>
      <c r="J113" s="335" t="e">
        <f>IF(ISNUMBER(Regressions!K123),ROUND(Regressions!K123, 1), NA())</f>
        <v>#N/A</v>
      </c>
      <c r="K113" s="333" t="e">
        <f>IF(ISNUMBER(Regressions!L123),ROUND(Regressions!L123, 1), NA())</f>
        <v>#N/A</v>
      </c>
      <c r="L113" s="234" t="e">
        <f>IF(ISNUMBER(Regressions!M123),ROUND(Regressions!M123, 1), NA())</f>
        <v>#N/A</v>
      </c>
      <c r="M113" s="334" t="e">
        <f>IF(ISNUMBER(Regressions!N123),ROUND(Regressions!N123, 1), NA())</f>
        <v>#N/A</v>
      </c>
      <c r="N113" s="233" t="e">
        <f>IF(ISNUMBER(Regressions!O123),ROUND(Regressions!O123, 1), NA())</f>
        <v>#N/A</v>
      </c>
      <c r="O113" s="335" t="e">
        <f>IF(ISNUMBER(Regressions!Q123),ROUND(Regressions!Q123, 1), NA())</f>
        <v>#N/A</v>
      </c>
      <c r="P113" s="333" t="e">
        <f>IF(ISNUMBER(Regressions!R123),ROUND(Regressions!R123, 1), NA())</f>
        <v>#N/A</v>
      </c>
      <c r="Q113" s="211" t="e">
        <f>IF(ISNUMBER(Regressions!S123),ROUND(Regressions!S123, 1), NA())</f>
        <v>#N/A</v>
      </c>
      <c r="R113" s="334" t="e">
        <f>IF(ISNUMBER(Regressions!T123),ROUND(Regressions!T123, 1), NA())</f>
        <v>#N/A</v>
      </c>
      <c r="S113" s="233" t="e">
        <f>IF(ISNUMBER(Regressions!U123),ROUND(Regressions!U123, 1), NA())</f>
        <v>#N/A</v>
      </c>
    </row>
    <row xmlns:x14ac="http://schemas.microsoft.com/office/spreadsheetml/2009/9/ac" r="114" x14ac:dyDescent="0.2">
      <c r="A114" s="330" t="str">
        <f>IF(ISBLANK(Regressions!A124), " ", Regressions!A124)</f>
        <v>Kyrgyzstan</v>
      </c>
      <c r="B114" s="331">
        <f>IF(ISBLANK(Regressions!B124), " ", Regressions!B124)</f>
        <v>2017</v>
      </c>
      <c r="C114" s="336" t="str">
        <f>IF(ISBLANK(Regressions!C124), " ", Regressions!C124)</f>
        <v>Pre-primary</v>
      </c>
      <c r="D114" s="332">
        <f>IF(ISBLANK(Regressions!D124), " ", Regressions!D124)</f>
        <v>610050</v>
      </c>
      <c r="E114" s="210" t="e">
        <f>IF(ISNUMBER(Regressions!E124),ROUND(Regressions!E124, 1), NA())</f>
        <v>#N/A</v>
      </c>
      <c r="F114" s="333" t="e">
        <f>IF(ISNUMBER(Regressions!F124),ROUND(Regressions!F124, 1), NA())</f>
        <v>#N/A</v>
      </c>
      <c r="G114" s="232" t="e">
        <f>IF(ISNUMBER(Regressions!G124),ROUND(Regressions!G124, 1), NA())</f>
        <v>#N/A</v>
      </c>
      <c r="H114" s="334" t="e">
        <f>IF(ISNUMBER(Regressions!H124),ROUND(Regressions!H124, 1), NA())</f>
        <v>#N/A</v>
      </c>
      <c r="I114" s="233" t="e">
        <f>IF(ISNUMBER(Regressions!I124),ROUND(Regressions!I124, 1), NA())</f>
        <v>#N/A</v>
      </c>
      <c r="J114" s="335" t="e">
        <f>IF(ISNUMBER(Regressions!K124),ROUND(Regressions!K124, 1), NA())</f>
        <v>#N/A</v>
      </c>
      <c r="K114" s="333" t="e">
        <f>IF(ISNUMBER(Regressions!L124),ROUND(Regressions!L124, 1), NA())</f>
        <v>#N/A</v>
      </c>
      <c r="L114" s="234" t="e">
        <f>IF(ISNUMBER(Regressions!M124),ROUND(Regressions!M124, 1), NA())</f>
        <v>#N/A</v>
      </c>
      <c r="M114" s="334" t="e">
        <f>IF(ISNUMBER(Regressions!N124),ROUND(Regressions!N124, 1), NA())</f>
        <v>#N/A</v>
      </c>
      <c r="N114" s="233" t="e">
        <f>IF(ISNUMBER(Regressions!O124),ROUND(Regressions!O124, 1), NA())</f>
        <v>#N/A</v>
      </c>
      <c r="O114" s="335" t="e">
        <f>IF(ISNUMBER(Regressions!Q124),ROUND(Regressions!Q124, 1), NA())</f>
        <v>#N/A</v>
      </c>
      <c r="P114" s="333" t="e">
        <f>IF(ISNUMBER(Regressions!R124),ROUND(Regressions!R124, 1), NA())</f>
        <v>#N/A</v>
      </c>
      <c r="Q114" s="211" t="e">
        <f>IF(ISNUMBER(Regressions!S124),ROUND(Regressions!S124, 1), NA())</f>
        <v>#N/A</v>
      </c>
      <c r="R114" s="334" t="e">
        <f>IF(ISNUMBER(Regressions!T124),ROUND(Regressions!T124, 1), NA())</f>
        <v>#N/A</v>
      </c>
      <c r="S114" s="233" t="e">
        <f>IF(ISNUMBER(Regressions!U124),ROUND(Regressions!U124, 1), NA())</f>
        <v>#N/A</v>
      </c>
    </row>
    <row xmlns:x14ac="http://schemas.microsoft.com/office/spreadsheetml/2009/9/ac" r="115" x14ac:dyDescent="0.2">
      <c r="A115" s="330" t="str">
        <f>IF(ISBLANK(Regressions!A125), " ", Regressions!A125)</f>
        <v>Kyrgyzstan</v>
      </c>
      <c r="B115" s="331">
        <f>IF(ISBLANK(Regressions!B125), " ", Regressions!B125)</f>
        <v>2018</v>
      </c>
      <c r="C115" s="336" t="str">
        <f>IF(ISBLANK(Regressions!C125), " ", Regressions!C125)</f>
        <v>Pre-primary</v>
      </c>
      <c r="D115" s="332">
        <f>IF(ISBLANK(Regressions!D125), " ", Regressions!D125)</f>
        <v>626559</v>
      </c>
      <c r="E115" s="210" t="e">
        <f>IF(ISNUMBER(Regressions!E125),ROUND(Regressions!E125, 1), NA())</f>
        <v>#N/A</v>
      </c>
      <c r="F115" s="333" t="e">
        <f>IF(ISNUMBER(Regressions!F125),ROUND(Regressions!F125, 1), NA())</f>
        <v>#N/A</v>
      </c>
      <c r="G115" s="232" t="e">
        <f>IF(ISNUMBER(Regressions!G125),ROUND(Regressions!G125, 1), NA())</f>
        <v>#N/A</v>
      </c>
      <c r="H115" s="334" t="e">
        <f>IF(ISNUMBER(Regressions!H125),ROUND(Regressions!H125, 1), NA())</f>
        <v>#N/A</v>
      </c>
      <c r="I115" s="233" t="e">
        <f>IF(ISNUMBER(Regressions!I125),ROUND(Regressions!I125, 1), NA())</f>
        <v>#N/A</v>
      </c>
      <c r="J115" s="335" t="e">
        <f>IF(ISNUMBER(Regressions!K125),ROUND(Regressions!K125, 1), NA())</f>
        <v>#N/A</v>
      </c>
      <c r="K115" s="333" t="e">
        <f>IF(ISNUMBER(Regressions!L125),ROUND(Regressions!L125, 1), NA())</f>
        <v>#N/A</v>
      </c>
      <c r="L115" s="234" t="e">
        <f>IF(ISNUMBER(Regressions!M125),ROUND(Regressions!M125, 1), NA())</f>
        <v>#N/A</v>
      </c>
      <c r="M115" s="334" t="e">
        <f>IF(ISNUMBER(Regressions!N125),ROUND(Regressions!N125, 1), NA())</f>
        <v>#N/A</v>
      </c>
      <c r="N115" s="233" t="e">
        <f>IF(ISNUMBER(Regressions!O125),ROUND(Regressions!O125, 1), NA())</f>
        <v>#N/A</v>
      </c>
      <c r="O115" s="335" t="e">
        <f>IF(ISNUMBER(Regressions!Q125),ROUND(Regressions!Q125, 1), NA())</f>
        <v>#N/A</v>
      </c>
      <c r="P115" s="333" t="e">
        <f>IF(ISNUMBER(Regressions!R125),ROUND(Regressions!R125, 1), NA())</f>
        <v>#N/A</v>
      </c>
      <c r="Q115" s="211" t="e">
        <f>IF(ISNUMBER(Regressions!S125),ROUND(Regressions!S125, 1), NA())</f>
        <v>#N/A</v>
      </c>
      <c r="R115" s="334" t="e">
        <f>IF(ISNUMBER(Regressions!T125),ROUND(Regressions!T125, 1), NA())</f>
        <v>#N/A</v>
      </c>
      <c r="S115" s="233" t="e">
        <f>IF(ISNUMBER(Regressions!U125),ROUND(Regressions!U125, 1), NA())</f>
        <v>#N/A</v>
      </c>
    </row>
    <row xmlns:x14ac="http://schemas.microsoft.com/office/spreadsheetml/2009/9/ac" r="116" x14ac:dyDescent="0.2">
      <c r="A116" s="330" t="str">
        <f>IF(ISBLANK(Regressions!A126), " ", Regressions!A126)</f>
        <v>Kyrgyzstan</v>
      </c>
      <c r="B116" s="331">
        <f>IF(ISBLANK(Regressions!B126), " ", Regressions!B126)</f>
        <v>2019</v>
      </c>
      <c r="C116" s="336" t="str">
        <f>IF(ISBLANK(Regressions!C126), " ", Regressions!C126)</f>
        <v>Pre-primary</v>
      </c>
      <c r="D116" s="332">
        <f>IF(ISBLANK(Regressions!D126), " ", Regressions!D126)</f>
        <v>635997</v>
      </c>
      <c r="E116" s="210" t="e">
        <f>IF(ISNUMBER(Regressions!E126),ROUND(Regressions!E126, 1), NA())</f>
        <v>#N/A</v>
      </c>
      <c r="F116" s="333" t="e">
        <f>IF(ISNUMBER(Regressions!F126),ROUND(Regressions!F126, 1), NA())</f>
        <v>#N/A</v>
      </c>
      <c r="G116" s="232" t="e">
        <f>IF(ISNUMBER(Regressions!G126),ROUND(Regressions!G126, 1), NA())</f>
        <v>#N/A</v>
      </c>
      <c r="H116" s="334" t="e">
        <f>IF(ISNUMBER(Regressions!H126),ROUND(Regressions!H126, 1), NA())</f>
        <v>#N/A</v>
      </c>
      <c r="I116" s="233" t="e">
        <f>IF(ISNUMBER(Regressions!I126),ROUND(Regressions!I126, 1), NA())</f>
        <v>#N/A</v>
      </c>
      <c r="J116" s="335" t="e">
        <f>IF(ISNUMBER(Regressions!K126),ROUND(Regressions!K126, 1), NA())</f>
        <v>#N/A</v>
      </c>
      <c r="K116" s="333" t="e">
        <f>IF(ISNUMBER(Regressions!L126),ROUND(Regressions!L126, 1), NA())</f>
        <v>#N/A</v>
      </c>
      <c r="L116" s="234" t="e">
        <f>IF(ISNUMBER(Regressions!M126),ROUND(Regressions!M126, 1), NA())</f>
        <v>#N/A</v>
      </c>
      <c r="M116" s="334" t="e">
        <f>IF(ISNUMBER(Regressions!N126),ROUND(Regressions!N126, 1), NA())</f>
        <v>#N/A</v>
      </c>
      <c r="N116" s="233" t="e">
        <f>IF(ISNUMBER(Regressions!O126),ROUND(Regressions!O126, 1), NA())</f>
        <v>#N/A</v>
      </c>
      <c r="O116" s="335" t="e">
        <f>IF(ISNUMBER(Regressions!Q126),ROUND(Regressions!Q126, 1), NA())</f>
        <v>#N/A</v>
      </c>
      <c r="P116" s="333" t="e">
        <f>IF(ISNUMBER(Regressions!R126),ROUND(Regressions!R126, 1), NA())</f>
        <v>#N/A</v>
      </c>
      <c r="Q116" s="211" t="e">
        <f>IF(ISNUMBER(Regressions!S126),ROUND(Regressions!S126, 1), NA())</f>
        <v>#N/A</v>
      </c>
      <c r="R116" s="334" t="e">
        <f>IF(ISNUMBER(Regressions!T126),ROUND(Regressions!T126, 1), NA())</f>
        <v>#N/A</v>
      </c>
      <c r="S116" s="233" t="e">
        <f>IF(ISNUMBER(Regressions!U126),ROUND(Regressions!U126, 1), NA())</f>
        <v>#N/A</v>
      </c>
    </row>
    <row xmlns:x14ac="http://schemas.microsoft.com/office/spreadsheetml/2009/9/ac" r="117" x14ac:dyDescent="0.2">
      <c r="A117" s="330" t="str">
        <f>IF(ISBLANK(Regressions!A127), " ", Regressions!A127)</f>
        <v>Kyrgyzstan</v>
      </c>
      <c r="B117" s="331">
        <f>IF(ISBLANK(Regressions!B127), " ", Regressions!B127)</f>
        <v>2020</v>
      </c>
      <c r="C117" s="336" t="str">
        <f>IF(ISBLANK(Regressions!C127), " ", Regressions!C127)</f>
        <v>Pre-primary</v>
      </c>
      <c r="D117" s="332">
        <f>IF(ISBLANK(Regressions!D127), " ", Regressions!D127)</f>
        <v>638701</v>
      </c>
      <c r="E117" s="210" t="e">
        <f>IF(ISNUMBER(Regressions!E127),ROUND(Regressions!E127, 1), NA())</f>
        <v>#N/A</v>
      </c>
      <c r="F117" s="333" t="e">
        <f>IF(ISNUMBER(Regressions!F127),ROUND(Regressions!F127, 1), NA())</f>
        <v>#N/A</v>
      </c>
      <c r="G117" s="232" t="e">
        <f>IF(ISNUMBER(Regressions!G127),ROUND(Regressions!G127, 1), NA())</f>
        <v>#N/A</v>
      </c>
      <c r="H117" s="334" t="e">
        <f>IF(ISNUMBER(Regressions!H127),ROUND(Regressions!H127, 1), NA())</f>
        <v>#N/A</v>
      </c>
      <c r="I117" s="233" t="e">
        <f>IF(ISNUMBER(Regressions!I127),ROUND(Regressions!I127, 1), NA())</f>
        <v>#N/A</v>
      </c>
      <c r="J117" s="335" t="e">
        <f>IF(ISNUMBER(Regressions!K127),ROUND(Regressions!K127, 1), NA())</f>
        <v>#N/A</v>
      </c>
      <c r="K117" s="333" t="e">
        <f>IF(ISNUMBER(Regressions!L127),ROUND(Regressions!L127, 1), NA())</f>
        <v>#N/A</v>
      </c>
      <c r="L117" s="234" t="e">
        <f>IF(ISNUMBER(Regressions!M127),ROUND(Regressions!M127, 1), NA())</f>
        <v>#N/A</v>
      </c>
      <c r="M117" s="334" t="e">
        <f>IF(ISNUMBER(Regressions!N127),ROUND(Regressions!N127, 1), NA())</f>
        <v>#N/A</v>
      </c>
      <c r="N117" s="233" t="e">
        <f>IF(ISNUMBER(Regressions!O127),ROUND(Regressions!O127, 1), NA())</f>
        <v>#N/A</v>
      </c>
      <c r="O117" s="335" t="e">
        <f>IF(ISNUMBER(Regressions!Q127),ROUND(Regressions!Q127, 1), NA())</f>
        <v>#N/A</v>
      </c>
      <c r="P117" s="333" t="e">
        <f>IF(ISNUMBER(Regressions!R127),ROUND(Regressions!R127, 1), NA())</f>
        <v>#N/A</v>
      </c>
      <c r="Q117" s="211" t="e">
        <f>IF(ISNUMBER(Regressions!S127),ROUND(Regressions!S127, 1), NA())</f>
        <v>#N/A</v>
      </c>
      <c r="R117" s="334" t="e">
        <f>IF(ISNUMBER(Regressions!T127),ROUND(Regressions!T127, 1), NA())</f>
        <v>#N/A</v>
      </c>
      <c r="S117" s="233" t="e">
        <f>IF(ISNUMBER(Regressions!U127),ROUND(Regressions!U127, 1), NA())</f>
        <v>#N/A</v>
      </c>
    </row>
    <row xmlns:x14ac="http://schemas.microsoft.com/office/spreadsheetml/2009/9/ac" r="118" x14ac:dyDescent="0.2">
      <c r="A118" s="405" t="str">
        <f>IF(ISBLANK(Regressions!A128), " ", Regressions!A128)</f>
        <v>Kyrgyzstan</v>
      </c>
      <c r="B118" s="406">
        <f>IF(ISBLANK(Regressions!B128), " ", Regressions!B128)</f>
        <v>2021</v>
      </c>
      <c r="C118" s="407" t="str">
        <f>IF(ISBLANK(Regressions!C128), " ", Regressions!C128)</f>
        <v>Pre-primary</v>
      </c>
      <c r="D118" s="408">
        <f>IF(ISBLANK(Regressions!D128), " ", Regressions!D128)</f>
        <v>640486</v>
      </c>
      <c r="E118" s="411" t="e">
        <f>IF(ISNUMBER(Regressions!E128),ROUND(Regressions!E128, 1), NA())</f>
        <v>#N/A</v>
      </c>
      <c r="F118" s="409" t="e">
        <f>IF(ISNUMBER(Regressions!F128),ROUND(Regressions!F128, 1), NA())</f>
        <v>#N/A</v>
      </c>
      <c r="G118" s="412" t="e">
        <f>IF(ISNUMBER(Regressions!G128),ROUND(Regressions!G128, 1), NA())</f>
        <v>#N/A</v>
      </c>
      <c r="H118" s="410" t="e">
        <f>IF(ISNUMBER(Regressions!H128),ROUND(Regressions!H128, 1), NA())</f>
        <v>#N/A</v>
      </c>
      <c r="I118" s="413" t="e">
        <f>IF(ISNUMBER(Regressions!I128),ROUND(Regressions!I128, 1), NA())</f>
        <v>#N/A</v>
      </c>
      <c r="J118" s="411" t="e">
        <f>IF(ISNUMBER(Regressions!K128),ROUND(Regressions!K128, 1), NA())</f>
        <v>#N/A</v>
      </c>
      <c r="K118" s="409" t="e">
        <f>IF(ISNUMBER(Regressions!L128),ROUND(Regressions!L128, 1), NA())</f>
        <v>#N/A</v>
      </c>
      <c r="L118" s="414" t="e">
        <f>IF(ISNUMBER(Regressions!M128),ROUND(Regressions!M128, 1), NA())</f>
        <v>#N/A</v>
      </c>
      <c r="M118" s="410" t="e">
        <f>IF(ISNUMBER(Regressions!N128),ROUND(Regressions!N128, 1), NA())</f>
        <v>#N/A</v>
      </c>
      <c r="N118" s="413" t="e">
        <f>IF(ISNUMBER(Regressions!O128),ROUND(Regressions!O128, 1), NA())</f>
        <v>#N/A</v>
      </c>
      <c r="O118" s="411" t="e">
        <f>IF(ISNUMBER(Regressions!Q128),ROUND(Regressions!Q128, 1), NA())</f>
        <v>#N/A</v>
      </c>
      <c r="P118" s="409" t="e">
        <f>IF(ISNUMBER(Regressions!R128),ROUND(Regressions!R128, 1), NA())</f>
        <v>#N/A</v>
      </c>
      <c r="Q118" s="415" t="e">
        <f>IF(ISNUMBER(Regressions!S128),ROUND(Regressions!S128, 1), NA())</f>
        <v>#N/A</v>
      </c>
      <c r="R118" s="410" t="e">
        <f>IF(ISNUMBER(Regressions!T128),ROUND(Regressions!T128, 1), NA())</f>
        <v>#N/A</v>
      </c>
      <c r="S118" s="413" t="e">
        <f>IF(ISNUMBER(Regressions!U128),ROUND(Regressions!U128, 1), NA())</f>
        <v>#N/A</v>
      </c>
      <c r="T118" s="404"/>
      <c r="U118" s="404"/>
      <c r="V118" s="404"/>
      <c r="W118" s="404"/>
      <c r="X118" s="404"/>
      <c r="Y118" s="404"/>
      <c r="Z118" s="404"/>
      <c r="AA118" s="404"/>
      <c r="AB118" s="404"/>
      <c r="AC118" s="404"/>
    </row>
    <row xmlns:x14ac="http://schemas.microsoft.com/office/spreadsheetml/2009/9/ac" r="119" x14ac:dyDescent="0.2">
      <c r="A119" s="330" t="str">
        <f>IF(ISBLANK(Regressions!A129), " ", Regressions!A129)</f>
        <v>Kyrgyzstan</v>
      </c>
      <c r="B119" s="331">
        <f>IF(ISBLANK(Regressions!B129), " ", Regressions!B129)</f>
        <v>2022</v>
      </c>
      <c r="C119" s="336" t="str">
        <f>IF(ISBLANK(Regressions!C129), " ", Regressions!C129)</f>
        <v>Pre-primary</v>
      </c>
      <c r="D119" s="332">
        <f>IF(ISBLANK(Regressions!D129), " ", Regressions!D129)</f>
        <v>644647</v>
      </c>
      <c r="E119" s="210" t="e">
        <f>IF(ISNUMBER(Regressions!E129),ROUND(Regressions!E129, 1), NA())</f>
        <v>#N/A</v>
      </c>
      <c r="F119" s="333" t="e">
        <f>IF(ISNUMBER(Regressions!F129),ROUND(Regressions!F129, 1), NA())</f>
        <v>#N/A</v>
      </c>
      <c r="G119" s="232" t="e">
        <f>IF(ISNUMBER(Regressions!G129),ROUND(Regressions!G129, 1), NA())</f>
        <v>#N/A</v>
      </c>
      <c r="H119" s="334" t="e">
        <f>IF(ISNUMBER(Regressions!H129),ROUND(Regressions!H129, 1), NA())</f>
        <v>#N/A</v>
      </c>
      <c r="I119" s="233" t="e">
        <f>IF(ISNUMBER(Regressions!I129),ROUND(Regressions!I129, 1), NA())</f>
        <v>#N/A</v>
      </c>
      <c r="J119" s="335" t="e">
        <f>IF(ISNUMBER(Regressions!K129),ROUND(Regressions!K129, 1), NA())</f>
        <v>#N/A</v>
      </c>
      <c r="K119" s="333" t="e">
        <f>IF(ISNUMBER(Regressions!L129),ROUND(Regressions!L129, 1), NA())</f>
        <v>#N/A</v>
      </c>
      <c r="L119" s="234" t="e">
        <f>IF(ISNUMBER(Regressions!M129),ROUND(Regressions!M129, 1), NA())</f>
        <v>#N/A</v>
      </c>
      <c r="M119" s="334" t="e">
        <f>IF(ISNUMBER(Regressions!N129),ROUND(Regressions!N129, 1), NA())</f>
        <v>#N/A</v>
      </c>
      <c r="N119" s="233" t="e">
        <f>IF(ISNUMBER(Regressions!O129),ROUND(Regressions!O129, 1), NA())</f>
        <v>#N/A</v>
      </c>
      <c r="O119" s="335" t="e">
        <f>IF(ISNUMBER(Regressions!Q129),ROUND(Regressions!Q129, 1), NA())</f>
        <v>#N/A</v>
      </c>
      <c r="P119" s="333" t="e">
        <f>IF(ISNUMBER(Regressions!R129),ROUND(Regressions!R129, 1), NA())</f>
        <v>#N/A</v>
      </c>
      <c r="Q119" s="211" t="e">
        <f>IF(ISNUMBER(Regressions!S129),ROUND(Regressions!S129, 1), NA())</f>
        <v>#N/A</v>
      </c>
      <c r="R119" s="334" t="e">
        <f>IF(ISNUMBER(Regressions!T129),ROUND(Regressions!T129, 1), NA())</f>
        <v>#N/A</v>
      </c>
      <c r="S119" s="233" t="e">
        <f>IF(ISNUMBER(Regressions!U129),ROUND(Regressions!U129, 1), NA())</f>
        <v>#N/A</v>
      </c>
    </row>
    <row xmlns:x14ac="http://schemas.microsoft.com/office/spreadsheetml/2009/9/ac" r="120" x14ac:dyDescent="0.2">
      <c r="A120" s="337" t="str">
        <f>IF(ISBLANK(Regressions!A130), " ", Regressions!A130)</f>
        <v>Kyrgyzstan</v>
      </c>
      <c r="B120" s="338">
        <f>IF(ISBLANK(Regressions!B130), " ", Regressions!B130)</f>
        <v>2023</v>
      </c>
      <c r="C120" s="339" t="str">
        <f>IF(ISBLANK(Regressions!C130), " ", Regressions!C130)</f>
        <v>Pre-primary</v>
      </c>
      <c r="D120" s="340">
        <f>IF(ISBLANK(Regressions!D130), " ", Regressions!D130)</f>
        <v>647736</v>
      </c>
      <c r="E120" s="341" t="e">
        <f>IF(ISNUMBER(Regressions!E130),ROUND(Regressions!E130, 1), NA())</f>
        <v>#N/A</v>
      </c>
      <c r="F120" s="342" t="e">
        <f>IF(ISNUMBER(Regressions!F130),ROUND(Regressions!F130, 1), NA())</f>
        <v>#N/A</v>
      </c>
      <c r="G120" s="343" t="e">
        <f>IF(ISNUMBER(Regressions!G130),ROUND(Regressions!G130, 1), NA())</f>
        <v>#N/A</v>
      </c>
      <c r="H120" s="344" t="e">
        <f>IF(ISNUMBER(Regressions!H130),ROUND(Regressions!H130, 1), NA())</f>
        <v>#N/A</v>
      </c>
      <c r="I120" s="345" t="e">
        <f>IF(ISNUMBER(Regressions!I130),ROUND(Regressions!I130, 1), NA())</f>
        <v>#N/A</v>
      </c>
      <c r="J120" s="346" t="e">
        <f>IF(ISNUMBER(Regressions!K130),ROUND(Regressions!K130, 1), NA())</f>
        <v>#N/A</v>
      </c>
      <c r="K120" s="342" t="e">
        <f>IF(ISNUMBER(Regressions!L130),ROUND(Regressions!L130, 1), NA())</f>
        <v>#N/A</v>
      </c>
      <c r="L120" s="347" t="e">
        <f>IF(ISNUMBER(Regressions!M130),ROUND(Regressions!M130, 1), NA())</f>
        <v>#N/A</v>
      </c>
      <c r="M120" s="344" t="e">
        <f>IF(ISNUMBER(Regressions!N130),ROUND(Regressions!N130, 1), NA())</f>
        <v>#N/A</v>
      </c>
      <c r="N120" s="345" t="e">
        <f>IF(ISNUMBER(Regressions!O130),ROUND(Regressions!O130, 1), NA())</f>
        <v>#N/A</v>
      </c>
      <c r="O120" s="346" t="e">
        <f>IF(ISNUMBER(Regressions!Q130),ROUND(Regressions!Q130, 1), NA())</f>
        <v>#N/A</v>
      </c>
      <c r="P120" s="342" t="e">
        <f>IF(ISNUMBER(Regressions!R130),ROUND(Regressions!R130, 1), NA())</f>
        <v>#N/A</v>
      </c>
      <c r="Q120" s="348" t="e">
        <f>IF(ISNUMBER(Regressions!S130),ROUND(Regressions!S130, 1), NA())</f>
        <v>#N/A</v>
      </c>
      <c r="R120" s="344" t="e">
        <f>IF(ISNUMBER(Regressions!T130),ROUND(Regressions!T130, 1), NA())</f>
        <v>#N/A</v>
      </c>
      <c r="S120" s="345" t="e">
        <f>IF(ISNUMBER(Regressions!U130),ROUND(Regressions!U130, 1), NA())</f>
        <v>#N/A</v>
      </c>
    </row>
    <row xmlns:x14ac="http://schemas.microsoft.com/office/spreadsheetml/2009/9/ac" r="121" hidden="true" x14ac:dyDescent="0.2">
      <c r="A121" s="330" t="str">
        <f>IF(ISBLANK(Regressions!A131), " ", Regressions!A131)</f>
        <v>Kyrgyzstan</v>
      </c>
      <c r="B121" s="331">
        <f>IF(ISBLANK(Regressions!B131), " ", Regressions!B131)</f>
        <v>2024</v>
      </c>
      <c r="C121" s="336" t="str">
        <f>IF(ISBLANK(Regressions!C131), " ", Regressions!C131)</f>
        <v>Pre-primary</v>
      </c>
      <c r="D121" s="332" t="str">
        <f>IF(ISBLANK(Regressions!D131), " ", Regressions!D131)</f>
        <v> </v>
      </c>
      <c r="E121" s="210" t="e">
        <f>IF(ISNUMBER(Regressions!E131),ROUND(Regressions!E131, 1), NA())</f>
        <v>#N/A</v>
      </c>
      <c r="F121" s="333" t="e">
        <f>IF(ISNUMBER(Regressions!F131),ROUND(Regressions!F131, 1), NA())</f>
        <v>#N/A</v>
      </c>
      <c r="G121" s="232" t="e">
        <f>IF(ISNUMBER(Regressions!G131),ROUND(Regressions!G131, 1), NA())</f>
        <v>#N/A</v>
      </c>
      <c r="H121" s="334" t="e">
        <f>IF(ISNUMBER(Regressions!H131),ROUND(Regressions!H131, 1), NA())</f>
        <v>#N/A</v>
      </c>
      <c r="I121" s="233" t="e">
        <f>IF(ISNUMBER(Regressions!I131),ROUND(Regressions!I131, 1), NA())</f>
        <v>#N/A</v>
      </c>
      <c r="J121" s="335" t="e">
        <f>IF(ISNUMBER(Regressions!K131),ROUND(Regressions!K131, 1), NA())</f>
        <v>#N/A</v>
      </c>
      <c r="K121" s="333" t="e">
        <f>IF(ISNUMBER(Regressions!L131),ROUND(Regressions!L131, 1), NA())</f>
        <v>#N/A</v>
      </c>
      <c r="L121" s="234" t="e">
        <f>IF(ISNUMBER(Regressions!M131),ROUND(Regressions!M131, 1), NA())</f>
        <v>#N/A</v>
      </c>
      <c r="M121" s="334" t="e">
        <f>IF(ISNUMBER(Regressions!N131),ROUND(Regressions!N131, 1), NA())</f>
        <v>#N/A</v>
      </c>
      <c r="N121" s="233" t="e">
        <f>IF(ISNUMBER(Regressions!O131),ROUND(Regressions!O131, 1), NA())</f>
        <v>#N/A</v>
      </c>
      <c r="O121" s="335" t="e">
        <f>IF(ISNUMBER(Regressions!Q131),ROUND(Regressions!Q131, 1), NA())</f>
        <v>#N/A</v>
      </c>
      <c r="P121" s="333" t="e">
        <f>IF(ISNUMBER(Regressions!R131),ROUND(Regressions!R131, 1), NA())</f>
        <v>#N/A</v>
      </c>
      <c r="Q121" s="211" t="e">
        <f>IF(ISNUMBER(Regressions!S131),ROUND(Regressions!S131, 1), NA())</f>
        <v>#N/A</v>
      </c>
      <c r="R121" s="334" t="e">
        <f>IF(ISNUMBER(Regressions!T131),ROUND(Regressions!T131, 1), NA())</f>
        <v>#N/A</v>
      </c>
      <c r="S121" s="233" t="e">
        <f>IF(ISNUMBER(Regressions!U131),ROUND(Regressions!U131, 1), NA())</f>
        <v>#N/A</v>
      </c>
    </row>
    <row xmlns:x14ac="http://schemas.microsoft.com/office/spreadsheetml/2009/9/ac" r="122" hidden="true" x14ac:dyDescent="0.2">
      <c r="A122" s="330" t="str">
        <f>IF(ISBLANK(Regressions!A132), " ", Regressions!A132)</f>
        <v>Kyrgyzstan</v>
      </c>
      <c r="B122" s="331">
        <f>IF(ISBLANK(Regressions!B132), " ", Regressions!B132)</f>
        <v>2025</v>
      </c>
      <c r="C122" s="336" t="str">
        <f>IF(ISBLANK(Regressions!C132), " ", Regressions!C132)</f>
        <v>Pre-primary</v>
      </c>
      <c r="D122" s="332" t="str">
        <f>IF(ISBLANK(Regressions!D132), " ", Regressions!D132)</f>
        <v> </v>
      </c>
      <c r="E122" s="210" t="e">
        <f>IF(ISNUMBER(Regressions!E132),ROUND(Regressions!E132, 1), NA())</f>
        <v>#N/A</v>
      </c>
      <c r="F122" s="333" t="e">
        <f>IF(ISNUMBER(Regressions!F132),ROUND(Regressions!F132, 1), NA())</f>
        <v>#N/A</v>
      </c>
      <c r="G122" s="232" t="e">
        <f>IF(ISNUMBER(Regressions!G132),ROUND(Regressions!G132, 1), NA())</f>
        <v>#N/A</v>
      </c>
      <c r="H122" s="334" t="e">
        <f>IF(ISNUMBER(Regressions!H132),ROUND(Regressions!H132, 1), NA())</f>
        <v>#N/A</v>
      </c>
      <c r="I122" s="233" t="e">
        <f>IF(ISNUMBER(Regressions!I132),ROUND(Regressions!I132, 1), NA())</f>
        <v>#N/A</v>
      </c>
      <c r="J122" s="335" t="e">
        <f>IF(ISNUMBER(Regressions!K132),ROUND(Regressions!K132, 1), NA())</f>
        <v>#N/A</v>
      </c>
      <c r="K122" s="333" t="e">
        <f>IF(ISNUMBER(Regressions!L132),ROUND(Regressions!L132, 1), NA())</f>
        <v>#N/A</v>
      </c>
      <c r="L122" s="234" t="e">
        <f>IF(ISNUMBER(Regressions!M132),ROUND(Regressions!M132, 1), NA())</f>
        <v>#N/A</v>
      </c>
      <c r="M122" s="334" t="e">
        <f>IF(ISNUMBER(Regressions!N132),ROUND(Regressions!N132, 1), NA())</f>
        <v>#N/A</v>
      </c>
      <c r="N122" s="233" t="e">
        <f>IF(ISNUMBER(Regressions!O132),ROUND(Regressions!O132, 1), NA())</f>
        <v>#N/A</v>
      </c>
      <c r="O122" s="335" t="e">
        <f>IF(ISNUMBER(Regressions!Q132),ROUND(Regressions!Q132, 1), NA())</f>
        <v>#N/A</v>
      </c>
      <c r="P122" s="333" t="e">
        <f>IF(ISNUMBER(Regressions!R132),ROUND(Regressions!R132, 1), NA())</f>
        <v>#N/A</v>
      </c>
      <c r="Q122" s="211" t="e">
        <f>IF(ISNUMBER(Regressions!S132),ROUND(Regressions!S132, 1), NA())</f>
        <v>#N/A</v>
      </c>
      <c r="R122" s="334" t="e">
        <f>IF(ISNUMBER(Regressions!T132),ROUND(Regressions!T132, 1), NA())</f>
        <v>#N/A</v>
      </c>
      <c r="S122" s="233" t="e">
        <f>IF(ISNUMBER(Regressions!U132),ROUND(Regressions!U132, 1), NA())</f>
        <v>#N/A</v>
      </c>
    </row>
    <row xmlns:x14ac="http://schemas.microsoft.com/office/spreadsheetml/2009/9/ac" r="123" hidden="true" x14ac:dyDescent="0.2">
      <c r="A123" s="330" t="str">
        <f>IF(ISBLANK(Regressions!A133), " ", Regressions!A133)</f>
        <v>Kyrgyzstan</v>
      </c>
      <c r="B123" s="331">
        <f>IF(ISBLANK(Regressions!B133), " ", Regressions!B133)</f>
        <v>2026</v>
      </c>
      <c r="C123" s="336" t="str">
        <f>IF(ISBLANK(Regressions!C133), " ", Regressions!C133)</f>
        <v>Pre-primary</v>
      </c>
      <c r="D123" s="332" t="str">
        <f>IF(ISBLANK(Regressions!D133), " ", Regressions!D133)</f>
        <v> </v>
      </c>
      <c r="E123" s="210" t="e">
        <f>IF(ISNUMBER(Regressions!E133),ROUND(Regressions!E133, 1), NA())</f>
        <v>#N/A</v>
      </c>
      <c r="F123" s="333" t="e">
        <f>IF(ISNUMBER(Regressions!F133),ROUND(Regressions!F133, 1), NA())</f>
        <v>#N/A</v>
      </c>
      <c r="G123" s="232" t="e">
        <f>IF(ISNUMBER(Regressions!G133),ROUND(Regressions!G133, 1), NA())</f>
        <v>#N/A</v>
      </c>
      <c r="H123" s="334" t="e">
        <f>IF(ISNUMBER(Regressions!H133),ROUND(Regressions!H133, 1), NA())</f>
        <v>#N/A</v>
      </c>
      <c r="I123" s="233" t="e">
        <f>IF(ISNUMBER(Regressions!I133),ROUND(Regressions!I133, 1), NA())</f>
        <v>#N/A</v>
      </c>
      <c r="J123" s="335" t="e">
        <f>IF(ISNUMBER(Regressions!K133),ROUND(Regressions!K133, 1), NA())</f>
        <v>#N/A</v>
      </c>
      <c r="K123" s="333" t="e">
        <f>IF(ISNUMBER(Regressions!L133),ROUND(Regressions!L133, 1), NA())</f>
        <v>#N/A</v>
      </c>
      <c r="L123" s="234" t="e">
        <f>IF(ISNUMBER(Regressions!M133),ROUND(Regressions!M133, 1), NA())</f>
        <v>#N/A</v>
      </c>
      <c r="M123" s="334" t="e">
        <f>IF(ISNUMBER(Regressions!N133),ROUND(Regressions!N133, 1), NA())</f>
        <v>#N/A</v>
      </c>
      <c r="N123" s="233" t="e">
        <f>IF(ISNUMBER(Regressions!O133),ROUND(Regressions!O133, 1), NA())</f>
        <v>#N/A</v>
      </c>
      <c r="O123" s="335" t="e">
        <f>IF(ISNUMBER(Regressions!Q133),ROUND(Regressions!Q133, 1), NA())</f>
        <v>#N/A</v>
      </c>
      <c r="P123" s="333" t="e">
        <f>IF(ISNUMBER(Regressions!R133),ROUND(Regressions!R133, 1), NA())</f>
        <v>#N/A</v>
      </c>
      <c r="Q123" s="211" t="e">
        <f>IF(ISNUMBER(Regressions!S133),ROUND(Regressions!S133, 1), NA())</f>
        <v>#N/A</v>
      </c>
      <c r="R123" s="334" t="e">
        <f>IF(ISNUMBER(Regressions!T133),ROUND(Regressions!T133, 1), NA())</f>
        <v>#N/A</v>
      </c>
      <c r="S123" s="233" t="e">
        <f>IF(ISNUMBER(Regressions!U133),ROUND(Regressions!U133, 1), NA())</f>
        <v>#N/A</v>
      </c>
    </row>
    <row xmlns:x14ac="http://schemas.microsoft.com/office/spreadsheetml/2009/9/ac" r="124" hidden="true" x14ac:dyDescent="0.2">
      <c r="A124" s="330" t="str">
        <f>IF(ISBLANK(Regressions!A134), " ", Regressions!A134)</f>
        <v>Kyrgyzstan</v>
      </c>
      <c r="B124" s="331">
        <f>IF(ISBLANK(Regressions!B134), " ", Regressions!B134)</f>
        <v>2027</v>
      </c>
      <c r="C124" s="336" t="str">
        <f>IF(ISBLANK(Regressions!C134), " ", Regressions!C134)</f>
        <v>Pre-primary</v>
      </c>
      <c r="D124" s="332" t="str">
        <f>IF(ISBLANK(Regressions!D134), " ", Regressions!D134)</f>
        <v> </v>
      </c>
      <c r="E124" s="210" t="e">
        <f>IF(ISNUMBER(Regressions!E134),ROUND(Regressions!E134, 1), NA())</f>
        <v>#N/A</v>
      </c>
      <c r="F124" s="333" t="e">
        <f>IF(ISNUMBER(Regressions!F134),ROUND(Regressions!F134, 1), NA())</f>
        <v>#N/A</v>
      </c>
      <c r="G124" s="232" t="e">
        <f>IF(ISNUMBER(Regressions!G134),ROUND(Regressions!G134, 1), NA())</f>
        <v>#N/A</v>
      </c>
      <c r="H124" s="334" t="e">
        <f>IF(ISNUMBER(Regressions!H134),ROUND(Regressions!H134, 1), NA())</f>
        <v>#N/A</v>
      </c>
      <c r="I124" s="233" t="e">
        <f>IF(ISNUMBER(Regressions!I134),ROUND(Regressions!I134, 1), NA())</f>
        <v>#N/A</v>
      </c>
      <c r="J124" s="335" t="e">
        <f>IF(ISNUMBER(Regressions!K134),ROUND(Regressions!K134, 1), NA())</f>
        <v>#N/A</v>
      </c>
      <c r="K124" s="333" t="e">
        <f>IF(ISNUMBER(Regressions!L134),ROUND(Regressions!L134, 1), NA())</f>
        <v>#N/A</v>
      </c>
      <c r="L124" s="234" t="e">
        <f>IF(ISNUMBER(Regressions!M134),ROUND(Regressions!M134, 1), NA())</f>
        <v>#N/A</v>
      </c>
      <c r="M124" s="334" t="e">
        <f>IF(ISNUMBER(Regressions!N134),ROUND(Regressions!N134, 1), NA())</f>
        <v>#N/A</v>
      </c>
      <c r="N124" s="233" t="e">
        <f>IF(ISNUMBER(Regressions!O134),ROUND(Regressions!O134, 1), NA())</f>
        <v>#N/A</v>
      </c>
      <c r="O124" s="335" t="e">
        <f>IF(ISNUMBER(Regressions!Q134),ROUND(Regressions!Q134, 1), NA())</f>
        <v>#N/A</v>
      </c>
      <c r="P124" s="333" t="e">
        <f>IF(ISNUMBER(Regressions!R134),ROUND(Regressions!R134, 1), NA())</f>
        <v>#N/A</v>
      </c>
      <c r="Q124" s="211" t="e">
        <f>IF(ISNUMBER(Regressions!S134),ROUND(Regressions!S134, 1), NA())</f>
        <v>#N/A</v>
      </c>
      <c r="R124" s="334" t="e">
        <f>IF(ISNUMBER(Regressions!T134),ROUND(Regressions!T134, 1), NA())</f>
        <v>#N/A</v>
      </c>
      <c r="S124" s="233" t="e">
        <f>IF(ISNUMBER(Regressions!U134),ROUND(Regressions!U134, 1), NA())</f>
        <v>#N/A</v>
      </c>
    </row>
    <row xmlns:x14ac="http://schemas.microsoft.com/office/spreadsheetml/2009/9/ac" r="125" hidden="true" x14ac:dyDescent="0.2">
      <c r="A125" s="330" t="str">
        <f>IF(ISBLANK(Regressions!A135), " ", Regressions!A135)</f>
        <v>Kyrgyzstan</v>
      </c>
      <c r="B125" s="331">
        <f>IF(ISBLANK(Regressions!B135), " ", Regressions!B135)</f>
        <v>2028</v>
      </c>
      <c r="C125" s="336" t="str">
        <f>IF(ISBLANK(Regressions!C135), " ", Regressions!C135)</f>
        <v>Pre-primary</v>
      </c>
      <c r="D125" s="332" t="str">
        <f>IF(ISBLANK(Regressions!D135), " ", Regressions!D135)</f>
        <v> </v>
      </c>
      <c r="E125" s="210" t="e">
        <f>IF(ISNUMBER(Regressions!E135),ROUND(Regressions!E135, 1), NA())</f>
        <v>#N/A</v>
      </c>
      <c r="F125" s="333" t="e">
        <f>IF(ISNUMBER(Regressions!F135),ROUND(Regressions!F135, 1), NA())</f>
        <v>#N/A</v>
      </c>
      <c r="G125" s="232" t="e">
        <f>IF(ISNUMBER(Regressions!G135),ROUND(Regressions!G135, 1), NA())</f>
        <v>#N/A</v>
      </c>
      <c r="H125" s="334" t="e">
        <f>IF(ISNUMBER(Regressions!H135),ROUND(Regressions!H135, 1), NA())</f>
        <v>#N/A</v>
      </c>
      <c r="I125" s="233" t="e">
        <f>IF(ISNUMBER(Regressions!I135),ROUND(Regressions!I135, 1), NA())</f>
        <v>#N/A</v>
      </c>
      <c r="J125" s="335" t="e">
        <f>IF(ISNUMBER(Regressions!K135),ROUND(Regressions!K135, 1), NA())</f>
        <v>#N/A</v>
      </c>
      <c r="K125" s="333" t="e">
        <f>IF(ISNUMBER(Regressions!L135),ROUND(Regressions!L135, 1), NA())</f>
        <v>#N/A</v>
      </c>
      <c r="L125" s="234" t="e">
        <f>IF(ISNUMBER(Regressions!M135),ROUND(Regressions!M135, 1), NA())</f>
        <v>#N/A</v>
      </c>
      <c r="M125" s="334" t="e">
        <f>IF(ISNUMBER(Regressions!N135),ROUND(Regressions!N135, 1), NA())</f>
        <v>#N/A</v>
      </c>
      <c r="N125" s="233" t="e">
        <f>IF(ISNUMBER(Regressions!O135),ROUND(Regressions!O135, 1), NA())</f>
        <v>#N/A</v>
      </c>
      <c r="O125" s="335" t="e">
        <f>IF(ISNUMBER(Regressions!Q135),ROUND(Regressions!Q135, 1), NA())</f>
        <v>#N/A</v>
      </c>
      <c r="P125" s="333" t="e">
        <f>IF(ISNUMBER(Regressions!R135),ROUND(Regressions!R135, 1), NA())</f>
        <v>#N/A</v>
      </c>
      <c r="Q125" s="211" t="e">
        <f>IF(ISNUMBER(Regressions!S135),ROUND(Regressions!S135, 1), NA())</f>
        <v>#N/A</v>
      </c>
      <c r="R125" s="334" t="e">
        <f>IF(ISNUMBER(Regressions!T135),ROUND(Regressions!T135, 1), NA())</f>
        <v>#N/A</v>
      </c>
      <c r="S125" s="233" t="e">
        <f>IF(ISNUMBER(Regressions!U135),ROUND(Regressions!U135, 1), NA())</f>
        <v>#N/A</v>
      </c>
    </row>
    <row xmlns:x14ac="http://schemas.microsoft.com/office/spreadsheetml/2009/9/ac" r="126" hidden="true" x14ac:dyDescent="0.2">
      <c r="A126" s="330" t="str">
        <f>IF(ISBLANK(Regressions!A136), " ", Regressions!A136)</f>
        <v>Kyrgyzstan</v>
      </c>
      <c r="B126" s="331">
        <f>IF(ISBLANK(Regressions!B136), " ", Regressions!B136)</f>
        <v>2029</v>
      </c>
      <c r="C126" s="336" t="str">
        <f>IF(ISBLANK(Regressions!C136), " ", Regressions!C136)</f>
        <v>Pre-primary</v>
      </c>
      <c r="D126" s="332" t="str">
        <f>IF(ISBLANK(Regressions!D136), " ", Regressions!D136)</f>
        <v> </v>
      </c>
      <c r="E126" s="210" t="e">
        <f>IF(ISNUMBER(Regressions!E136),ROUND(Regressions!E136, 1), NA())</f>
        <v>#N/A</v>
      </c>
      <c r="F126" s="333" t="e">
        <f>IF(ISNUMBER(Regressions!F136),ROUND(Regressions!F136, 1), NA())</f>
        <v>#N/A</v>
      </c>
      <c r="G126" s="232" t="e">
        <f>IF(ISNUMBER(Regressions!G136),ROUND(Regressions!G136, 1), NA())</f>
        <v>#N/A</v>
      </c>
      <c r="H126" s="334" t="e">
        <f>IF(ISNUMBER(Regressions!H136),ROUND(Regressions!H136, 1), NA())</f>
        <v>#N/A</v>
      </c>
      <c r="I126" s="233" t="e">
        <f>IF(ISNUMBER(Regressions!I136),ROUND(Regressions!I136, 1), NA())</f>
        <v>#N/A</v>
      </c>
      <c r="J126" s="335" t="e">
        <f>IF(ISNUMBER(Regressions!K136),ROUND(Regressions!K136, 1), NA())</f>
        <v>#N/A</v>
      </c>
      <c r="K126" s="333" t="e">
        <f>IF(ISNUMBER(Regressions!L136),ROUND(Regressions!L136, 1), NA())</f>
        <v>#N/A</v>
      </c>
      <c r="L126" s="234" t="e">
        <f>IF(ISNUMBER(Regressions!M136),ROUND(Regressions!M136, 1), NA())</f>
        <v>#N/A</v>
      </c>
      <c r="M126" s="334" t="e">
        <f>IF(ISNUMBER(Regressions!N136),ROUND(Regressions!N136, 1), NA())</f>
        <v>#N/A</v>
      </c>
      <c r="N126" s="233" t="e">
        <f>IF(ISNUMBER(Regressions!O136),ROUND(Regressions!O136, 1), NA())</f>
        <v>#N/A</v>
      </c>
      <c r="O126" s="335" t="e">
        <f>IF(ISNUMBER(Regressions!Q136),ROUND(Regressions!Q136, 1), NA())</f>
        <v>#N/A</v>
      </c>
      <c r="P126" s="333" t="e">
        <f>IF(ISNUMBER(Regressions!R136),ROUND(Regressions!R136, 1), NA())</f>
        <v>#N/A</v>
      </c>
      <c r="Q126" s="211" t="e">
        <f>IF(ISNUMBER(Regressions!S136),ROUND(Regressions!S136, 1), NA())</f>
        <v>#N/A</v>
      </c>
      <c r="R126" s="334" t="e">
        <f>IF(ISNUMBER(Regressions!T136),ROUND(Regressions!T136, 1), NA())</f>
        <v>#N/A</v>
      </c>
      <c r="S126" s="233" t="e">
        <f>IF(ISNUMBER(Regressions!U136),ROUND(Regressions!U136, 1), NA())</f>
        <v>#N/A</v>
      </c>
    </row>
    <row xmlns:x14ac="http://schemas.microsoft.com/office/spreadsheetml/2009/9/ac" r="127" hidden="true" x14ac:dyDescent="0.2">
      <c r="A127" s="330" t="str">
        <f>IF(ISBLANK(Regressions!A137), " ", Regressions!A137)</f>
        <v>Kyrgyzstan</v>
      </c>
      <c r="B127" s="331">
        <f>IF(ISBLANK(Regressions!B137), " ", Regressions!B137)</f>
        <v>2030</v>
      </c>
      <c r="C127" s="336" t="str">
        <f>IF(ISBLANK(Regressions!C137), " ", Regressions!C137)</f>
        <v>Pre-primary</v>
      </c>
      <c r="D127" s="332" t="str">
        <f>IF(ISBLANK(Regressions!D137), " ", Regressions!D137)</f>
        <v> </v>
      </c>
      <c r="E127" s="210" t="e">
        <f>IF(ISNUMBER(Regressions!E137),ROUND(Regressions!E137, 1), NA())</f>
        <v>#N/A</v>
      </c>
      <c r="F127" s="333" t="e">
        <f>IF(ISNUMBER(Regressions!F137),ROUND(Regressions!F137, 1), NA())</f>
        <v>#N/A</v>
      </c>
      <c r="G127" s="232" t="e">
        <f>IF(ISNUMBER(Regressions!G137),ROUND(Regressions!G137, 1), NA())</f>
        <v>#N/A</v>
      </c>
      <c r="H127" s="334" t="e">
        <f>IF(ISNUMBER(Regressions!H137),ROUND(Regressions!H137, 1), NA())</f>
        <v>#N/A</v>
      </c>
      <c r="I127" s="233" t="e">
        <f>IF(ISNUMBER(Regressions!I137),ROUND(Regressions!I137, 1), NA())</f>
        <v>#N/A</v>
      </c>
      <c r="J127" s="335" t="e">
        <f>IF(ISNUMBER(Regressions!K137),ROUND(Regressions!K137, 1), NA())</f>
        <v>#N/A</v>
      </c>
      <c r="K127" s="333" t="e">
        <f>IF(ISNUMBER(Regressions!L137),ROUND(Regressions!L137, 1), NA())</f>
        <v>#N/A</v>
      </c>
      <c r="L127" s="234" t="e">
        <f>IF(ISNUMBER(Regressions!M137),ROUND(Regressions!M137, 1), NA())</f>
        <v>#N/A</v>
      </c>
      <c r="M127" s="334" t="e">
        <f>IF(ISNUMBER(Regressions!N137),ROUND(Regressions!N137, 1), NA())</f>
        <v>#N/A</v>
      </c>
      <c r="N127" s="233" t="e">
        <f>IF(ISNUMBER(Regressions!O137),ROUND(Regressions!O137, 1), NA())</f>
        <v>#N/A</v>
      </c>
      <c r="O127" s="335" t="e">
        <f>IF(ISNUMBER(Regressions!Q137),ROUND(Regressions!Q137, 1), NA())</f>
        <v>#N/A</v>
      </c>
      <c r="P127" s="333" t="e">
        <f>IF(ISNUMBER(Regressions!R137),ROUND(Regressions!R137, 1), NA())</f>
        <v>#N/A</v>
      </c>
      <c r="Q127" s="211" t="e">
        <f>IF(ISNUMBER(Regressions!S137),ROUND(Regressions!S137, 1), NA())</f>
        <v>#N/A</v>
      </c>
      <c r="R127" s="334" t="e">
        <f>IF(ISNUMBER(Regressions!T137),ROUND(Regressions!T137, 1), NA())</f>
        <v>#N/A</v>
      </c>
      <c r="S127" s="233" t="e">
        <f>IF(ISNUMBER(Regressions!U137),ROUND(Regressions!U137, 1), NA())</f>
        <v>#N/A</v>
      </c>
    </row>
    <row xmlns:x14ac="http://schemas.microsoft.com/office/spreadsheetml/2009/9/ac" r="128" x14ac:dyDescent="0.2">
      <c r="A128" s="330" t="str">
        <f>IF(ISBLANK(Regressions!A138), " ", Regressions!A138)</f>
        <v>Kyrgyzstan</v>
      </c>
      <c r="B128" s="331">
        <f>IF(ISBLANK(Regressions!B138), " ", Regressions!B138)</f>
        <v>2000</v>
      </c>
      <c r="C128" s="336" t="str">
        <f>IF(ISBLANK(Regressions!C138), " ", Regressions!C138)</f>
        <v>Primary</v>
      </c>
      <c r="D128" s="332">
        <f>IF(ISBLANK(Regressions!D138), " ", Regressions!D138)</f>
        <v>505107</v>
      </c>
      <c r="E128" s="210" t="e">
        <f>IF(ISNUMBER(Regressions!E138),ROUND(Regressions!E138, 1), NA())</f>
        <v>#N/A</v>
      </c>
      <c r="F128" s="333" t="e">
        <f>IF(ISNUMBER(Regressions!F138),ROUND(Regressions!F138, 1), NA())</f>
        <v>#N/A</v>
      </c>
      <c r="G128" s="232" t="e">
        <f>IF(ISNUMBER(Regressions!G138),ROUND(Regressions!G138, 1), NA())</f>
        <v>#N/A</v>
      </c>
      <c r="H128" s="334" t="e">
        <f>IF(ISNUMBER(Regressions!H138),ROUND(Regressions!H138, 1), NA())</f>
        <v>#N/A</v>
      </c>
      <c r="I128" s="233" t="e">
        <f>IF(ISNUMBER(Regressions!I138),ROUND(Regressions!I138, 1), NA())</f>
        <v>#N/A</v>
      </c>
      <c r="J128" s="335" t="e">
        <f>IF(ISNUMBER(Regressions!K138),ROUND(Regressions!K138, 1), NA())</f>
        <v>#N/A</v>
      </c>
      <c r="K128" s="333" t="e">
        <f>IF(ISNUMBER(Regressions!L138),ROUND(Regressions!L138, 1), NA())</f>
        <v>#N/A</v>
      </c>
      <c r="L128" s="234" t="e">
        <f>IF(ISNUMBER(Regressions!M138),ROUND(Regressions!M138, 1), NA())</f>
        <v>#N/A</v>
      </c>
      <c r="M128" s="334" t="e">
        <f>IF(ISNUMBER(Regressions!N138),ROUND(Regressions!N138, 1), NA())</f>
        <v>#N/A</v>
      </c>
      <c r="N128" s="233" t="e">
        <f>IF(ISNUMBER(Regressions!O138),ROUND(Regressions!O138, 1), NA())</f>
        <v>#N/A</v>
      </c>
      <c r="O128" s="335" t="e">
        <f>IF(ISNUMBER(Regressions!Q138),ROUND(Regressions!Q138, 1), NA())</f>
        <v>#N/A</v>
      </c>
      <c r="P128" s="333" t="e">
        <f>IF(ISNUMBER(Regressions!R138),ROUND(Regressions!R138, 1), NA())</f>
        <v>#N/A</v>
      </c>
      <c r="Q128" s="211" t="e">
        <f>IF(ISNUMBER(Regressions!S138),ROUND(Regressions!S138, 1), NA())</f>
        <v>#N/A</v>
      </c>
      <c r="R128" s="334" t="e">
        <f>IF(ISNUMBER(Regressions!T138),ROUND(Regressions!T138, 1), NA())</f>
        <v>#N/A</v>
      </c>
      <c r="S128" s="233" t="e">
        <f>IF(ISNUMBER(Regressions!U138),ROUND(Regressions!U138, 1), NA())</f>
        <v>#N/A</v>
      </c>
    </row>
    <row xmlns:x14ac="http://schemas.microsoft.com/office/spreadsheetml/2009/9/ac" r="129" x14ac:dyDescent="0.2">
      <c r="A129" s="330" t="str">
        <f>IF(ISBLANK(Regressions!A139), " ", Regressions!A139)</f>
        <v>Kyrgyzstan</v>
      </c>
      <c r="B129" s="331">
        <f>IF(ISBLANK(Regressions!B139), " ", Regressions!B139)</f>
        <v>2001</v>
      </c>
      <c r="C129" s="336" t="str">
        <f>IF(ISBLANK(Regressions!C139), " ", Regressions!C139)</f>
        <v>Primary</v>
      </c>
      <c r="D129" s="332">
        <f>IF(ISBLANK(Regressions!D139), " ", Regressions!D139)</f>
        <v>496472</v>
      </c>
      <c r="E129" s="210" t="e">
        <f>IF(ISNUMBER(Regressions!E139),ROUND(Regressions!E139, 1), NA())</f>
        <v>#N/A</v>
      </c>
      <c r="F129" s="333" t="e">
        <f>IF(ISNUMBER(Regressions!F139),ROUND(Regressions!F139, 1), NA())</f>
        <v>#N/A</v>
      </c>
      <c r="G129" s="232" t="e">
        <f>IF(ISNUMBER(Regressions!G139),ROUND(Regressions!G139, 1), NA())</f>
        <v>#N/A</v>
      </c>
      <c r="H129" s="334" t="e">
        <f>IF(ISNUMBER(Regressions!H139),ROUND(Regressions!H139, 1), NA())</f>
        <v>#N/A</v>
      </c>
      <c r="I129" s="233" t="e">
        <f>IF(ISNUMBER(Regressions!I139),ROUND(Regressions!I139, 1), NA())</f>
        <v>#N/A</v>
      </c>
      <c r="J129" s="335" t="e">
        <f>IF(ISNUMBER(Regressions!K139),ROUND(Regressions!K139, 1), NA())</f>
        <v>#N/A</v>
      </c>
      <c r="K129" s="333" t="e">
        <f>IF(ISNUMBER(Regressions!L139),ROUND(Regressions!L139, 1), NA())</f>
        <v>#N/A</v>
      </c>
      <c r="L129" s="234" t="e">
        <f>IF(ISNUMBER(Regressions!M139),ROUND(Regressions!M139, 1), NA())</f>
        <v>#N/A</v>
      </c>
      <c r="M129" s="334" t="e">
        <f>IF(ISNUMBER(Regressions!N139),ROUND(Regressions!N139, 1), NA())</f>
        <v>#N/A</v>
      </c>
      <c r="N129" s="233" t="e">
        <f>IF(ISNUMBER(Regressions!O139),ROUND(Regressions!O139, 1), NA())</f>
        <v>#N/A</v>
      </c>
      <c r="O129" s="335" t="e">
        <f>IF(ISNUMBER(Regressions!Q139),ROUND(Regressions!Q139, 1), NA())</f>
        <v>#N/A</v>
      </c>
      <c r="P129" s="333" t="e">
        <f>IF(ISNUMBER(Regressions!R139),ROUND(Regressions!R139, 1), NA())</f>
        <v>#N/A</v>
      </c>
      <c r="Q129" s="211" t="e">
        <f>IF(ISNUMBER(Regressions!S139),ROUND(Regressions!S139, 1), NA())</f>
        <v>#N/A</v>
      </c>
      <c r="R129" s="334" t="e">
        <f>IF(ISNUMBER(Regressions!T139),ROUND(Regressions!T139, 1), NA())</f>
        <v>#N/A</v>
      </c>
      <c r="S129" s="233" t="e">
        <f>IF(ISNUMBER(Regressions!U139),ROUND(Regressions!U139, 1), NA())</f>
        <v>#N/A</v>
      </c>
    </row>
    <row xmlns:x14ac="http://schemas.microsoft.com/office/spreadsheetml/2009/9/ac" r="130" x14ac:dyDescent="0.2">
      <c r="A130" s="330" t="str">
        <f>IF(ISBLANK(Regressions!A140), " ", Regressions!A140)</f>
        <v>Kyrgyzstan</v>
      </c>
      <c r="B130" s="331">
        <f>IF(ISBLANK(Regressions!B140), " ", Regressions!B140)</f>
        <v>2002</v>
      </c>
      <c r="C130" s="336" t="str">
        <f>IF(ISBLANK(Regressions!C140), " ", Regressions!C140)</f>
        <v>Primary</v>
      </c>
      <c r="D130" s="332">
        <f>IF(ISBLANK(Regressions!D140), " ", Regressions!D140)</f>
        <v>484984</v>
      </c>
      <c r="E130" s="210" t="e">
        <f>IF(ISNUMBER(Regressions!E140),ROUND(Regressions!E140, 1), NA())</f>
        <v>#N/A</v>
      </c>
      <c r="F130" s="333" t="e">
        <f>IF(ISNUMBER(Regressions!F140),ROUND(Regressions!F140, 1), NA())</f>
        <v>#N/A</v>
      </c>
      <c r="G130" s="232" t="e">
        <f>IF(ISNUMBER(Regressions!G140),ROUND(Regressions!G140, 1), NA())</f>
        <v>#N/A</v>
      </c>
      <c r="H130" s="334" t="e">
        <f>IF(ISNUMBER(Regressions!H140),ROUND(Regressions!H140, 1), NA())</f>
        <v>#N/A</v>
      </c>
      <c r="I130" s="233" t="e">
        <f>IF(ISNUMBER(Regressions!I140),ROUND(Regressions!I140, 1), NA())</f>
        <v>#N/A</v>
      </c>
      <c r="J130" s="335" t="e">
        <f>IF(ISNUMBER(Regressions!K140),ROUND(Regressions!K140, 1), NA())</f>
        <v>#N/A</v>
      </c>
      <c r="K130" s="333" t="e">
        <f>IF(ISNUMBER(Regressions!L140),ROUND(Regressions!L140, 1), NA())</f>
        <v>#N/A</v>
      </c>
      <c r="L130" s="234" t="e">
        <f>IF(ISNUMBER(Regressions!M140),ROUND(Regressions!M140, 1), NA())</f>
        <v>#N/A</v>
      </c>
      <c r="M130" s="334" t="e">
        <f>IF(ISNUMBER(Regressions!N140),ROUND(Regressions!N140, 1), NA())</f>
        <v>#N/A</v>
      </c>
      <c r="N130" s="233" t="e">
        <f>IF(ISNUMBER(Regressions!O140),ROUND(Regressions!O140, 1), NA())</f>
        <v>#N/A</v>
      </c>
      <c r="O130" s="335" t="e">
        <f>IF(ISNUMBER(Regressions!Q140),ROUND(Regressions!Q140, 1), NA())</f>
        <v>#N/A</v>
      </c>
      <c r="P130" s="333" t="e">
        <f>IF(ISNUMBER(Regressions!R140),ROUND(Regressions!R140, 1), NA())</f>
        <v>#N/A</v>
      </c>
      <c r="Q130" s="211" t="e">
        <f>IF(ISNUMBER(Regressions!S140),ROUND(Regressions!S140, 1), NA())</f>
        <v>#N/A</v>
      </c>
      <c r="R130" s="334" t="e">
        <f>IF(ISNUMBER(Regressions!T140),ROUND(Regressions!T140, 1), NA())</f>
        <v>#N/A</v>
      </c>
      <c r="S130" s="233" t="e">
        <f>IF(ISNUMBER(Regressions!U140),ROUND(Regressions!U140, 1), NA())</f>
        <v>#N/A</v>
      </c>
    </row>
    <row xmlns:x14ac="http://schemas.microsoft.com/office/spreadsheetml/2009/9/ac" r="131" x14ac:dyDescent="0.2">
      <c r="A131" s="330" t="str">
        <f>IF(ISBLANK(Regressions!A141), " ", Regressions!A141)</f>
        <v>Kyrgyzstan</v>
      </c>
      <c r="B131" s="331">
        <f>IF(ISBLANK(Regressions!B141), " ", Regressions!B141)</f>
        <v>2003</v>
      </c>
      <c r="C131" s="336" t="str">
        <f>IF(ISBLANK(Regressions!C141), " ", Regressions!C141)</f>
        <v>Primary</v>
      </c>
      <c r="D131" s="332">
        <f>IF(ISBLANK(Regressions!D141), " ", Regressions!D141)</f>
        <v>475377</v>
      </c>
      <c r="E131" s="210" t="e">
        <f>IF(ISNUMBER(Regressions!E141),ROUND(Regressions!E141, 1), NA())</f>
        <v>#N/A</v>
      </c>
      <c r="F131" s="333" t="e">
        <f>IF(ISNUMBER(Regressions!F141),ROUND(Regressions!F141, 1), NA())</f>
        <v>#N/A</v>
      </c>
      <c r="G131" s="232" t="e">
        <f>IF(ISNUMBER(Regressions!G141),ROUND(Regressions!G141, 1), NA())</f>
        <v>#N/A</v>
      </c>
      <c r="H131" s="334" t="e">
        <f>IF(ISNUMBER(Regressions!H141),ROUND(Regressions!H141, 1), NA())</f>
        <v>#N/A</v>
      </c>
      <c r="I131" s="233" t="e">
        <f>IF(ISNUMBER(Regressions!I141),ROUND(Regressions!I141, 1), NA())</f>
        <v>#N/A</v>
      </c>
      <c r="J131" s="335" t="e">
        <f>IF(ISNUMBER(Regressions!K141),ROUND(Regressions!K141, 1), NA())</f>
        <v>#N/A</v>
      </c>
      <c r="K131" s="333" t="e">
        <f>IF(ISNUMBER(Regressions!L141),ROUND(Regressions!L141, 1), NA())</f>
        <v>#N/A</v>
      </c>
      <c r="L131" s="234" t="e">
        <f>IF(ISNUMBER(Regressions!M141),ROUND(Regressions!M141, 1), NA())</f>
        <v>#N/A</v>
      </c>
      <c r="M131" s="334" t="e">
        <f>IF(ISNUMBER(Regressions!N141),ROUND(Regressions!N141, 1), NA())</f>
        <v>#N/A</v>
      </c>
      <c r="N131" s="233" t="e">
        <f>IF(ISNUMBER(Regressions!O141),ROUND(Regressions!O141, 1), NA())</f>
        <v>#N/A</v>
      </c>
      <c r="O131" s="335" t="e">
        <f>IF(ISNUMBER(Regressions!Q141),ROUND(Regressions!Q141, 1), NA())</f>
        <v>#N/A</v>
      </c>
      <c r="P131" s="333" t="e">
        <f>IF(ISNUMBER(Regressions!R141),ROUND(Regressions!R141, 1), NA())</f>
        <v>#N/A</v>
      </c>
      <c r="Q131" s="211" t="e">
        <f>IF(ISNUMBER(Regressions!S141),ROUND(Regressions!S141, 1), NA())</f>
        <v>#N/A</v>
      </c>
      <c r="R131" s="334" t="e">
        <f>IF(ISNUMBER(Regressions!T141),ROUND(Regressions!T141, 1), NA())</f>
        <v>#N/A</v>
      </c>
      <c r="S131" s="233" t="e">
        <f>IF(ISNUMBER(Regressions!U141),ROUND(Regressions!U141, 1), NA())</f>
        <v>#N/A</v>
      </c>
    </row>
    <row xmlns:x14ac="http://schemas.microsoft.com/office/spreadsheetml/2009/9/ac" r="132" x14ac:dyDescent="0.2">
      <c r="A132" s="330" t="str">
        <f>IF(ISBLANK(Regressions!A142), " ", Regressions!A142)</f>
        <v>Kyrgyzstan</v>
      </c>
      <c r="B132" s="331">
        <f>IF(ISBLANK(Regressions!B142), " ", Regressions!B142)</f>
        <v>2004</v>
      </c>
      <c r="C132" s="336" t="str">
        <f>IF(ISBLANK(Regressions!C142), " ", Regressions!C142)</f>
        <v>Primary</v>
      </c>
      <c r="D132" s="332">
        <f>IF(ISBLANK(Regressions!D142), " ", Regressions!D142)</f>
        <v>461642</v>
      </c>
      <c r="E132" s="210" t="e">
        <f>IF(ISNUMBER(Regressions!E142),ROUND(Regressions!E142, 1), NA())</f>
        <v>#N/A</v>
      </c>
      <c r="F132" s="333" t="e">
        <f>IF(ISNUMBER(Regressions!F142),ROUND(Regressions!F142, 1), NA())</f>
        <v>#N/A</v>
      </c>
      <c r="G132" s="232" t="e">
        <f>IF(ISNUMBER(Regressions!G142),ROUND(Regressions!G142, 1), NA())</f>
        <v>#N/A</v>
      </c>
      <c r="H132" s="334" t="e">
        <f>IF(ISNUMBER(Regressions!H142),ROUND(Regressions!H142, 1), NA())</f>
        <v>#N/A</v>
      </c>
      <c r="I132" s="233" t="e">
        <f>IF(ISNUMBER(Regressions!I142),ROUND(Regressions!I142, 1), NA())</f>
        <v>#N/A</v>
      </c>
      <c r="J132" s="335" t="e">
        <f>IF(ISNUMBER(Regressions!K142),ROUND(Regressions!K142, 1), NA())</f>
        <v>#N/A</v>
      </c>
      <c r="K132" s="333" t="e">
        <f>IF(ISNUMBER(Regressions!L142),ROUND(Regressions!L142, 1), NA())</f>
        <v>#N/A</v>
      </c>
      <c r="L132" s="234" t="e">
        <f>IF(ISNUMBER(Regressions!M142),ROUND(Regressions!M142, 1), NA())</f>
        <v>#N/A</v>
      </c>
      <c r="M132" s="334" t="e">
        <f>IF(ISNUMBER(Regressions!N142),ROUND(Regressions!N142, 1), NA())</f>
        <v>#N/A</v>
      </c>
      <c r="N132" s="233" t="e">
        <f>IF(ISNUMBER(Regressions!O142),ROUND(Regressions!O142, 1), NA())</f>
        <v>#N/A</v>
      </c>
      <c r="O132" s="335" t="e">
        <f>IF(ISNUMBER(Regressions!Q142),ROUND(Regressions!Q142, 1), NA())</f>
        <v>#N/A</v>
      </c>
      <c r="P132" s="333" t="e">
        <f>IF(ISNUMBER(Regressions!R142),ROUND(Regressions!R142, 1), NA())</f>
        <v>#N/A</v>
      </c>
      <c r="Q132" s="211" t="e">
        <f>IF(ISNUMBER(Regressions!S142),ROUND(Regressions!S142, 1), NA())</f>
        <v>#N/A</v>
      </c>
      <c r="R132" s="334" t="e">
        <f>IF(ISNUMBER(Regressions!T142),ROUND(Regressions!T142, 1), NA())</f>
        <v>#N/A</v>
      </c>
      <c r="S132" s="233" t="e">
        <f>IF(ISNUMBER(Regressions!U142),ROUND(Regressions!U142, 1), NA())</f>
        <v>#N/A</v>
      </c>
    </row>
    <row xmlns:x14ac="http://schemas.microsoft.com/office/spreadsheetml/2009/9/ac" r="133" x14ac:dyDescent="0.2">
      <c r="A133" s="330" t="str">
        <f>IF(ISBLANK(Regressions!A143), " ", Regressions!A143)</f>
        <v>Kyrgyzstan</v>
      </c>
      <c r="B133" s="331">
        <f>IF(ISBLANK(Regressions!B143), " ", Regressions!B143)</f>
        <v>2005</v>
      </c>
      <c r="C133" s="336" t="str">
        <f>IF(ISBLANK(Regressions!C143), " ", Regressions!C143)</f>
        <v>Primary</v>
      </c>
      <c r="D133" s="332">
        <f>IF(ISBLANK(Regressions!D143), " ", Regressions!D143)</f>
        <v>447708</v>
      </c>
      <c r="E133" s="210" t="e">
        <f>IF(ISNUMBER(Regressions!E143),ROUND(Regressions!E143, 1), NA())</f>
        <v>#N/A</v>
      </c>
      <c r="F133" s="333" t="e">
        <f>IF(ISNUMBER(Regressions!F143),ROUND(Regressions!F143, 1), NA())</f>
        <v>#N/A</v>
      </c>
      <c r="G133" s="232" t="e">
        <f>IF(ISNUMBER(Regressions!G143),ROUND(Regressions!G143, 1), NA())</f>
        <v>#N/A</v>
      </c>
      <c r="H133" s="334" t="e">
        <f>IF(ISNUMBER(Regressions!H143),ROUND(Regressions!H143, 1), NA())</f>
        <v>#N/A</v>
      </c>
      <c r="I133" s="233" t="e">
        <f>IF(ISNUMBER(Regressions!I143),ROUND(Regressions!I143, 1), NA())</f>
        <v>#N/A</v>
      </c>
      <c r="J133" s="335" t="e">
        <f>IF(ISNUMBER(Regressions!K143),ROUND(Regressions!K143, 1), NA())</f>
        <v>#N/A</v>
      </c>
      <c r="K133" s="333" t="e">
        <f>IF(ISNUMBER(Regressions!L143),ROUND(Regressions!L143, 1), NA())</f>
        <v>#N/A</v>
      </c>
      <c r="L133" s="234" t="e">
        <f>IF(ISNUMBER(Regressions!M143),ROUND(Regressions!M143, 1), NA())</f>
        <v>#N/A</v>
      </c>
      <c r="M133" s="334" t="e">
        <f>IF(ISNUMBER(Regressions!N143),ROUND(Regressions!N143, 1), NA())</f>
        <v>#N/A</v>
      </c>
      <c r="N133" s="233" t="e">
        <f>IF(ISNUMBER(Regressions!O143),ROUND(Regressions!O143, 1), NA())</f>
        <v>#N/A</v>
      </c>
      <c r="O133" s="335" t="e">
        <f>IF(ISNUMBER(Regressions!Q143),ROUND(Regressions!Q143, 1), NA())</f>
        <v>#N/A</v>
      </c>
      <c r="P133" s="333" t="e">
        <f>IF(ISNUMBER(Regressions!R143),ROUND(Regressions!R143, 1), NA())</f>
        <v>#N/A</v>
      </c>
      <c r="Q133" s="211" t="e">
        <f>IF(ISNUMBER(Regressions!S143),ROUND(Regressions!S143, 1), NA())</f>
        <v>#N/A</v>
      </c>
      <c r="R133" s="334" t="e">
        <f>IF(ISNUMBER(Regressions!T143),ROUND(Regressions!T143, 1), NA())</f>
        <v>#N/A</v>
      </c>
      <c r="S133" s="233" t="e">
        <f>IF(ISNUMBER(Regressions!U143),ROUND(Regressions!U143, 1), NA())</f>
        <v>#N/A</v>
      </c>
    </row>
    <row xmlns:x14ac="http://schemas.microsoft.com/office/spreadsheetml/2009/9/ac" r="134" x14ac:dyDescent="0.2">
      <c r="A134" s="330" t="str">
        <f>IF(ISBLANK(Regressions!A144), " ", Regressions!A144)</f>
        <v>Kyrgyzstan</v>
      </c>
      <c r="B134" s="331">
        <f>IF(ISBLANK(Regressions!B144), " ", Regressions!B144)</f>
        <v>2006</v>
      </c>
      <c r="C134" s="336" t="str">
        <f>IF(ISBLANK(Regressions!C144), " ", Regressions!C144)</f>
        <v>Primary</v>
      </c>
      <c r="D134" s="332">
        <f>IF(ISBLANK(Regressions!D144), " ", Regressions!D144)</f>
        <v>434886</v>
      </c>
      <c r="E134" s="210" t="e">
        <f>IF(ISNUMBER(Regressions!E144),ROUND(Regressions!E144, 1), NA())</f>
        <v>#N/A</v>
      </c>
      <c r="F134" s="333" t="e">
        <f>IF(ISNUMBER(Regressions!F144),ROUND(Regressions!F144, 1), NA())</f>
        <v>#N/A</v>
      </c>
      <c r="G134" s="232" t="e">
        <f>IF(ISNUMBER(Regressions!G144),ROUND(Regressions!G144, 1), NA())</f>
        <v>#N/A</v>
      </c>
      <c r="H134" s="334" t="e">
        <f>IF(ISNUMBER(Regressions!H144),ROUND(Regressions!H144, 1), NA())</f>
        <v>#N/A</v>
      </c>
      <c r="I134" s="233" t="e">
        <f>IF(ISNUMBER(Regressions!I144),ROUND(Regressions!I144, 1), NA())</f>
        <v>#N/A</v>
      </c>
      <c r="J134" s="335" t="e">
        <f>IF(ISNUMBER(Regressions!K144),ROUND(Regressions!K144, 1), NA())</f>
        <v>#N/A</v>
      </c>
      <c r="K134" s="333" t="e">
        <f>IF(ISNUMBER(Regressions!L144),ROUND(Regressions!L144, 1), NA())</f>
        <v>#N/A</v>
      </c>
      <c r="L134" s="234" t="e">
        <f>IF(ISNUMBER(Regressions!M144),ROUND(Regressions!M144, 1), NA())</f>
        <v>#N/A</v>
      </c>
      <c r="M134" s="334" t="e">
        <f>IF(ISNUMBER(Regressions!N144),ROUND(Regressions!N144, 1), NA())</f>
        <v>#N/A</v>
      </c>
      <c r="N134" s="233" t="e">
        <f>IF(ISNUMBER(Regressions!O144),ROUND(Regressions!O144, 1), NA())</f>
        <v>#N/A</v>
      </c>
      <c r="O134" s="335" t="e">
        <f>IF(ISNUMBER(Regressions!Q144),ROUND(Regressions!Q144, 1), NA())</f>
        <v>#N/A</v>
      </c>
      <c r="P134" s="333" t="e">
        <f>IF(ISNUMBER(Regressions!R144),ROUND(Regressions!R144, 1), NA())</f>
        <v>#N/A</v>
      </c>
      <c r="Q134" s="211" t="e">
        <f>IF(ISNUMBER(Regressions!S144),ROUND(Regressions!S144, 1), NA())</f>
        <v>#N/A</v>
      </c>
      <c r="R134" s="334" t="e">
        <f>IF(ISNUMBER(Regressions!T144),ROUND(Regressions!T144, 1), NA())</f>
        <v>#N/A</v>
      </c>
      <c r="S134" s="233" t="e">
        <f>IF(ISNUMBER(Regressions!U144),ROUND(Regressions!U144, 1), NA())</f>
        <v>#N/A</v>
      </c>
    </row>
    <row xmlns:x14ac="http://schemas.microsoft.com/office/spreadsheetml/2009/9/ac" r="135" x14ac:dyDescent="0.2">
      <c r="A135" s="330" t="str">
        <f>IF(ISBLANK(Regressions!A145), " ", Regressions!A145)</f>
        <v>Kyrgyzstan</v>
      </c>
      <c r="B135" s="331">
        <f>IF(ISBLANK(Regressions!B145), " ", Regressions!B145)</f>
        <v>2007</v>
      </c>
      <c r="C135" s="336" t="str">
        <f>IF(ISBLANK(Regressions!C145), " ", Regressions!C145)</f>
        <v>Primary</v>
      </c>
      <c r="D135" s="332">
        <f>IF(ISBLANK(Regressions!D145), " ", Regressions!D145)</f>
        <v>419096</v>
      </c>
      <c r="E135" s="210" t="e">
        <f>IF(ISNUMBER(Regressions!E145),ROUND(Regressions!E145, 1), NA())</f>
        <v>#N/A</v>
      </c>
      <c r="F135" s="333" t="e">
        <f>IF(ISNUMBER(Regressions!F145),ROUND(Regressions!F145, 1), NA())</f>
        <v>#N/A</v>
      </c>
      <c r="G135" s="232" t="e">
        <f>IF(ISNUMBER(Regressions!G145),ROUND(Regressions!G145, 1), NA())</f>
        <v>#N/A</v>
      </c>
      <c r="H135" s="334" t="e">
        <f>IF(ISNUMBER(Regressions!H145),ROUND(Regressions!H145, 1), NA())</f>
        <v>#N/A</v>
      </c>
      <c r="I135" s="233" t="e">
        <f>IF(ISNUMBER(Regressions!I145),ROUND(Regressions!I145, 1), NA())</f>
        <v>#N/A</v>
      </c>
      <c r="J135" s="335" t="e">
        <f>IF(ISNUMBER(Regressions!K145),ROUND(Regressions!K145, 1), NA())</f>
        <v>#N/A</v>
      </c>
      <c r="K135" s="333" t="e">
        <f>IF(ISNUMBER(Regressions!L145),ROUND(Regressions!L145, 1), NA())</f>
        <v>#N/A</v>
      </c>
      <c r="L135" s="234" t="e">
        <f>IF(ISNUMBER(Regressions!M145),ROUND(Regressions!M145, 1), NA())</f>
        <v>#N/A</v>
      </c>
      <c r="M135" s="334" t="e">
        <f>IF(ISNUMBER(Regressions!N145),ROUND(Regressions!N145, 1), NA())</f>
        <v>#N/A</v>
      </c>
      <c r="N135" s="233" t="e">
        <f>IF(ISNUMBER(Regressions!O145),ROUND(Regressions!O145, 1), NA())</f>
        <v>#N/A</v>
      </c>
      <c r="O135" s="335" t="e">
        <f>IF(ISNUMBER(Regressions!Q145),ROUND(Regressions!Q145, 1), NA())</f>
        <v>#N/A</v>
      </c>
      <c r="P135" s="333" t="e">
        <f>IF(ISNUMBER(Regressions!R145),ROUND(Regressions!R145, 1), NA())</f>
        <v>#N/A</v>
      </c>
      <c r="Q135" s="211" t="e">
        <f>IF(ISNUMBER(Regressions!S145),ROUND(Regressions!S145, 1), NA())</f>
        <v>#N/A</v>
      </c>
      <c r="R135" s="334" t="e">
        <f>IF(ISNUMBER(Regressions!T145),ROUND(Regressions!T145, 1), NA())</f>
        <v>#N/A</v>
      </c>
      <c r="S135" s="233" t="e">
        <f>IF(ISNUMBER(Regressions!U145),ROUND(Regressions!U145, 1), NA())</f>
        <v>#N/A</v>
      </c>
    </row>
    <row xmlns:x14ac="http://schemas.microsoft.com/office/spreadsheetml/2009/9/ac" r="136" x14ac:dyDescent="0.2">
      <c r="A136" s="330" t="str">
        <f>IF(ISBLANK(Regressions!A146), " ", Regressions!A146)</f>
        <v>Kyrgyzstan</v>
      </c>
      <c r="B136" s="331">
        <f>IF(ISBLANK(Regressions!B146), " ", Regressions!B146)</f>
        <v>2008</v>
      </c>
      <c r="C136" s="336" t="str">
        <f>IF(ISBLANK(Regressions!C146), " ", Regressions!C146)</f>
        <v>Primary</v>
      </c>
      <c r="D136" s="332">
        <f>IF(ISBLANK(Regressions!D146), " ", Regressions!D146)</f>
        <v>406231</v>
      </c>
      <c r="E136" s="210" t="e">
        <f>IF(ISNUMBER(Regressions!E146),ROUND(Regressions!E146, 1), NA())</f>
        <v>#N/A</v>
      </c>
      <c r="F136" s="333" t="e">
        <f>IF(ISNUMBER(Regressions!F146),ROUND(Regressions!F146, 1), NA())</f>
        <v>#N/A</v>
      </c>
      <c r="G136" s="232" t="e">
        <f>IF(ISNUMBER(Regressions!G146),ROUND(Regressions!G146, 1), NA())</f>
        <v>#N/A</v>
      </c>
      <c r="H136" s="334" t="e">
        <f>IF(ISNUMBER(Regressions!H146),ROUND(Regressions!H146, 1), NA())</f>
        <v>#N/A</v>
      </c>
      <c r="I136" s="233" t="e">
        <f>IF(ISNUMBER(Regressions!I146),ROUND(Regressions!I146, 1), NA())</f>
        <v>#N/A</v>
      </c>
      <c r="J136" s="335" t="e">
        <f>IF(ISNUMBER(Regressions!K146),ROUND(Regressions!K146, 1), NA())</f>
        <v>#N/A</v>
      </c>
      <c r="K136" s="333" t="e">
        <f>IF(ISNUMBER(Regressions!L146),ROUND(Regressions!L146, 1), NA())</f>
        <v>#N/A</v>
      </c>
      <c r="L136" s="234" t="e">
        <f>IF(ISNUMBER(Regressions!M146),ROUND(Regressions!M146, 1), NA())</f>
        <v>#N/A</v>
      </c>
      <c r="M136" s="334" t="e">
        <f>IF(ISNUMBER(Regressions!N146),ROUND(Regressions!N146, 1), NA())</f>
        <v>#N/A</v>
      </c>
      <c r="N136" s="233" t="e">
        <f>IF(ISNUMBER(Regressions!O146),ROUND(Regressions!O146, 1), NA())</f>
        <v>#N/A</v>
      </c>
      <c r="O136" s="335" t="e">
        <f>IF(ISNUMBER(Regressions!Q146),ROUND(Regressions!Q146, 1), NA())</f>
        <v>#N/A</v>
      </c>
      <c r="P136" s="333" t="e">
        <f>IF(ISNUMBER(Regressions!R146),ROUND(Regressions!R146, 1), NA())</f>
        <v>#N/A</v>
      </c>
      <c r="Q136" s="211" t="e">
        <f>IF(ISNUMBER(Regressions!S146),ROUND(Regressions!S146, 1), NA())</f>
        <v>#N/A</v>
      </c>
      <c r="R136" s="334" t="e">
        <f>IF(ISNUMBER(Regressions!T146),ROUND(Regressions!T146, 1), NA())</f>
        <v>#N/A</v>
      </c>
      <c r="S136" s="233" t="e">
        <f>IF(ISNUMBER(Regressions!U146),ROUND(Regressions!U146, 1), NA())</f>
        <v>#N/A</v>
      </c>
    </row>
    <row xmlns:x14ac="http://schemas.microsoft.com/office/spreadsheetml/2009/9/ac" r="137" x14ac:dyDescent="0.2">
      <c r="A137" s="330" t="str">
        <f>IF(ISBLANK(Regressions!A147), " ", Regressions!A147)</f>
        <v>Kyrgyzstan</v>
      </c>
      <c r="B137" s="331">
        <f>IF(ISBLANK(Regressions!B147), " ", Regressions!B147)</f>
        <v>2009</v>
      </c>
      <c r="C137" s="336" t="str">
        <f>IF(ISBLANK(Regressions!C147), " ", Regressions!C147)</f>
        <v>Primary</v>
      </c>
      <c r="D137" s="332">
        <f>IF(ISBLANK(Regressions!D147), " ", Regressions!D147)</f>
        <v>399210</v>
      </c>
      <c r="E137" s="210" t="e">
        <f>IF(ISNUMBER(Regressions!E147),ROUND(Regressions!E147, 1), NA())</f>
        <v>#N/A</v>
      </c>
      <c r="F137" s="333" t="e">
        <f>IF(ISNUMBER(Regressions!F147),ROUND(Regressions!F147, 1), NA())</f>
        <v>#N/A</v>
      </c>
      <c r="G137" s="232" t="e">
        <f>IF(ISNUMBER(Regressions!G147),ROUND(Regressions!G147, 1), NA())</f>
        <v>#N/A</v>
      </c>
      <c r="H137" s="334" t="e">
        <f>IF(ISNUMBER(Regressions!H147),ROUND(Regressions!H147, 1), NA())</f>
        <v>#N/A</v>
      </c>
      <c r="I137" s="233" t="e">
        <f>IF(ISNUMBER(Regressions!I147),ROUND(Regressions!I147, 1), NA())</f>
        <v>#N/A</v>
      </c>
      <c r="J137" s="335" t="e">
        <f>IF(ISNUMBER(Regressions!K147),ROUND(Regressions!K147, 1), NA())</f>
        <v>#N/A</v>
      </c>
      <c r="K137" s="333" t="e">
        <f>IF(ISNUMBER(Regressions!L147),ROUND(Regressions!L147, 1), NA())</f>
        <v>#N/A</v>
      </c>
      <c r="L137" s="234" t="e">
        <f>IF(ISNUMBER(Regressions!M147),ROUND(Regressions!M147, 1), NA())</f>
        <v>#N/A</v>
      </c>
      <c r="M137" s="334" t="e">
        <f>IF(ISNUMBER(Regressions!N147),ROUND(Regressions!N147, 1), NA())</f>
        <v>#N/A</v>
      </c>
      <c r="N137" s="233" t="e">
        <f>IF(ISNUMBER(Regressions!O147),ROUND(Regressions!O147, 1), NA())</f>
        <v>#N/A</v>
      </c>
      <c r="O137" s="335" t="e">
        <f>IF(ISNUMBER(Regressions!Q147),ROUND(Regressions!Q147, 1), NA())</f>
        <v>#N/A</v>
      </c>
      <c r="P137" s="333" t="e">
        <f>IF(ISNUMBER(Regressions!R147),ROUND(Regressions!R147, 1), NA())</f>
        <v>#N/A</v>
      </c>
      <c r="Q137" s="211" t="e">
        <f>IF(ISNUMBER(Regressions!S147),ROUND(Regressions!S147, 1), NA())</f>
        <v>#N/A</v>
      </c>
      <c r="R137" s="334" t="e">
        <f>IF(ISNUMBER(Regressions!T147),ROUND(Regressions!T147, 1), NA())</f>
        <v>#N/A</v>
      </c>
      <c r="S137" s="233" t="e">
        <f>IF(ISNUMBER(Regressions!U147),ROUND(Regressions!U147, 1), NA())</f>
        <v>#N/A</v>
      </c>
    </row>
    <row xmlns:x14ac="http://schemas.microsoft.com/office/spreadsheetml/2009/9/ac" r="138" x14ac:dyDescent="0.2">
      <c r="A138" s="330" t="str">
        <f>IF(ISBLANK(Regressions!A148), " ", Regressions!A148)</f>
        <v>Kyrgyzstan</v>
      </c>
      <c r="B138" s="331">
        <f>IF(ISBLANK(Regressions!B148), " ", Regressions!B148)</f>
        <v>2010</v>
      </c>
      <c r="C138" s="336" t="str">
        <f>IF(ISBLANK(Regressions!C148), " ", Regressions!C148)</f>
        <v>Primary</v>
      </c>
      <c r="D138" s="332">
        <f>IF(ISBLANK(Regressions!D148), " ", Regressions!D148)</f>
        <v>396140</v>
      </c>
      <c r="E138" s="210" t="e">
        <f>IF(ISNUMBER(Regressions!E148),ROUND(Regressions!E148, 1), NA())</f>
        <v>#N/A</v>
      </c>
      <c r="F138" s="333" t="e">
        <f>IF(ISNUMBER(Regressions!F148),ROUND(Regressions!F148, 1), NA())</f>
        <v>#N/A</v>
      </c>
      <c r="G138" s="232" t="e">
        <f>IF(ISNUMBER(Regressions!G148),ROUND(Regressions!G148, 1), NA())</f>
        <v>#N/A</v>
      </c>
      <c r="H138" s="334" t="e">
        <f>IF(ISNUMBER(Regressions!H148),ROUND(Regressions!H148, 1), NA())</f>
        <v>#N/A</v>
      </c>
      <c r="I138" s="233" t="e">
        <f>IF(ISNUMBER(Regressions!I148),ROUND(Regressions!I148, 1), NA())</f>
        <v>#N/A</v>
      </c>
      <c r="J138" s="335" t="e">
        <f>IF(ISNUMBER(Regressions!K148),ROUND(Regressions!K148, 1), NA())</f>
        <v>#N/A</v>
      </c>
      <c r="K138" s="333" t="e">
        <f>IF(ISNUMBER(Regressions!L148),ROUND(Regressions!L148, 1), NA())</f>
        <v>#N/A</v>
      </c>
      <c r="L138" s="234" t="e">
        <f>IF(ISNUMBER(Regressions!M148),ROUND(Regressions!M148, 1), NA())</f>
        <v>#N/A</v>
      </c>
      <c r="M138" s="334" t="e">
        <f>IF(ISNUMBER(Regressions!N148),ROUND(Regressions!N148, 1), NA())</f>
        <v>#N/A</v>
      </c>
      <c r="N138" s="233" t="e">
        <f>IF(ISNUMBER(Regressions!O148),ROUND(Regressions!O148, 1), NA())</f>
        <v>#N/A</v>
      </c>
      <c r="O138" s="335" t="e">
        <f>IF(ISNUMBER(Regressions!Q148),ROUND(Regressions!Q148, 1), NA())</f>
        <v>#N/A</v>
      </c>
      <c r="P138" s="333" t="e">
        <f>IF(ISNUMBER(Regressions!R148),ROUND(Regressions!R148, 1), NA())</f>
        <v>#N/A</v>
      </c>
      <c r="Q138" s="211" t="e">
        <f>IF(ISNUMBER(Regressions!S148),ROUND(Regressions!S148, 1), NA())</f>
        <v>#N/A</v>
      </c>
      <c r="R138" s="334" t="e">
        <f>IF(ISNUMBER(Regressions!T148),ROUND(Regressions!T148, 1), NA())</f>
        <v>#N/A</v>
      </c>
      <c r="S138" s="233" t="e">
        <f>IF(ISNUMBER(Regressions!U148),ROUND(Regressions!U148, 1), NA())</f>
        <v>#N/A</v>
      </c>
    </row>
    <row xmlns:x14ac="http://schemas.microsoft.com/office/spreadsheetml/2009/9/ac" r="139" x14ac:dyDescent="0.2">
      <c r="A139" s="330" t="str">
        <f>IF(ISBLANK(Regressions!A149), " ", Regressions!A149)</f>
        <v>Kyrgyzstan</v>
      </c>
      <c r="B139" s="331">
        <f>IF(ISBLANK(Regressions!B149), " ", Regressions!B149)</f>
        <v>2011</v>
      </c>
      <c r="C139" s="336" t="str">
        <f>IF(ISBLANK(Regressions!C149), " ", Regressions!C149)</f>
        <v>Primary</v>
      </c>
      <c r="D139" s="332">
        <f>IF(ISBLANK(Regressions!D149), " ", Regressions!D149)</f>
        <v>396536</v>
      </c>
      <c r="E139" s="210" t="e">
        <f>IF(ISNUMBER(Regressions!E149),ROUND(Regressions!E149, 1), NA())</f>
        <v>#N/A</v>
      </c>
      <c r="F139" s="333" t="e">
        <f>IF(ISNUMBER(Regressions!F149),ROUND(Regressions!F149, 1), NA())</f>
        <v>#N/A</v>
      </c>
      <c r="G139" s="232" t="e">
        <f>IF(ISNUMBER(Regressions!G149),ROUND(Regressions!G149, 1), NA())</f>
        <v>#N/A</v>
      </c>
      <c r="H139" s="334" t="e">
        <f>IF(ISNUMBER(Regressions!H149),ROUND(Regressions!H149, 1), NA())</f>
        <v>#N/A</v>
      </c>
      <c r="I139" s="233" t="e">
        <f>IF(ISNUMBER(Regressions!I149),ROUND(Regressions!I149, 1), NA())</f>
        <v>#N/A</v>
      </c>
      <c r="J139" s="335" t="e">
        <f>IF(ISNUMBER(Regressions!K149),ROUND(Regressions!K149, 1), NA())</f>
        <v>#N/A</v>
      </c>
      <c r="K139" s="333" t="e">
        <f>IF(ISNUMBER(Regressions!L149),ROUND(Regressions!L149, 1), NA())</f>
        <v>#N/A</v>
      </c>
      <c r="L139" s="234" t="e">
        <f>IF(ISNUMBER(Regressions!M149),ROUND(Regressions!M149, 1), NA())</f>
        <v>#N/A</v>
      </c>
      <c r="M139" s="334" t="e">
        <f>IF(ISNUMBER(Regressions!N149),ROUND(Regressions!N149, 1), NA())</f>
        <v>#N/A</v>
      </c>
      <c r="N139" s="233" t="e">
        <f>IF(ISNUMBER(Regressions!O149),ROUND(Regressions!O149, 1), NA())</f>
        <v>#N/A</v>
      </c>
      <c r="O139" s="335" t="e">
        <f>IF(ISNUMBER(Regressions!Q149),ROUND(Regressions!Q149, 1), NA())</f>
        <v>#N/A</v>
      </c>
      <c r="P139" s="333" t="e">
        <f>IF(ISNUMBER(Regressions!R149),ROUND(Regressions!R149, 1), NA())</f>
        <v>#N/A</v>
      </c>
      <c r="Q139" s="211" t="e">
        <f>IF(ISNUMBER(Regressions!S149),ROUND(Regressions!S149, 1), NA())</f>
        <v>#N/A</v>
      </c>
      <c r="R139" s="334" t="e">
        <f>IF(ISNUMBER(Regressions!T149),ROUND(Regressions!T149, 1), NA())</f>
        <v>#N/A</v>
      </c>
      <c r="S139" s="233" t="e">
        <f>IF(ISNUMBER(Regressions!U149),ROUND(Regressions!U149, 1), NA())</f>
        <v>#N/A</v>
      </c>
    </row>
    <row xmlns:x14ac="http://schemas.microsoft.com/office/spreadsheetml/2009/9/ac" r="140" x14ac:dyDescent="0.2">
      <c r="A140" s="330" t="str">
        <f>IF(ISBLANK(Regressions!A150), " ", Regressions!A150)</f>
        <v>Kyrgyzstan</v>
      </c>
      <c r="B140" s="331">
        <f>IF(ISBLANK(Regressions!B150), " ", Regressions!B150)</f>
        <v>2012</v>
      </c>
      <c r="C140" s="336" t="str">
        <f>IF(ISBLANK(Regressions!C150), " ", Regressions!C150)</f>
        <v>Primary</v>
      </c>
      <c r="D140" s="332">
        <f>IF(ISBLANK(Regressions!D150), " ", Regressions!D150)</f>
        <v>403642</v>
      </c>
      <c r="E140" s="210" t="e">
        <f>IF(ISNUMBER(Regressions!E150),ROUND(Regressions!E150, 1), NA())</f>
        <v>#N/A</v>
      </c>
      <c r="F140" s="333" t="e">
        <f>IF(ISNUMBER(Regressions!F150),ROUND(Regressions!F150, 1), NA())</f>
        <v>#N/A</v>
      </c>
      <c r="G140" s="232" t="e">
        <f>IF(ISNUMBER(Regressions!G150),ROUND(Regressions!G150, 1), NA())</f>
        <v>#N/A</v>
      </c>
      <c r="H140" s="334" t="e">
        <f>IF(ISNUMBER(Regressions!H150),ROUND(Regressions!H150, 1), NA())</f>
        <v>#N/A</v>
      </c>
      <c r="I140" s="233" t="e">
        <f>IF(ISNUMBER(Regressions!I150),ROUND(Regressions!I150, 1), NA())</f>
        <v>#N/A</v>
      </c>
      <c r="J140" s="335" t="e">
        <f>IF(ISNUMBER(Regressions!K150),ROUND(Regressions!K150, 1), NA())</f>
        <v>#N/A</v>
      </c>
      <c r="K140" s="333" t="e">
        <f>IF(ISNUMBER(Regressions!L150),ROUND(Regressions!L150, 1), NA())</f>
        <v>#N/A</v>
      </c>
      <c r="L140" s="234" t="e">
        <f>IF(ISNUMBER(Regressions!M150),ROUND(Regressions!M150, 1), NA())</f>
        <v>#N/A</v>
      </c>
      <c r="M140" s="334" t="e">
        <f>IF(ISNUMBER(Regressions!N150),ROUND(Regressions!N150, 1), NA())</f>
        <v>#N/A</v>
      </c>
      <c r="N140" s="233" t="e">
        <f>IF(ISNUMBER(Regressions!O150),ROUND(Regressions!O150, 1), NA())</f>
        <v>#N/A</v>
      </c>
      <c r="O140" s="335" t="e">
        <f>IF(ISNUMBER(Regressions!Q150),ROUND(Regressions!Q150, 1), NA())</f>
        <v>#N/A</v>
      </c>
      <c r="P140" s="333" t="e">
        <f>IF(ISNUMBER(Regressions!R150),ROUND(Regressions!R150, 1), NA())</f>
        <v>#N/A</v>
      </c>
      <c r="Q140" s="211" t="e">
        <f>IF(ISNUMBER(Regressions!S150),ROUND(Regressions!S150, 1), NA())</f>
        <v>#N/A</v>
      </c>
      <c r="R140" s="334" t="e">
        <f>IF(ISNUMBER(Regressions!T150),ROUND(Regressions!T150, 1), NA())</f>
        <v>#N/A</v>
      </c>
      <c r="S140" s="233" t="e">
        <f>IF(ISNUMBER(Regressions!U150),ROUND(Regressions!U150, 1), NA())</f>
        <v>#N/A</v>
      </c>
    </row>
    <row xmlns:x14ac="http://schemas.microsoft.com/office/spreadsheetml/2009/9/ac" r="141" x14ac:dyDescent="0.2">
      <c r="A141" s="330" t="str">
        <f>IF(ISBLANK(Regressions!A151), " ", Regressions!A151)</f>
        <v>Kyrgyzstan</v>
      </c>
      <c r="B141" s="331">
        <f>IF(ISBLANK(Regressions!B151), " ", Regressions!B151)</f>
        <v>2013</v>
      </c>
      <c r="C141" s="336" t="str">
        <f>IF(ISBLANK(Regressions!C151), " ", Regressions!C151)</f>
        <v>Primary</v>
      </c>
      <c r="D141" s="332">
        <f>IF(ISBLANK(Regressions!D151), " ", Regressions!D151)</f>
        <v>413260</v>
      </c>
      <c r="E141" s="210" t="e">
        <f>IF(ISNUMBER(Regressions!E151),ROUND(Regressions!E151, 1), NA())</f>
        <v>#N/A</v>
      </c>
      <c r="F141" s="333" t="e">
        <f>IF(ISNUMBER(Regressions!F151),ROUND(Regressions!F151, 1), NA())</f>
        <v>#N/A</v>
      </c>
      <c r="G141" s="232" t="e">
        <f>IF(ISNUMBER(Regressions!G151),ROUND(Regressions!G151, 1), NA())</f>
        <v>#N/A</v>
      </c>
      <c r="H141" s="334" t="e">
        <f>IF(ISNUMBER(Regressions!H151),ROUND(Regressions!H151, 1), NA())</f>
        <v>#N/A</v>
      </c>
      <c r="I141" s="233" t="e">
        <f>IF(ISNUMBER(Regressions!I151),ROUND(Regressions!I151, 1), NA())</f>
        <v>#N/A</v>
      </c>
      <c r="J141" s="335" t="e">
        <f>IF(ISNUMBER(Regressions!K151),ROUND(Regressions!K151, 1), NA())</f>
        <v>#N/A</v>
      </c>
      <c r="K141" s="333" t="e">
        <f>IF(ISNUMBER(Regressions!L151),ROUND(Regressions!L151, 1), NA())</f>
        <v>#N/A</v>
      </c>
      <c r="L141" s="234" t="e">
        <f>IF(ISNUMBER(Regressions!M151),ROUND(Regressions!M151, 1), NA())</f>
        <v>#N/A</v>
      </c>
      <c r="M141" s="334" t="e">
        <f>IF(ISNUMBER(Regressions!N151),ROUND(Regressions!N151, 1), NA())</f>
        <v>#N/A</v>
      </c>
      <c r="N141" s="233" t="e">
        <f>IF(ISNUMBER(Regressions!O151),ROUND(Regressions!O151, 1), NA())</f>
        <v>#N/A</v>
      </c>
      <c r="O141" s="335" t="e">
        <f>IF(ISNUMBER(Regressions!Q151),ROUND(Regressions!Q151, 1), NA())</f>
        <v>#N/A</v>
      </c>
      <c r="P141" s="333" t="e">
        <f>IF(ISNUMBER(Regressions!R151),ROUND(Regressions!R151, 1), NA())</f>
        <v>#N/A</v>
      </c>
      <c r="Q141" s="211" t="e">
        <f>IF(ISNUMBER(Regressions!S151),ROUND(Regressions!S151, 1), NA())</f>
        <v>#N/A</v>
      </c>
      <c r="R141" s="334" t="e">
        <f>IF(ISNUMBER(Regressions!T151),ROUND(Regressions!T151, 1), NA())</f>
        <v>#N/A</v>
      </c>
      <c r="S141" s="233" t="e">
        <f>IF(ISNUMBER(Regressions!U151),ROUND(Regressions!U151, 1), NA())</f>
        <v>#N/A</v>
      </c>
    </row>
    <row xmlns:x14ac="http://schemas.microsoft.com/office/spreadsheetml/2009/9/ac" r="142" x14ac:dyDescent="0.2">
      <c r="A142" s="330" t="str">
        <f>IF(ISBLANK(Regressions!A152), " ", Regressions!A152)</f>
        <v>Kyrgyzstan</v>
      </c>
      <c r="B142" s="331">
        <f>IF(ISBLANK(Regressions!B152), " ", Regressions!B152)</f>
        <v>2014</v>
      </c>
      <c r="C142" s="336" t="str">
        <f>IF(ISBLANK(Regressions!C152), " ", Regressions!C152)</f>
        <v>Primary</v>
      </c>
      <c r="D142" s="332">
        <f>IF(ISBLANK(Regressions!D152), " ", Regressions!D152)</f>
        <v>427733</v>
      </c>
      <c r="E142" s="210" t="e">
        <f>IF(ISNUMBER(Regressions!E152),ROUND(Regressions!E152, 1), NA())</f>
        <v>#N/A</v>
      </c>
      <c r="F142" s="333" t="e">
        <f>IF(ISNUMBER(Regressions!F152),ROUND(Regressions!F152, 1), NA())</f>
        <v>#N/A</v>
      </c>
      <c r="G142" s="232" t="e">
        <f>IF(ISNUMBER(Regressions!G152),ROUND(Regressions!G152, 1), NA())</f>
        <v>#N/A</v>
      </c>
      <c r="H142" s="334" t="e">
        <f>IF(ISNUMBER(Regressions!H152),ROUND(Regressions!H152, 1), NA())</f>
        <v>#N/A</v>
      </c>
      <c r="I142" s="233" t="e">
        <f>IF(ISNUMBER(Regressions!I152),ROUND(Regressions!I152, 1), NA())</f>
        <v>#N/A</v>
      </c>
      <c r="J142" s="335" t="e">
        <f>IF(ISNUMBER(Regressions!K152),ROUND(Regressions!K152, 1), NA())</f>
        <v>#N/A</v>
      </c>
      <c r="K142" s="333" t="e">
        <f>IF(ISNUMBER(Regressions!L152),ROUND(Regressions!L152, 1), NA())</f>
        <v>#N/A</v>
      </c>
      <c r="L142" s="234" t="e">
        <f>IF(ISNUMBER(Regressions!M152),ROUND(Regressions!M152, 1), NA())</f>
        <v>#N/A</v>
      </c>
      <c r="M142" s="334" t="e">
        <f>IF(ISNUMBER(Regressions!N152),ROUND(Regressions!N152, 1), NA())</f>
        <v>#N/A</v>
      </c>
      <c r="N142" s="233" t="e">
        <f>IF(ISNUMBER(Regressions!O152),ROUND(Regressions!O152, 1), NA())</f>
        <v>#N/A</v>
      </c>
      <c r="O142" s="335" t="e">
        <f>IF(ISNUMBER(Regressions!Q152),ROUND(Regressions!Q152, 1), NA())</f>
        <v>#N/A</v>
      </c>
      <c r="P142" s="333" t="e">
        <f>IF(ISNUMBER(Regressions!R152),ROUND(Regressions!R152, 1), NA())</f>
        <v>#N/A</v>
      </c>
      <c r="Q142" s="211" t="e">
        <f>IF(ISNUMBER(Regressions!S152),ROUND(Regressions!S152, 1), NA())</f>
        <v>#N/A</v>
      </c>
      <c r="R142" s="334" t="e">
        <f>IF(ISNUMBER(Regressions!T152),ROUND(Regressions!T152, 1), NA())</f>
        <v>#N/A</v>
      </c>
      <c r="S142" s="233" t="e">
        <f>IF(ISNUMBER(Regressions!U152),ROUND(Regressions!U152, 1), NA())</f>
        <v>#N/A</v>
      </c>
    </row>
    <row xmlns:x14ac="http://schemas.microsoft.com/office/spreadsheetml/2009/9/ac" r="143" x14ac:dyDescent="0.2">
      <c r="A143" s="330" t="str">
        <f>IF(ISBLANK(Regressions!A153), " ", Regressions!A153)</f>
        <v>Kyrgyzstan</v>
      </c>
      <c r="B143" s="331">
        <f>IF(ISBLANK(Regressions!B153), " ", Regressions!B153)</f>
        <v>2015</v>
      </c>
      <c r="C143" s="336" t="str">
        <f>IF(ISBLANK(Regressions!C153), " ", Regressions!C153)</f>
        <v>Primary</v>
      </c>
      <c r="D143" s="332">
        <f>IF(ISBLANK(Regressions!D153), " ", Regressions!D153)</f>
        <v>446660</v>
      </c>
      <c r="E143" s="210" t="e">
        <f>IF(ISNUMBER(Regressions!E153),ROUND(Regressions!E153, 1), NA())</f>
        <v>#N/A</v>
      </c>
      <c r="F143" s="333" t="e">
        <f>IF(ISNUMBER(Regressions!F153),ROUND(Regressions!F153, 1), NA())</f>
        <v>#N/A</v>
      </c>
      <c r="G143" s="232" t="e">
        <f>IF(ISNUMBER(Regressions!G153),ROUND(Regressions!G153, 1), NA())</f>
        <v>#N/A</v>
      </c>
      <c r="H143" s="334" t="e">
        <f>IF(ISNUMBER(Regressions!H153),ROUND(Regressions!H153, 1), NA())</f>
        <v>#N/A</v>
      </c>
      <c r="I143" s="233" t="e">
        <f>IF(ISNUMBER(Regressions!I153),ROUND(Regressions!I153, 1), NA())</f>
        <v>#N/A</v>
      </c>
      <c r="J143" s="335" t="e">
        <f>IF(ISNUMBER(Regressions!K153),ROUND(Regressions!K153, 1), NA())</f>
        <v>#N/A</v>
      </c>
      <c r="K143" s="333" t="e">
        <f>IF(ISNUMBER(Regressions!L153),ROUND(Regressions!L153, 1), NA())</f>
        <v>#N/A</v>
      </c>
      <c r="L143" s="234" t="e">
        <f>IF(ISNUMBER(Regressions!M153),ROUND(Regressions!M153, 1), NA())</f>
        <v>#N/A</v>
      </c>
      <c r="M143" s="334" t="e">
        <f>IF(ISNUMBER(Regressions!N153),ROUND(Regressions!N153, 1), NA())</f>
        <v>#N/A</v>
      </c>
      <c r="N143" s="233" t="e">
        <f>IF(ISNUMBER(Regressions!O153),ROUND(Regressions!O153, 1), NA())</f>
        <v>#N/A</v>
      </c>
      <c r="O143" s="335" t="e">
        <f>IF(ISNUMBER(Regressions!Q153),ROUND(Regressions!Q153, 1), NA())</f>
        <v>#N/A</v>
      </c>
      <c r="P143" s="333" t="e">
        <f>IF(ISNUMBER(Regressions!R153),ROUND(Regressions!R153, 1), NA())</f>
        <v>#N/A</v>
      </c>
      <c r="Q143" s="211" t="e">
        <f>IF(ISNUMBER(Regressions!S153),ROUND(Regressions!S153, 1), NA())</f>
        <v>#N/A</v>
      </c>
      <c r="R143" s="334" t="e">
        <f>IF(ISNUMBER(Regressions!T153),ROUND(Regressions!T153, 1), NA())</f>
        <v>#N/A</v>
      </c>
      <c r="S143" s="233" t="e">
        <f>IF(ISNUMBER(Regressions!U153),ROUND(Regressions!U153, 1), NA())</f>
        <v>#N/A</v>
      </c>
    </row>
    <row xmlns:x14ac="http://schemas.microsoft.com/office/spreadsheetml/2009/9/ac" r="144" x14ac:dyDescent="0.2">
      <c r="A144" s="330" t="str">
        <f>IF(ISBLANK(Regressions!A154), " ", Regressions!A154)</f>
        <v>Kyrgyzstan</v>
      </c>
      <c r="B144" s="331">
        <f>IF(ISBLANK(Regressions!B154), " ", Regressions!B154)</f>
        <v>2016</v>
      </c>
      <c r="C144" s="336" t="str">
        <f>IF(ISBLANK(Regressions!C154), " ", Regressions!C154)</f>
        <v>Primary</v>
      </c>
      <c r="D144" s="332">
        <f>IF(ISBLANK(Regressions!D154), " ", Regressions!D154)</f>
        <v>467844</v>
      </c>
      <c r="E144" s="210" t="e">
        <f>IF(ISNUMBER(Regressions!E154),ROUND(Regressions!E154, 1), NA())</f>
        <v>#N/A</v>
      </c>
      <c r="F144" s="333" t="e">
        <f>IF(ISNUMBER(Regressions!F154),ROUND(Regressions!F154, 1), NA())</f>
        <v>#N/A</v>
      </c>
      <c r="G144" s="232" t="e">
        <f>IF(ISNUMBER(Regressions!G154),ROUND(Regressions!G154, 1), NA())</f>
        <v>#N/A</v>
      </c>
      <c r="H144" s="334" t="e">
        <f>IF(ISNUMBER(Regressions!H154),ROUND(Regressions!H154, 1), NA())</f>
        <v>#N/A</v>
      </c>
      <c r="I144" s="233" t="e">
        <f>IF(ISNUMBER(Regressions!I154),ROUND(Regressions!I154, 1), NA())</f>
        <v>#N/A</v>
      </c>
      <c r="J144" s="335" t="e">
        <f>IF(ISNUMBER(Regressions!K154),ROUND(Regressions!K154, 1), NA())</f>
        <v>#N/A</v>
      </c>
      <c r="K144" s="333" t="e">
        <f>IF(ISNUMBER(Regressions!L154),ROUND(Regressions!L154, 1), NA())</f>
        <v>#N/A</v>
      </c>
      <c r="L144" s="234" t="e">
        <f>IF(ISNUMBER(Regressions!M154),ROUND(Regressions!M154, 1), NA())</f>
        <v>#N/A</v>
      </c>
      <c r="M144" s="334" t="e">
        <f>IF(ISNUMBER(Regressions!N154),ROUND(Regressions!N154, 1), NA())</f>
        <v>#N/A</v>
      </c>
      <c r="N144" s="233" t="e">
        <f>IF(ISNUMBER(Regressions!O154),ROUND(Regressions!O154, 1), NA())</f>
        <v>#N/A</v>
      </c>
      <c r="O144" s="335" t="e">
        <f>IF(ISNUMBER(Regressions!Q154),ROUND(Regressions!Q154, 1), NA())</f>
        <v>#N/A</v>
      </c>
      <c r="P144" s="333" t="e">
        <f>IF(ISNUMBER(Regressions!R154),ROUND(Regressions!R154, 1), NA())</f>
        <v>#N/A</v>
      </c>
      <c r="Q144" s="211" t="e">
        <f>IF(ISNUMBER(Regressions!S154),ROUND(Regressions!S154, 1), NA())</f>
        <v>#N/A</v>
      </c>
      <c r="R144" s="334" t="e">
        <f>IF(ISNUMBER(Regressions!T154),ROUND(Regressions!T154, 1), NA())</f>
        <v>#N/A</v>
      </c>
      <c r="S144" s="233" t="e">
        <f>IF(ISNUMBER(Regressions!U154),ROUND(Regressions!U154, 1), NA())</f>
        <v>#N/A</v>
      </c>
    </row>
    <row xmlns:x14ac="http://schemas.microsoft.com/office/spreadsheetml/2009/9/ac" r="145" x14ac:dyDescent="0.2">
      <c r="A145" s="330" t="str">
        <f>IF(ISBLANK(Regressions!A155), " ", Regressions!A155)</f>
        <v>Kyrgyzstan</v>
      </c>
      <c r="B145" s="331">
        <f>IF(ISBLANK(Regressions!B155), " ", Regressions!B155)</f>
        <v>2017</v>
      </c>
      <c r="C145" s="336" t="str">
        <f>IF(ISBLANK(Regressions!C155), " ", Regressions!C155)</f>
        <v>Primary</v>
      </c>
      <c r="D145" s="332">
        <f>IF(ISBLANK(Regressions!D155), " ", Regressions!D155)</f>
        <v>495063</v>
      </c>
      <c r="E145" s="210" t="e">
        <f>IF(ISNUMBER(Regressions!E155),ROUND(Regressions!E155, 1), NA())</f>
        <v>#N/A</v>
      </c>
      <c r="F145" s="333" t="e">
        <f>IF(ISNUMBER(Regressions!F155),ROUND(Regressions!F155, 1), NA())</f>
        <v>#N/A</v>
      </c>
      <c r="G145" s="232" t="e">
        <f>IF(ISNUMBER(Regressions!G155),ROUND(Regressions!G155, 1), NA())</f>
        <v>#N/A</v>
      </c>
      <c r="H145" s="334" t="e">
        <f>IF(ISNUMBER(Regressions!H155),ROUND(Regressions!H155, 1), NA())</f>
        <v>#N/A</v>
      </c>
      <c r="I145" s="233" t="e">
        <f>IF(ISNUMBER(Regressions!I155),ROUND(Regressions!I155, 1), NA())</f>
        <v>#N/A</v>
      </c>
      <c r="J145" s="335" t="e">
        <f>IF(ISNUMBER(Regressions!K155),ROUND(Regressions!K155, 1), NA())</f>
        <v>#N/A</v>
      </c>
      <c r="K145" s="333" t="e">
        <f>IF(ISNUMBER(Regressions!L155),ROUND(Regressions!L155, 1), NA())</f>
        <v>#N/A</v>
      </c>
      <c r="L145" s="234" t="e">
        <f>IF(ISNUMBER(Regressions!M155),ROUND(Regressions!M155, 1), NA())</f>
        <v>#N/A</v>
      </c>
      <c r="M145" s="334" t="e">
        <f>IF(ISNUMBER(Regressions!N155),ROUND(Regressions!N155, 1), NA())</f>
        <v>#N/A</v>
      </c>
      <c r="N145" s="233" t="e">
        <f>IF(ISNUMBER(Regressions!O155),ROUND(Regressions!O155, 1), NA())</f>
        <v>#N/A</v>
      </c>
      <c r="O145" s="335" t="e">
        <f>IF(ISNUMBER(Regressions!Q155),ROUND(Regressions!Q155, 1), NA())</f>
        <v>#N/A</v>
      </c>
      <c r="P145" s="333" t="e">
        <f>IF(ISNUMBER(Regressions!R155),ROUND(Regressions!R155, 1), NA())</f>
        <v>#N/A</v>
      </c>
      <c r="Q145" s="211" t="e">
        <f>IF(ISNUMBER(Regressions!S155),ROUND(Regressions!S155, 1), NA())</f>
        <v>#N/A</v>
      </c>
      <c r="R145" s="334" t="e">
        <f>IF(ISNUMBER(Regressions!T155),ROUND(Regressions!T155, 1), NA())</f>
        <v>#N/A</v>
      </c>
      <c r="S145" s="233" t="e">
        <f>IF(ISNUMBER(Regressions!U155),ROUND(Regressions!U155, 1), NA())</f>
        <v>#N/A</v>
      </c>
    </row>
    <row xmlns:x14ac="http://schemas.microsoft.com/office/spreadsheetml/2009/9/ac" r="146" x14ac:dyDescent="0.2">
      <c r="A146" s="330" t="str">
        <f>IF(ISBLANK(Regressions!A156), " ", Regressions!A156)</f>
        <v>Kyrgyzstan</v>
      </c>
      <c r="B146" s="331">
        <f>IF(ISBLANK(Regressions!B156), " ", Regressions!B156)</f>
        <v>2018</v>
      </c>
      <c r="C146" s="336" t="str">
        <f>IF(ISBLANK(Regressions!C156), " ", Regressions!C156)</f>
        <v>Primary</v>
      </c>
      <c r="D146" s="332">
        <f>IF(ISBLANK(Regressions!D156), " ", Regressions!D156)</f>
        <v>524318</v>
      </c>
      <c r="E146" s="210" t="e">
        <f>IF(ISNUMBER(Regressions!E156),ROUND(Regressions!E156, 1), NA())</f>
        <v>#N/A</v>
      </c>
      <c r="F146" s="333" t="e">
        <f>IF(ISNUMBER(Regressions!F156),ROUND(Regressions!F156, 1), NA())</f>
        <v>#N/A</v>
      </c>
      <c r="G146" s="232" t="e">
        <f>IF(ISNUMBER(Regressions!G156),ROUND(Regressions!G156, 1), NA())</f>
        <v>#N/A</v>
      </c>
      <c r="H146" s="334" t="e">
        <f>IF(ISNUMBER(Regressions!H156),ROUND(Regressions!H156, 1), NA())</f>
        <v>#N/A</v>
      </c>
      <c r="I146" s="233" t="e">
        <f>IF(ISNUMBER(Regressions!I156),ROUND(Regressions!I156, 1), NA())</f>
        <v>#N/A</v>
      </c>
      <c r="J146" s="335" t="e">
        <f>IF(ISNUMBER(Regressions!K156),ROUND(Regressions!K156, 1), NA())</f>
        <v>#N/A</v>
      </c>
      <c r="K146" s="333" t="e">
        <f>IF(ISNUMBER(Regressions!L156),ROUND(Regressions!L156, 1), NA())</f>
        <v>#N/A</v>
      </c>
      <c r="L146" s="234" t="e">
        <f>IF(ISNUMBER(Regressions!M156),ROUND(Regressions!M156, 1), NA())</f>
        <v>#N/A</v>
      </c>
      <c r="M146" s="334" t="e">
        <f>IF(ISNUMBER(Regressions!N156),ROUND(Regressions!N156, 1), NA())</f>
        <v>#N/A</v>
      </c>
      <c r="N146" s="233" t="e">
        <f>IF(ISNUMBER(Regressions!O156),ROUND(Regressions!O156, 1), NA())</f>
        <v>#N/A</v>
      </c>
      <c r="O146" s="335" t="e">
        <f>IF(ISNUMBER(Regressions!Q156),ROUND(Regressions!Q156, 1), NA())</f>
        <v>#N/A</v>
      </c>
      <c r="P146" s="333" t="e">
        <f>IF(ISNUMBER(Regressions!R156),ROUND(Regressions!R156, 1), NA())</f>
        <v>#N/A</v>
      </c>
      <c r="Q146" s="211" t="e">
        <f>IF(ISNUMBER(Regressions!S156),ROUND(Regressions!S156, 1), NA())</f>
        <v>#N/A</v>
      </c>
      <c r="R146" s="334" t="e">
        <f>IF(ISNUMBER(Regressions!T156),ROUND(Regressions!T156, 1), NA())</f>
        <v>#N/A</v>
      </c>
      <c r="S146" s="233" t="e">
        <f>IF(ISNUMBER(Regressions!U156),ROUND(Regressions!U156, 1), NA())</f>
        <v>#N/A</v>
      </c>
    </row>
    <row xmlns:x14ac="http://schemas.microsoft.com/office/spreadsheetml/2009/9/ac" r="147" x14ac:dyDescent="0.2">
      <c r="A147" s="330" t="str">
        <f>IF(ISBLANK(Regressions!A157), " ", Regressions!A157)</f>
        <v>Kyrgyzstan</v>
      </c>
      <c r="B147" s="331">
        <f>IF(ISBLANK(Regressions!B157), " ", Regressions!B157)</f>
        <v>2019</v>
      </c>
      <c r="C147" s="336" t="str">
        <f>IF(ISBLANK(Regressions!C157), " ", Regressions!C157)</f>
        <v>Primary</v>
      </c>
      <c r="D147" s="332">
        <f>IF(ISBLANK(Regressions!D157), " ", Regressions!D157)</f>
        <v>554665</v>
      </c>
      <c r="E147" s="210" t="e">
        <f>IF(ISNUMBER(Regressions!E157),ROUND(Regressions!E157, 1), NA())</f>
        <v>#N/A</v>
      </c>
      <c r="F147" s="333" t="e">
        <f>IF(ISNUMBER(Regressions!F157),ROUND(Regressions!F157, 1), NA())</f>
        <v>#N/A</v>
      </c>
      <c r="G147" s="232" t="e">
        <f>IF(ISNUMBER(Regressions!G157),ROUND(Regressions!G157, 1), NA())</f>
        <v>#N/A</v>
      </c>
      <c r="H147" s="334" t="e">
        <f>IF(ISNUMBER(Regressions!H157),ROUND(Regressions!H157, 1), NA())</f>
        <v>#N/A</v>
      </c>
      <c r="I147" s="233" t="e">
        <f>IF(ISNUMBER(Regressions!I157),ROUND(Regressions!I157, 1), NA())</f>
        <v>#N/A</v>
      </c>
      <c r="J147" s="335" t="e">
        <f>IF(ISNUMBER(Regressions!K157),ROUND(Regressions!K157, 1), NA())</f>
        <v>#N/A</v>
      </c>
      <c r="K147" s="333" t="e">
        <f>IF(ISNUMBER(Regressions!L157),ROUND(Regressions!L157, 1), NA())</f>
        <v>#N/A</v>
      </c>
      <c r="L147" s="234" t="e">
        <f>IF(ISNUMBER(Regressions!M157),ROUND(Regressions!M157, 1), NA())</f>
        <v>#N/A</v>
      </c>
      <c r="M147" s="334" t="e">
        <f>IF(ISNUMBER(Regressions!N157),ROUND(Regressions!N157, 1), NA())</f>
        <v>#N/A</v>
      </c>
      <c r="N147" s="233" t="e">
        <f>IF(ISNUMBER(Regressions!O157),ROUND(Regressions!O157, 1), NA())</f>
        <v>#N/A</v>
      </c>
      <c r="O147" s="335" t="e">
        <f>IF(ISNUMBER(Regressions!Q157),ROUND(Regressions!Q157, 1), NA())</f>
        <v>#N/A</v>
      </c>
      <c r="P147" s="333" t="e">
        <f>IF(ISNUMBER(Regressions!R157),ROUND(Regressions!R157, 1), NA())</f>
        <v>#N/A</v>
      </c>
      <c r="Q147" s="211" t="e">
        <f>IF(ISNUMBER(Regressions!S157),ROUND(Regressions!S157, 1), NA())</f>
        <v>#N/A</v>
      </c>
      <c r="R147" s="334" t="e">
        <f>IF(ISNUMBER(Regressions!T157),ROUND(Regressions!T157, 1), NA())</f>
        <v>#N/A</v>
      </c>
      <c r="S147" s="233" t="e">
        <f>IF(ISNUMBER(Regressions!U157),ROUND(Regressions!U157, 1), NA())</f>
        <v>#N/A</v>
      </c>
    </row>
    <row xmlns:x14ac="http://schemas.microsoft.com/office/spreadsheetml/2009/9/ac" r="148" x14ac:dyDescent="0.2">
      <c r="A148" s="330" t="str">
        <f>IF(ISBLANK(Regressions!A158), " ", Regressions!A158)</f>
        <v>Kyrgyzstan</v>
      </c>
      <c r="B148" s="331">
        <f>IF(ISBLANK(Regressions!B158), " ", Regressions!B158)</f>
        <v>2020</v>
      </c>
      <c r="C148" s="336" t="str">
        <f>IF(ISBLANK(Regressions!C158), " ", Regressions!C158)</f>
        <v>Primary</v>
      </c>
      <c r="D148" s="332">
        <f>IF(ISBLANK(Regressions!D158), " ", Regressions!D158)</f>
        <v>582882</v>
      </c>
      <c r="E148" s="210" t="e">
        <f>IF(ISNUMBER(Regressions!E158),ROUND(Regressions!E158, 1), NA())</f>
        <v>#N/A</v>
      </c>
      <c r="F148" s="333" t="e">
        <f>IF(ISNUMBER(Regressions!F158),ROUND(Regressions!F158, 1), NA())</f>
        <v>#N/A</v>
      </c>
      <c r="G148" s="232" t="e">
        <f>IF(ISNUMBER(Regressions!G158),ROUND(Regressions!G158, 1), NA())</f>
        <v>#N/A</v>
      </c>
      <c r="H148" s="334" t="e">
        <f>IF(ISNUMBER(Regressions!H158),ROUND(Regressions!H158, 1), NA())</f>
        <v>#N/A</v>
      </c>
      <c r="I148" s="233" t="e">
        <f>IF(ISNUMBER(Regressions!I158),ROUND(Regressions!I158, 1), NA())</f>
        <v>#N/A</v>
      </c>
      <c r="J148" s="335" t="e">
        <f>IF(ISNUMBER(Regressions!K158),ROUND(Regressions!K158, 1), NA())</f>
        <v>#N/A</v>
      </c>
      <c r="K148" s="333" t="e">
        <f>IF(ISNUMBER(Regressions!L158),ROUND(Regressions!L158, 1), NA())</f>
        <v>#N/A</v>
      </c>
      <c r="L148" s="234" t="e">
        <f>IF(ISNUMBER(Regressions!M158),ROUND(Regressions!M158, 1), NA())</f>
        <v>#N/A</v>
      </c>
      <c r="M148" s="334" t="e">
        <f>IF(ISNUMBER(Regressions!N158),ROUND(Regressions!N158, 1), NA())</f>
        <v>#N/A</v>
      </c>
      <c r="N148" s="233" t="e">
        <f>IF(ISNUMBER(Regressions!O158),ROUND(Regressions!O158, 1), NA())</f>
        <v>#N/A</v>
      </c>
      <c r="O148" s="335" t="e">
        <f>IF(ISNUMBER(Regressions!Q158),ROUND(Regressions!Q158, 1), NA())</f>
        <v>#N/A</v>
      </c>
      <c r="P148" s="333" t="e">
        <f>IF(ISNUMBER(Regressions!R158),ROUND(Regressions!R158, 1), NA())</f>
        <v>#N/A</v>
      </c>
      <c r="Q148" s="211" t="e">
        <f>IF(ISNUMBER(Regressions!S158),ROUND(Regressions!S158, 1), NA())</f>
        <v>#N/A</v>
      </c>
      <c r="R148" s="334" t="e">
        <f>IF(ISNUMBER(Regressions!T158),ROUND(Regressions!T158, 1), NA())</f>
        <v>#N/A</v>
      </c>
      <c r="S148" s="233" t="e">
        <f>IF(ISNUMBER(Regressions!U158),ROUND(Regressions!U158, 1), NA())</f>
        <v>#N/A</v>
      </c>
    </row>
    <row xmlns:x14ac="http://schemas.microsoft.com/office/spreadsheetml/2009/9/ac" r="149" x14ac:dyDescent="0.2">
      <c r="A149" s="405" t="str">
        <f>IF(ISBLANK(Regressions!A159), " ", Regressions!A159)</f>
        <v>Kyrgyzstan</v>
      </c>
      <c r="B149" s="406">
        <f>IF(ISBLANK(Regressions!B159), " ", Regressions!B159)</f>
        <v>2021</v>
      </c>
      <c r="C149" s="407" t="str">
        <f>IF(ISBLANK(Regressions!C159), " ", Regressions!C159)</f>
        <v>Primary</v>
      </c>
      <c r="D149" s="408">
        <f>IF(ISBLANK(Regressions!D159), " ", Regressions!D159)</f>
        <v>604859</v>
      </c>
      <c r="E149" s="411" t="e">
        <f>IF(ISNUMBER(Regressions!E159),ROUND(Regressions!E159, 1), NA())</f>
        <v>#N/A</v>
      </c>
      <c r="F149" s="409" t="e">
        <f>IF(ISNUMBER(Regressions!F159),ROUND(Regressions!F159, 1), NA())</f>
        <v>#N/A</v>
      </c>
      <c r="G149" s="412" t="e">
        <f>IF(ISNUMBER(Regressions!G159),ROUND(Regressions!G159, 1), NA())</f>
        <v>#N/A</v>
      </c>
      <c r="H149" s="410" t="e">
        <f>IF(ISNUMBER(Regressions!H159),ROUND(Regressions!H159, 1), NA())</f>
        <v>#N/A</v>
      </c>
      <c r="I149" s="413" t="e">
        <f>IF(ISNUMBER(Regressions!I159),ROUND(Regressions!I159, 1), NA())</f>
        <v>#N/A</v>
      </c>
      <c r="J149" s="411" t="e">
        <f>IF(ISNUMBER(Regressions!K159),ROUND(Regressions!K159, 1), NA())</f>
        <v>#N/A</v>
      </c>
      <c r="K149" s="409" t="e">
        <f>IF(ISNUMBER(Regressions!L159),ROUND(Regressions!L159, 1), NA())</f>
        <v>#N/A</v>
      </c>
      <c r="L149" s="414" t="e">
        <f>IF(ISNUMBER(Regressions!M159),ROUND(Regressions!M159, 1), NA())</f>
        <v>#N/A</v>
      </c>
      <c r="M149" s="410" t="e">
        <f>IF(ISNUMBER(Regressions!N159),ROUND(Regressions!N159, 1), NA())</f>
        <v>#N/A</v>
      </c>
      <c r="N149" s="413" t="e">
        <f>IF(ISNUMBER(Regressions!O159),ROUND(Regressions!O159, 1), NA())</f>
        <v>#N/A</v>
      </c>
      <c r="O149" s="411" t="e">
        <f>IF(ISNUMBER(Regressions!Q159),ROUND(Regressions!Q159, 1), NA())</f>
        <v>#N/A</v>
      </c>
      <c r="P149" s="409" t="e">
        <f>IF(ISNUMBER(Regressions!R159),ROUND(Regressions!R159, 1), NA())</f>
        <v>#N/A</v>
      </c>
      <c r="Q149" s="415" t="e">
        <f>IF(ISNUMBER(Regressions!S159),ROUND(Regressions!S159, 1), NA())</f>
        <v>#N/A</v>
      </c>
      <c r="R149" s="410" t="e">
        <f>IF(ISNUMBER(Regressions!T159),ROUND(Regressions!T159, 1), NA())</f>
        <v>#N/A</v>
      </c>
      <c r="S149" s="413" t="e">
        <f>IF(ISNUMBER(Regressions!U159),ROUND(Regressions!U159, 1), NA())</f>
        <v>#N/A</v>
      </c>
      <c r="T149" s="404"/>
      <c r="U149" s="404"/>
      <c r="V149" s="404"/>
      <c r="W149" s="404"/>
      <c r="X149" s="404"/>
      <c r="Y149" s="404"/>
      <c r="Z149" s="404"/>
      <c r="AA149" s="404"/>
      <c r="AB149" s="404"/>
      <c r="AC149" s="404"/>
    </row>
    <row xmlns:x14ac="http://schemas.microsoft.com/office/spreadsheetml/2009/9/ac" r="150" x14ac:dyDescent="0.2">
      <c r="A150" s="330" t="str">
        <f>IF(ISBLANK(Regressions!A160), " ", Regressions!A160)</f>
        <v>Kyrgyzstan</v>
      </c>
      <c r="B150" s="331">
        <f>IF(ISBLANK(Regressions!B160), " ", Regressions!B160)</f>
        <v>2022</v>
      </c>
      <c r="C150" s="336" t="str">
        <f>IF(ISBLANK(Regressions!C160), " ", Regressions!C160)</f>
        <v>Primary</v>
      </c>
      <c r="D150" s="332">
        <f>IF(ISBLANK(Regressions!D160), " ", Regressions!D160)</f>
        <v>621524</v>
      </c>
      <c r="E150" s="210" t="e">
        <f>IF(ISNUMBER(Regressions!E160),ROUND(Regressions!E160, 1), NA())</f>
        <v>#N/A</v>
      </c>
      <c r="F150" s="333" t="e">
        <f>IF(ISNUMBER(Regressions!F160),ROUND(Regressions!F160, 1), NA())</f>
        <v>#N/A</v>
      </c>
      <c r="G150" s="232" t="e">
        <f>IF(ISNUMBER(Regressions!G160),ROUND(Regressions!G160, 1), NA())</f>
        <v>#N/A</v>
      </c>
      <c r="H150" s="334" t="e">
        <f>IF(ISNUMBER(Regressions!H160),ROUND(Regressions!H160, 1), NA())</f>
        <v>#N/A</v>
      </c>
      <c r="I150" s="233" t="e">
        <f>IF(ISNUMBER(Regressions!I160),ROUND(Regressions!I160, 1), NA())</f>
        <v>#N/A</v>
      </c>
      <c r="J150" s="335" t="e">
        <f>IF(ISNUMBER(Regressions!K160),ROUND(Regressions!K160, 1), NA())</f>
        <v>#N/A</v>
      </c>
      <c r="K150" s="333" t="e">
        <f>IF(ISNUMBER(Regressions!L160),ROUND(Regressions!L160, 1), NA())</f>
        <v>#N/A</v>
      </c>
      <c r="L150" s="234" t="e">
        <f>IF(ISNUMBER(Regressions!M160),ROUND(Regressions!M160, 1), NA())</f>
        <v>#N/A</v>
      </c>
      <c r="M150" s="334" t="e">
        <f>IF(ISNUMBER(Regressions!N160),ROUND(Regressions!N160, 1), NA())</f>
        <v>#N/A</v>
      </c>
      <c r="N150" s="233" t="e">
        <f>IF(ISNUMBER(Regressions!O160),ROUND(Regressions!O160, 1), NA())</f>
        <v>#N/A</v>
      </c>
      <c r="O150" s="335" t="e">
        <f>IF(ISNUMBER(Regressions!Q160),ROUND(Regressions!Q160, 1), NA())</f>
        <v>#N/A</v>
      </c>
      <c r="P150" s="333" t="e">
        <f>IF(ISNUMBER(Regressions!R160),ROUND(Regressions!R160, 1), NA())</f>
        <v>#N/A</v>
      </c>
      <c r="Q150" s="211" t="e">
        <f>IF(ISNUMBER(Regressions!S160),ROUND(Regressions!S160, 1), NA())</f>
        <v>#N/A</v>
      </c>
      <c r="R150" s="334" t="e">
        <f>IF(ISNUMBER(Regressions!T160),ROUND(Regressions!T160, 1), NA())</f>
        <v>#N/A</v>
      </c>
      <c r="S150" s="233" t="e">
        <f>IF(ISNUMBER(Regressions!U160),ROUND(Regressions!U160, 1), NA())</f>
        <v>#N/A</v>
      </c>
    </row>
    <row xmlns:x14ac="http://schemas.microsoft.com/office/spreadsheetml/2009/9/ac" r="151" x14ac:dyDescent="0.2">
      <c r="A151" s="337" t="str">
        <f>IF(ISBLANK(Regressions!A161), " ", Regressions!A161)</f>
        <v>Kyrgyzstan</v>
      </c>
      <c r="B151" s="338">
        <f>IF(ISBLANK(Regressions!B161), " ", Regressions!B161)</f>
        <v>2023</v>
      </c>
      <c r="C151" s="339" t="str">
        <f>IF(ISBLANK(Regressions!C161), " ", Regressions!C161)</f>
        <v>Primary</v>
      </c>
      <c r="D151" s="340">
        <f>IF(ISBLANK(Regressions!D161), " ", Regressions!D161)</f>
        <v>531454</v>
      </c>
      <c r="E151" s="341" t="e">
        <f>IF(ISNUMBER(Regressions!E161),ROUND(Regressions!E161, 1), NA())</f>
        <v>#N/A</v>
      </c>
      <c r="F151" s="342" t="e">
        <f>IF(ISNUMBER(Regressions!F161),ROUND(Regressions!F161, 1), NA())</f>
        <v>#N/A</v>
      </c>
      <c r="G151" s="343" t="e">
        <f>IF(ISNUMBER(Regressions!G161),ROUND(Regressions!G161, 1), NA())</f>
        <v>#N/A</v>
      </c>
      <c r="H151" s="344" t="e">
        <f>IF(ISNUMBER(Regressions!H161),ROUND(Regressions!H161, 1), NA())</f>
        <v>#N/A</v>
      </c>
      <c r="I151" s="345" t="e">
        <f>IF(ISNUMBER(Regressions!I161),ROUND(Regressions!I161, 1), NA())</f>
        <v>#N/A</v>
      </c>
      <c r="J151" s="346" t="e">
        <f>IF(ISNUMBER(Regressions!K161),ROUND(Regressions!K161, 1), NA())</f>
        <v>#N/A</v>
      </c>
      <c r="K151" s="342" t="e">
        <f>IF(ISNUMBER(Regressions!L161),ROUND(Regressions!L161, 1), NA())</f>
        <v>#N/A</v>
      </c>
      <c r="L151" s="347" t="e">
        <f>IF(ISNUMBER(Regressions!M161),ROUND(Regressions!M161, 1), NA())</f>
        <v>#N/A</v>
      </c>
      <c r="M151" s="344" t="e">
        <f>IF(ISNUMBER(Regressions!N161),ROUND(Regressions!N161, 1), NA())</f>
        <v>#N/A</v>
      </c>
      <c r="N151" s="345" t="e">
        <f>IF(ISNUMBER(Regressions!O161),ROUND(Regressions!O161, 1), NA())</f>
        <v>#N/A</v>
      </c>
      <c r="O151" s="346" t="e">
        <f>IF(ISNUMBER(Regressions!Q161),ROUND(Regressions!Q161, 1), NA())</f>
        <v>#N/A</v>
      </c>
      <c r="P151" s="342" t="e">
        <f>IF(ISNUMBER(Regressions!R161),ROUND(Regressions!R161, 1), NA())</f>
        <v>#N/A</v>
      </c>
      <c r="Q151" s="348" t="e">
        <f>IF(ISNUMBER(Regressions!S161),ROUND(Regressions!S161, 1), NA())</f>
        <v>#N/A</v>
      </c>
      <c r="R151" s="344" t="e">
        <f>IF(ISNUMBER(Regressions!T161),ROUND(Regressions!T161, 1), NA())</f>
        <v>#N/A</v>
      </c>
      <c r="S151" s="345" t="e">
        <f>IF(ISNUMBER(Regressions!U161),ROUND(Regressions!U161, 1), NA())</f>
        <v>#N/A</v>
      </c>
    </row>
    <row xmlns:x14ac="http://schemas.microsoft.com/office/spreadsheetml/2009/9/ac" r="152" hidden="true" x14ac:dyDescent="0.2">
      <c r="A152" s="330" t="str">
        <f>IF(ISBLANK(Regressions!A162), " ", Regressions!A162)</f>
        <v>Kyrgyzstan</v>
      </c>
      <c r="B152" s="331">
        <f>IF(ISBLANK(Regressions!B162), " ", Regressions!B162)</f>
        <v>2024</v>
      </c>
      <c r="C152" s="336" t="str">
        <f>IF(ISBLANK(Regressions!C162), " ", Regressions!C162)</f>
        <v>Primary</v>
      </c>
      <c r="D152" s="332" t="str">
        <f>IF(ISBLANK(Regressions!D162), " ", Regressions!D162)</f>
        <v> </v>
      </c>
      <c r="E152" s="210" t="e">
        <f>IF(ISNUMBER(Regressions!E162),ROUND(Regressions!E162, 1), NA())</f>
        <v>#N/A</v>
      </c>
      <c r="F152" s="333" t="e">
        <f>IF(ISNUMBER(Regressions!F162),ROUND(Regressions!F162, 1), NA())</f>
        <v>#N/A</v>
      </c>
      <c r="G152" s="232" t="e">
        <f>IF(ISNUMBER(Regressions!G162),ROUND(Regressions!G162, 1), NA())</f>
        <v>#N/A</v>
      </c>
      <c r="H152" s="334" t="e">
        <f>IF(ISNUMBER(Regressions!H162),ROUND(Regressions!H162, 1), NA())</f>
        <v>#N/A</v>
      </c>
      <c r="I152" s="233" t="e">
        <f>IF(ISNUMBER(Regressions!I162),ROUND(Regressions!I162, 1), NA())</f>
        <v>#N/A</v>
      </c>
      <c r="J152" s="335" t="e">
        <f>IF(ISNUMBER(Regressions!K162),ROUND(Regressions!K162, 1), NA())</f>
        <v>#N/A</v>
      </c>
      <c r="K152" s="333" t="e">
        <f>IF(ISNUMBER(Regressions!L162),ROUND(Regressions!L162, 1), NA())</f>
        <v>#N/A</v>
      </c>
      <c r="L152" s="234" t="e">
        <f>IF(ISNUMBER(Regressions!M162),ROUND(Regressions!M162, 1), NA())</f>
        <v>#N/A</v>
      </c>
      <c r="M152" s="334" t="e">
        <f>IF(ISNUMBER(Regressions!N162),ROUND(Regressions!N162, 1), NA())</f>
        <v>#N/A</v>
      </c>
      <c r="N152" s="233" t="e">
        <f>IF(ISNUMBER(Regressions!O162),ROUND(Regressions!O162, 1), NA())</f>
        <v>#N/A</v>
      </c>
      <c r="O152" s="335" t="e">
        <f>IF(ISNUMBER(Regressions!Q162),ROUND(Regressions!Q162, 1), NA())</f>
        <v>#N/A</v>
      </c>
      <c r="P152" s="333" t="e">
        <f>IF(ISNUMBER(Regressions!R162),ROUND(Regressions!R162, 1), NA())</f>
        <v>#N/A</v>
      </c>
      <c r="Q152" s="211" t="e">
        <f>IF(ISNUMBER(Regressions!S162),ROUND(Regressions!S162, 1), NA())</f>
        <v>#N/A</v>
      </c>
      <c r="R152" s="334" t="e">
        <f>IF(ISNUMBER(Regressions!T162),ROUND(Regressions!T162, 1), NA())</f>
        <v>#N/A</v>
      </c>
      <c r="S152" s="233" t="e">
        <f>IF(ISNUMBER(Regressions!U162),ROUND(Regressions!U162, 1), NA())</f>
        <v>#N/A</v>
      </c>
    </row>
    <row xmlns:x14ac="http://schemas.microsoft.com/office/spreadsheetml/2009/9/ac" r="153" hidden="true" x14ac:dyDescent="0.2">
      <c r="A153" s="330" t="str">
        <f>IF(ISBLANK(Regressions!A163), " ", Regressions!A163)</f>
        <v>Kyrgyzstan</v>
      </c>
      <c r="B153" s="331">
        <f>IF(ISBLANK(Regressions!B163), " ", Regressions!B163)</f>
        <v>2025</v>
      </c>
      <c r="C153" s="336" t="str">
        <f>IF(ISBLANK(Regressions!C163), " ", Regressions!C163)</f>
        <v>Primary</v>
      </c>
      <c r="D153" s="332" t="str">
        <f>IF(ISBLANK(Regressions!D163), " ", Regressions!D163)</f>
        <v> </v>
      </c>
      <c r="E153" s="210" t="e">
        <f>IF(ISNUMBER(Regressions!E163),ROUND(Regressions!E163, 1), NA())</f>
        <v>#N/A</v>
      </c>
      <c r="F153" s="333" t="e">
        <f>IF(ISNUMBER(Regressions!F163),ROUND(Regressions!F163, 1), NA())</f>
        <v>#N/A</v>
      </c>
      <c r="G153" s="232" t="e">
        <f>IF(ISNUMBER(Regressions!G163),ROUND(Regressions!G163, 1), NA())</f>
        <v>#N/A</v>
      </c>
      <c r="H153" s="334" t="e">
        <f>IF(ISNUMBER(Regressions!H163),ROUND(Regressions!H163, 1), NA())</f>
        <v>#N/A</v>
      </c>
      <c r="I153" s="233" t="e">
        <f>IF(ISNUMBER(Regressions!I163),ROUND(Regressions!I163, 1), NA())</f>
        <v>#N/A</v>
      </c>
      <c r="J153" s="335" t="e">
        <f>IF(ISNUMBER(Regressions!K163),ROUND(Regressions!K163, 1), NA())</f>
        <v>#N/A</v>
      </c>
      <c r="K153" s="333" t="e">
        <f>IF(ISNUMBER(Regressions!L163),ROUND(Regressions!L163, 1), NA())</f>
        <v>#N/A</v>
      </c>
      <c r="L153" s="234" t="e">
        <f>IF(ISNUMBER(Regressions!M163),ROUND(Regressions!M163, 1), NA())</f>
        <v>#N/A</v>
      </c>
      <c r="M153" s="334" t="e">
        <f>IF(ISNUMBER(Regressions!N163),ROUND(Regressions!N163, 1), NA())</f>
        <v>#N/A</v>
      </c>
      <c r="N153" s="233" t="e">
        <f>IF(ISNUMBER(Regressions!O163),ROUND(Regressions!O163, 1), NA())</f>
        <v>#N/A</v>
      </c>
      <c r="O153" s="335" t="e">
        <f>IF(ISNUMBER(Regressions!Q163),ROUND(Regressions!Q163, 1), NA())</f>
        <v>#N/A</v>
      </c>
      <c r="P153" s="333" t="e">
        <f>IF(ISNUMBER(Regressions!R163),ROUND(Regressions!R163, 1), NA())</f>
        <v>#N/A</v>
      </c>
      <c r="Q153" s="211" t="e">
        <f>IF(ISNUMBER(Regressions!S163),ROUND(Regressions!S163, 1), NA())</f>
        <v>#N/A</v>
      </c>
      <c r="R153" s="334" t="e">
        <f>IF(ISNUMBER(Regressions!T163),ROUND(Regressions!T163, 1), NA())</f>
        <v>#N/A</v>
      </c>
      <c r="S153" s="233" t="e">
        <f>IF(ISNUMBER(Regressions!U163),ROUND(Regressions!U163, 1), NA())</f>
        <v>#N/A</v>
      </c>
    </row>
    <row xmlns:x14ac="http://schemas.microsoft.com/office/spreadsheetml/2009/9/ac" r="154" hidden="true" x14ac:dyDescent="0.2">
      <c r="A154" s="330" t="str">
        <f>IF(ISBLANK(Regressions!A164), " ", Regressions!A164)</f>
        <v>Kyrgyzstan</v>
      </c>
      <c r="B154" s="331">
        <f>IF(ISBLANK(Regressions!B164), " ", Regressions!B164)</f>
        <v>2026</v>
      </c>
      <c r="C154" s="336" t="str">
        <f>IF(ISBLANK(Regressions!C164), " ", Regressions!C164)</f>
        <v>Primary</v>
      </c>
      <c r="D154" s="332" t="str">
        <f>IF(ISBLANK(Regressions!D164), " ", Regressions!D164)</f>
        <v> </v>
      </c>
      <c r="E154" s="210" t="e">
        <f>IF(ISNUMBER(Regressions!E164),ROUND(Regressions!E164, 1), NA())</f>
        <v>#N/A</v>
      </c>
      <c r="F154" s="333" t="e">
        <f>IF(ISNUMBER(Regressions!F164),ROUND(Regressions!F164, 1), NA())</f>
        <v>#N/A</v>
      </c>
      <c r="G154" s="232" t="e">
        <f>IF(ISNUMBER(Regressions!G164),ROUND(Regressions!G164, 1), NA())</f>
        <v>#N/A</v>
      </c>
      <c r="H154" s="334" t="e">
        <f>IF(ISNUMBER(Regressions!H164),ROUND(Regressions!H164, 1), NA())</f>
        <v>#N/A</v>
      </c>
      <c r="I154" s="233" t="e">
        <f>IF(ISNUMBER(Regressions!I164),ROUND(Regressions!I164, 1), NA())</f>
        <v>#N/A</v>
      </c>
      <c r="J154" s="335" t="e">
        <f>IF(ISNUMBER(Regressions!K164),ROUND(Regressions!K164, 1), NA())</f>
        <v>#N/A</v>
      </c>
      <c r="K154" s="333" t="e">
        <f>IF(ISNUMBER(Regressions!L164),ROUND(Regressions!L164, 1), NA())</f>
        <v>#N/A</v>
      </c>
      <c r="L154" s="234" t="e">
        <f>IF(ISNUMBER(Regressions!M164),ROUND(Regressions!M164, 1), NA())</f>
        <v>#N/A</v>
      </c>
      <c r="M154" s="334" t="e">
        <f>IF(ISNUMBER(Regressions!N164),ROUND(Regressions!N164, 1), NA())</f>
        <v>#N/A</v>
      </c>
      <c r="N154" s="233" t="e">
        <f>IF(ISNUMBER(Regressions!O164),ROUND(Regressions!O164, 1), NA())</f>
        <v>#N/A</v>
      </c>
      <c r="O154" s="335" t="e">
        <f>IF(ISNUMBER(Regressions!Q164),ROUND(Regressions!Q164, 1), NA())</f>
        <v>#N/A</v>
      </c>
      <c r="P154" s="333" t="e">
        <f>IF(ISNUMBER(Regressions!R164),ROUND(Regressions!R164, 1), NA())</f>
        <v>#N/A</v>
      </c>
      <c r="Q154" s="211" t="e">
        <f>IF(ISNUMBER(Regressions!S164),ROUND(Regressions!S164, 1), NA())</f>
        <v>#N/A</v>
      </c>
      <c r="R154" s="334" t="e">
        <f>IF(ISNUMBER(Regressions!T164),ROUND(Regressions!T164, 1), NA())</f>
        <v>#N/A</v>
      </c>
      <c r="S154" s="233" t="e">
        <f>IF(ISNUMBER(Regressions!U164),ROUND(Regressions!U164, 1), NA())</f>
        <v>#N/A</v>
      </c>
    </row>
    <row xmlns:x14ac="http://schemas.microsoft.com/office/spreadsheetml/2009/9/ac" r="155" hidden="true" x14ac:dyDescent="0.2">
      <c r="A155" s="330" t="str">
        <f>IF(ISBLANK(Regressions!A165), " ", Regressions!A165)</f>
        <v>Kyrgyzstan</v>
      </c>
      <c r="B155" s="331">
        <f>IF(ISBLANK(Regressions!B165), " ", Regressions!B165)</f>
        <v>2027</v>
      </c>
      <c r="C155" s="336" t="str">
        <f>IF(ISBLANK(Regressions!C165), " ", Regressions!C165)</f>
        <v>Primary</v>
      </c>
      <c r="D155" s="332" t="str">
        <f>IF(ISBLANK(Regressions!D165), " ", Regressions!D165)</f>
        <v> </v>
      </c>
      <c r="E155" s="210" t="e">
        <f>IF(ISNUMBER(Regressions!E165),ROUND(Regressions!E165, 1), NA())</f>
        <v>#N/A</v>
      </c>
      <c r="F155" s="333" t="e">
        <f>IF(ISNUMBER(Regressions!F165),ROUND(Regressions!F165, 1), NA())</f>
        <v>#N/A</v>
      </c>
      <c r="G155" s="232" t="e">
        <f>IF(ISNUMBER(Regressions!G165),ROUND(Regressions!G165, 1), NA())</f>
        <v>#N/A</v>
      </c>
      <c r="H155" s="334" t="e">
        <f>IF(ISNUMBER(Regressions!H165),ROUND(Regressions!H165, 1), NA())</f>
        <v>#N/A</v>
      </c>
      <c r="I155" s="233" t="e">
        <f>IF(ISNUMBER(Regressions!I165),ROUND(Regressions!I165, 1), NA())</f>
        <v>#N/A</v>
      </c>
      <c r="J155" s="335" t="e">
        <f>IF(ISNUMBER(Regressions!K165),ROUND(Regressions!K165, 1), NA())</f>
        <v>#N/A</v>
      </c>
      <c r="K155" s="333" t="e">
        <f>IF(ISNUMBER(Regressions!L165),ROUND(Regressions!L165, 1), NA())</f>
        <v>#N/A</v>
      </c>
      <c r="L155" s="234" t="e">
        <f>IF(ISNUMBER(Regressions!M165),ROUND(Regressions!M165, 1), NA())</f>
        <v>#N/A</v>
      </c>
      <c r="M155" s="334" t="e">
        <f>IF(ISNUMBER(Regressions!N165),ROUND(Regressions!N165, 1), NA())</f>
        <v>#N/A</v>
      </c>
      <c r="N155" s="233" t="e">
        <f>IF(ISNUMBER(Regressions!O165),ROUND(Regressions!O165, 1), NA())</f>
        <v>#N/A</v>
      </c>
      <c r="O155" s="335" t="e">
        <f>IF(ISNUMBER(Regressions!Q165),ROUND(Regressions!Q165, 1), NA())</f>
        <v>#N/A</v>
      </c>
      <c r="P155" s="333" t="e">
        <f>IF(ISNUMBER(Regressions!R165),ROUND(Regressions!R165, 1), NA())</f>
        <v>#N/A</v>
      </c>
      <c r="Q155" s="211" t="e">
        <f>IF(ISNUMBER(Regressions!S165),ROUND(Regressions!S165, 1), NA())</f>
        <v>#N/A</v>
      </c>
      <c r="R155" s="334" t="e">
        <f>IF(ISNUMBER(Regressions!T165),ROUND(Regressions!T165, 1), NA())</f>
        <v>#N/A</v>
      </c>
      <c r="S155" s="233" t="e">
        <f>IF(ISNUMBER(Regressions!U165),ROUND(Regressions!U165, 1), NA())</f>
        <v>#N/A</v>
      </c>
    </row>
    <row xmlns:x14ac="http://schemas.microsoft.com/office/spreadsheetml/2009/9/ac" r="156" hidden="true" x14ac:dyDescent="0.2">
      <c r="A156" s="330" t="str">
        <f>IF(ISBLANK(Regressions!A166), " ", Regressions!A166)</f>
        <v>Kyrgyzstan</v>
      </c>
      <c r="B156" s="331">
        <f>IF(ISBLANK(Regressions!B166), " ", Regressions!B166)</f>
        <v>2028</v>
      </c>
      <c r="C156" s="336" t="str">
        <f>IF(ISBLANK(Regressions!C166), " ", Regressions!C166)</f>
        <v>Primary</v>
      </c>
      <c r="D156" s="332" t="str">
        <f>IF(ISBLANK(Regressions!D166), " ", Regressions!D166)</f>
        <v> </v>
      </c>
      <c r="E156" s="210" t="e">
        <f>IF(ISNUMBER(Regressions!E166),ROUND(Regressions!E166, 1), NA())</f>
        <v>#N/A</v>
      </c>
      <c r="F156" s="333" t="e">
        <f>IF(ISNUMBER(Regressions!F166),ROUND(Regressions!F166, 1), NA())</f>
        <v>#N/A</v>
      </c>
      <c r="G156" s="232" t="e">
        <f>IF(ISNUMBER(Regressions!G166),ROUND(Regressions!G166, 1), NA())</f>
        <v>#N/A</v>
      </c>
      <c r="H156" s="334" t="e">
        <f>IF(ISNUMBER(Regressions!H166),ROUND(Regressions!H166, 1), NA())</f>
        <v>#N/A</v>
      </c>
      <c r="I156" s="233" t="e">
        <f>IF(ISNUMBER(Regressions!I166),ROUND(Regressions!I166, 1), NA())</f>
        <v>#N/A</v>
      </c>
      <c r="J156" s="335" t="e">
        <f>IF(ISNUMBER(Regressions!K166),ROUND(Regressions!K166, 1), NA())</f>
        <v>#N/A</v>
      </c>
      <c r="K156" s="333" t="e">
        <f>IF(ISNUMBER(Regressions!L166),ROUND(Regressions!L166, 1), NA())</f>
        <v>#N/A</v>
      </c>
      <c r="L156" s="234" t="e">
        <f>IF(ISNUMBER(Regressions!M166),ROUND(Regressions!M166, 1), NA())</f>
        <v>#N/A</v>
      </c>
      <c r="M156" s="334" t="e">
        <f>IF(ISNUMBER(Regressions!N166),ROUND(Regressions!N166, 1), NA())</f>
        <v>#N/A</v>
      </c>
      <c r="N156" s="233" t="e">
        <f>IF(ISNUMBER(Regressions!O166),ROUND(Regressions!O166, 1), NA())</f>
        <v>#N/A</v>
      </c>
      <c r="O156" s="335" t="e">
        <f>IF(ISNUMBER(Regressions!Q166),ROUND(Regressions!Q166, 1), NA())</f>
        <v>#N/A</v>
      </c>
      <c r="P156" s="333" t="e">
        <f>IF(ISNUMBER(Regressions!R166),ROUND(Regressions!R166, 1), NA())</f>
        <v>#N/A</v>
      </c>
      <c r="Q156" s="211" t="e">
        <f>IF(ISNUMBER(Regressions!S166),ROUND(Regressions!S166, 1), NA())</f>
        <v>#N/A</v>
      </c>
      <c r="R156" s="334" t="e">
        <f>IF(ISNUMBER(Regressions!T166),ROUND(Regressions!T166, 1), NA())</f>
        <v>#N/A</v>
      </c>
      <c r="S156" s="233" t="e">
        <f>IF(ISNUMBER(Regressions!U166),ROUND(Regressions!U166, 1), NA())</f>
        <v>#N/A</v>
      </c>
    </row>
    <row xmlns:x14ac="http://schemas.microsoft.com/office/spreadsheetml/2009/9/ac" r="157" hidden="true" x14ac:dyDescent="0.2">
      <c r="A157" s="330" t="str">
        <f>IF(ISBLANK(Regressions!A167), " ", Regressions!A167)</f>
        <v>Kyrgyzstan</v>
      </c>
      <c r="B157" s="331">
        <f>IF(ISBLANK(Regressions!B167), " ", Regressions!B167)</f>
        <v>2029</v>
      </c>
      <c r="C157" s="336" t="str">
        <f>IF(ISBLANK(Regressions!C167), " ", Regressions!C167)</f>
        <v>Primary</v>
      </c>
      <c r="D157" s="332" t="str">
        <f>IF(ISBLANK(Regressions!D167), " ", Regressions!D167)</f>
        <v> </v>
      </c>
      <c r="E157" s="210" t="e">
        <f>IF(ISNUMBER(Regressions!E167),ROUND(Regressions!E167, 1), NA())</f>
        <v>#N/A</v>
      </c>
      <c r="F157" s="333" t="e">
        <f>IF(ISNUMBER(Regressions!F167),ROUND(Regressions!F167, 1), NA())</f>
        <v>#N/A</v>
      </c>
      <c r="G157" s="232" t="e">
        <f>IF(ISNUMBER(Regressions!G167),ROUND(Regressions!G167, 1), NA())</f>
        <v>#N/A</v>
      </c>
      <c r="H157" s="334" t="e">
        <f>IF(ISNUMBER(Regressions!H167),ROUND(Regressions!H167, 1), NA())</f>
        <v>#N/A</v>
      </c>
      <c r="I157" s="233" t="e">
        <f>IF(ISNUMBER(Regressions!I167),ROUND(Regressions!I167, 1), NA())</f>
        <v>#N/A</v>
      </c>
      <c r="J157" s="335" t="e">
        <f>IF(ISNUMBER(Regressions!K167),ROUND(Regressions!K167, 1), NA())</f>
        <v>#N/A</v>
      </c>
      <c r="K157" s="333" t="e">
        <f>IF(ISNUMBER(Regressions!L167),ROUND(Regressions!L167, 1), NA())</f>
        <v>#N/A</v>
      </c>
      <c r="L157" s="234" t="e">
        <f>IF(ISNUMBER(Regressions!M167),ROUND(Regressions!M167, 1), NA())</f>
        <v>#N/A</v>
      </c>
      <c r="M157" s="334" t="e">
        <f>IF(ISNUMBER(Regressions!N167),ROUND(Regressions!N167, 1), NA())</f>
        <v>#N/A</v>
      </c>
      <c r="N157" s="233" t="e">
        <f>IF(ISNUMBER(Regressions!O167),ROUND(Regressions!O167, 1), NA())</f>
        <v>#N/A</v>
      </c>
      <c r="O157" s="335" t="e">
        <f>IF(ISNUMBER(Regressions!Q167),ROUND(Regressions!Q167, 1), NA())</f>
        <v>#N/A</v>
      </c>
      <c r="P157" s="333" t="e">
        <f>IF(ISNUMBER(Regressions!R167),ROUND(Regressions!R167, 1), NA())</f>
        <v>#N/A</v>
      </c>
      <c r="Q157" s="211" t="e">
        <f>IF(ISNUMBER(Regressions!S167),ROUND(Regressions!S167, 1), NA())</f>
        <v>#N/A</v>
      </c>
      <c r="R157" s="334" t="e">
        <f>IF(ISNUMBER(Regressions!T167),ROUND(Regressions!T167, 1), NA())</f>
        <v>#N/A</v>
      </c>
      <c r="S157" s="233" t="e">
        <f>IF(ISNUMBER(Regressions!U167),ROUND(Regressions!U167, 1), NA())</f>
        <v>#N/A</v>
      </c>
    </row>
    <row xmlns:x14ac="http://schemas.microsoft.com/office/spreadsheetml/2009/9/ac" r="158" hidden="true" x14ac:dyDescent="0.2">
      <c r="A158" s="330" t="str">
        <f>IF(ISBLANK(Regressions!A168), " ", Regressions!A168)</f>
        <v>Kyrgyzstan</v>
      </c>
      <c r="B158" s="331">
        <f>IF(ISBLANK(Regressions!B168), " ", Regressions!B168)</f>
        <v>2030</v>
      </c>
      <c r="C158" s="336" t="str">
        <f>IF(ISBLANK(Regressions!C168), " ", Regressions!C168)</f>
        <v>Primary</v>
      </c>
      <c r="D158" s="332" t="str">
        <f>IF(ISBLANK(Regressions!D168), " ", Regressions!D168)</f>
        <v> </v>
      </c>
      <c r="E158" s="210" t="e">
        <f>IF(ISNUMBER(Regressions!E168),ROUND(Regressions!E168, 1), NA())</f>
        <v>#N/A</v>
      </c>
      <c r="F158" s="333" t="e">
        <f>IF(ISNUMBER(Regressions!F168),ROUND(Regressions!F168, 1), NA())</f>
        <v>#N/A</v>
      </c>
      <c r="G158" s="232" t="e">
        <f>IF(ISNUMBER(Regressions!G168),ROUND(Regressions!G168, 1), NA())</f>
        <v>#N/A</v>
      </c>
      <c r="H158" s="334" t="e">
        <f>IF(ISNUMBER(Regressions!H168),ROUND(Regressions!H168, 1), NA())</f>
        <v>#N/A</v>
      </c>
      <c r="I158" s="233" t="e">
        <f>IF(ISNUMBER(Regressions!I168),ROUND(Regressions!I168, 1), NA())</f>
        <v>#N/A</v>
      </c>
      <c r="J158" s="335" t="e">
        <f>IF(ISNUMBER(Regressions!K168),ROUND(Regressions!K168, 1), NA())</f>
        <v>#N/A</v>
      </c>
      <c r="K158" s="333" t="e">
        <f>IF(ISNUMBER(Regressions!L168),ROUND(Regressions!L168, 1), NA())</f>
        <v>#N/A</v>
      </c>
      <c r="L158" s="234" t="e">
        <f>IF(ISNUMBER(Regressions!M168),ROUND(Regressions!M168, 1), NA())</f>
        <v>#N/A</v>
      </c>
      <c r="M158" s="334" t="e">
        <f>IF(ISNUMBER(Regressions!N168),ROUND(Regressions!N168, 1), NA())</f>
        <v>#N/A</v>
      </c>
      <c r="N158" s="233" t="e">
        <f>IF(ISNUMBER(Regressions!O168),ROUND(Regressions!O168, 1), NA())</f>
        <v>#N/A</v>
      </c>
      <c r="O158" s="335" t="e">
        <f>IF(ISNUMBER(Regressions!Q168),ROUND(Regressions!Q168, 1), NA())</f>
        <v>#N/A</v>
      </c>
      <c r="P158" s="333" t="e">
        <f>IF(ISNUMBER(Regressions!R168),ROUND(Regressions!R168, 1), NA())</f>
        <v>#N/A</v>
      </c>
      <c r="Q158" s="211" t="e">
        <f>IF(ISNUMBER(Regressions!S168),ROUND(Regressions!S168, 1), NA())</f>
        <v>#N/A</v>
      </c>
      <c r="R158" s="334" t="e">
        <f>IF(ISNUMBER(Regressions!T168),ROUND(Regressions!T168, 1), NA())</f>
        <v>#N/A</v>
      </c>
      <c r="S158" s="233" t="e">
        <f>IF(ISNUMBER(Regressions!U168),ROUND(Regressions!U168, 1), NA())</f>
        <v>#N/A</v>
      </c>
    </row>
    <row xmlns:x14ac="http://schemas.microsoft.com/office/spreadsheetml/2009/9/ac" r="159" x14ac:dyDescent="0.2">
      <c r="A159" s="330" t="str">
        <f>IF(ISBLANK(Regressions!A169), " ", Regressions!A169)</f>
        <v>Kyrgyzstan</v>
      </c>
      <c r="B159" s="331">
        <f>IF(ISBLANK(Regressions!B169), " ", Regressions!B169)</f>
        <v>2000</v>
      </c>
      <c r="C159" s="336" t="str">
        <f>IF(ISBLANK(Regressions!C169), " ", Regressions!C169)</f>
        <v>Secondary</v>
      </c>
      <c r="D159" s="332">
        <f>IF(ISBLANK(Regressions!D169), " ", Regressions!D169)</f>
        <v>809999</v>
      </c>
      <c r="E159" s="210" t="e">
        <f>IF(ISNUMBER(Regressions!E169),ROUND(Regressions!E169, 1), NA())</f>
        <v>#N/A</v>
      </c>
      <c r="F159" s="333" t="e">
        <f>IF(ISNUMBER(Regressions!F169),ROUND(Regressions!F169, 1), NA())</f>
        <v>#N/A</v>
      </c>
      <c r="G159" s="232" t="e">
        <f>IF(ISNUMBER(Regressions!G169),ROUND(Regressions!G169, 1), NA())</f>
        <v>#N/A</v>
      </c>
      <c r="H159" s="334" t="e">
        <f>IF(ISNUMBER(Regressions!H169),ROUND(Regressions!H169, 1), NA())</f>
        <v>#N/A</v>
      </c>
      <c r="I159" s="233" t="e">
        <f>IF(ISNUMBER(Regressions!I169),ROUND(Regressions!I169, 1), NA())</f>
        <v>#N/A</v>
      </c>
      <c r="J159" s="335" t="e">
        <f>IF(ISNUMBER(Regressions!K169),ROUND(Regressions!K169, 1), NA())</f>
        <v>#N/A</v>
      </c>
      <c r="K159" s="333" t="e">
        <f>IF(ISNUMBER(Regressions!L169),ROUND(Regressions!L169, 1), NA())</f>
        <v>#N/A</v>
      </c>
      <c r="L159" s="234" t="e">
        <f>IF(ISNUMBER(Regressions!M169),ROUND(Regressions!M169, 1), NA())</f>
        <v>#N/A</v>
      </c>
      <c r="M159" s="334" t="e">
        <f>IF(ISNUMBER(Regressions!N169),ROUND(Regressions!N169, 1), NA())</f>
        <v>#N/A</v>
      </c>
      <c r="N159" s="233" t="e">
        <f>IF(ISNUMBER(Regressions!O169),ROUND(Regressions!O169, 1), NA())</f>
        <v>#N/A</v>
      </c>
      <c r="O159" s="335" t="e">
        <f>IF(ISNUMBER(Regressions!Q169),ROUND(Regressions!Q169, 1), NA())</f>
        <v>#N/A</v>
      </c>
      <c r="P159" s="333" t="e">
        <f>IF(ISNUMBER(Regressions!R169),ROUND(Regressions!R169, 1), NA())</f>
        <v>#N/A</v>
      </c>
      <c r="Q159" s="211" t="e">
        <f>IF(ISNUMBER(Regressions!S169),ROUND(Regressions!S169, 1), NA())</f>
        <v>#N/A</v>
      </c>
      <c r="R159" s="334" t="e">
        <f>IF(ISNUMBER(Regressions!T169),ROUND(Regressions!T169, 1), NA())</f>
        <v>#N/A</v>
      </c>
      <c r="S159" s="233" t="e">
        <f>IF(ISNUMBER(Regressions!U169),ROUND(Regressions!U169, 1), NA())</f>
        <v>#N/A</v>
      </c>
    </row>
    <row xmlns:x14ac="http://schemas.microsoft.com/office/spreadsheetml/2009/9/ac" r="160" x14ac:dyDescent="0.2">
      <c r="A160" s="330" t="str">
        <f>IF(ISBLANK(Regressions!A170), " ", Regressions!A170)</f>
        <v>Kyrgyzstan</v>
      </c>
      <c r="B160" s="331">
        <f>IF(ISBLANK(Regressions!B170), " ", Regressions!B170)</f>
        <v>2001</v>
      </c>
      <c r="C160" s="336" t="str">
        <f>IF(ISBLANK(Regressions!C170), " ", Regressions!C170)</f>
        <v>Secondary</v>
      </c>
      <c r="D160" s="332">
        <f>IF(ISBLANK(Regressions!D170), " ", Regressions!D170)</f>
        <v>836383</v>
      </c>
      <c r="E160" s="210" t="e">
        <f>IF(ISNUMBER(Regressions!E170),ROUND(Regressions!E170, 1), NA())</f>
        <v>#N/A</v>
      </c>
      <c r="F160" s="333" t="e">
        <f>IF(ISNUMBER(Regressions!F170),ROUND(Regressions!F170, 1), NA())</f>
        <v>#N/A</v>
      </c>
      <c r="G160" s="232" t="e">
        <f>IF(ISNUMBER(Regressions!G170),ROUND(Regressions!G170, 1), NA())</f>
        <v>#N/A</v>
      </c>
      <c r="H160" s="334" t="e">
        <f>IF(ISNUMBER(Regressions!H170),ROUND(Regressions!H170, 1), NA())</f>
        <v>#N/A</v>
      </c>
      <c r="I160" s="233" t="e">
        <f>IF(ISNUMBER(Regressions!I170),ROUND(Regressions!I170, 1), NA())</f>
        <v>#N/A</v>
      </c>
      <c r="J160" s="335" t="e">
        <f>IF(ISNUMBER(Regressions!K170),ROUND(Regressions!K170, 1), NA())</f>
        <v>#N/A</v>
      </c>
      <c r="K160" s="333" t="e">
        <f>IF(ISNUMBER(Regressions!L170),ROUND(Regressions!L170, 1), NA())</f>
        <v>#N/A</v>
      </c>
      <c r="L160" s="234" t="e">
        <f>IF(ISNUMBER(Regressions!M170),ROUND(Regressions!M170, 1), NA())</f>
        <v>#N/A</v>
      </c>
      <c r="M160" s="334" t="e">
        <f>IF(ISNUMBER(Regressions!N170),ROUND(Regressions!N170, 1), NA())</f>
        <v>#N/A</v>
      </c>
      <c r="N160" s="233" t="e">
        <f>IF(ISNUMBER(Regressions!O170),ROUND(Regressions!O170, 1), NA())</f>
        <v>#N/A</v>
      </c>
      <c r="O160" s="335" t="e">
        <f>IF(ISNUMBER(Regressions!Q170),ROUND(Regressions!Q170, 1), NA())</f>
        <v>#N/A</v>
      </c>
      <c r="P160" s="333" t="e">
        <f>IF(ISNUMBER(Regressions!R170),ROUND(Regressions!R170, 1), NA())</f>
        <v>#N/A</v>
      </c>
      <c r="Q160" s="211" t="e">
        <f>IF(ISNUMBER(Regressions!S170),ROUND(Regressions!S170, 1), NA())</f>
        <v>#N/A</v>
      </c>
      <c r="R160" s="334" t="e">
        <f>IF(ISNUMBER(Regressions!T170),ROUND(Regressions!T170, 1), NA())</f>
        <v>#N/A</v>
      </c>
      <c r="S160" s="233" t="e">
        <f>IF(ISNUMBER(Regressions!U170),ROUND(Regressions!U170, 1), NA())</f>
        <v>#N/A</v>
      </c>
    </row>
    <row xmlns:x14ac="http://schemas.microsoft.com/office/spreadsheetml/2009/9/ac" r="161" x14ac:dyDescent="0.2">
      <c r="A161" s="330" t="str">
        <f>IF(ISBLANK(Regressions!A171), " ", Regressions!A171)</f>
        <v>Kyrgyzstan</v>
      </c>
      <c r="B161" s="331">
        <f>IF(ISBLANK(Regressions!B171), " ", Regressions!B171)</f>
        <v>2002</v>
      </c>
      <c r="C161" s="336" t="str">
        <f>IF(ISBLANK(Regressions!C171), " ", Regressions!C171)</f>
        <v>Secondary</v>
      </c>
      <c r="D161" s="332">
        <f>IF(ISBLANK(Regressions!D171), " ", Regressions!D171)</f>
        <v>857986</v>
      </c>
      <c r="E161" s="210" t="e">
        <f>IF(ISNUMBER(Regressions!E171),ROUND(Regressions!E171, 1), NA())</f>
        <v>#N/A</v>
      </c>
      <c r="F161" s="333" t="e">
        <f>IF(ISNUMBER(Regressions!F171),ROUND(Regressions!F171, 1), NA())</f>
        <v>#N/A</v>
      </c>
      <c r="G161" s="232" t="e">
        <f>IF(ISNUMBER(Regressions!G171),ROUND(Regressions!G171, 1), NA())</f>
        <v>#N/A</v>
      </c>
      <c r="H161" s="334" t="e">
        <f>IF(ISNUMBER(Regressions!H171),ROUND(Regressions!H171, 1), NA())</f>
        <v>#N/A</v>
      </c>
      <c r="I161" s="233" t="e">
        <f>IF(ISNUMBER(Regressions!I171),ROUND(Regressions!I171, 1), NA())</f>
        <v>#N/A</v>
      </c>
      <c r="J161" s="335" t="e">
        <f>IF(ISNUMBER(Regressions!K171),ROUND(Regressions!K171, 1), NA())</f>
        <v>#N/A</v>
      </c>
      <c r="K161" s="333" t="e">
        <f>IF(ISNUMBER(Regressions!L171),ROUND(Regressions!L171, 1), NA())</f>
        <v>#N/A</v>
      </c>
      <c r="L161" s="234" t="e">
        <f>IF(ISNUMBER(Regressions!M171),ROUND(Regressions!M171, 1), NA())</f>
        <v>#N/A</v>
      </c>
      <c r="M161" s="334" t="e">
        <f>IF(ISNUMBER(Regressions!N171),ROUND(Regressions!N171, 1), NA())</f>
        <v>#N/A</v>
      </c>
      <c r="N161" s="233" t="e">
        <f>IF(ISNUMBER(Regressions!O171),ROUND(Regressions!O171, 1), NA())</f>
        <v>#N/A</v>
      </c>
      <c r="O161" s="335" t="e">
        <f>IF(ISNUMBER(Regressions!Q171),ROUND(Regressions!Q171, 1), NA())</f>
        <v>#N/A</v>
      </c>
      <c r="P161" s="333" t="e">
        <f>IF(ISNUMBER(Regressions!R171),ROUND(Regressions!R171, 1), NA())</f>
        <v>#N/A</v>
      </c>
      <c r="Q161" s="211" t="e">
        <f>IF(ISNUMBER(Regressions!S171),ROUND(Regressions!S171, 1), NA())</f>
        <v>#N/A</v>
      </c>
      <c r="R161" s="334" t="e">
        <f>IF(ISNUMBER(Regressions!T171),ROUND(Regressions!T171, 1), NA())</f>
        <v>#N/A</v>
      </c>
      <c r="S161" s="233" t="e">
        <f>IF(ISNUMBER(Regressions!U171),ROUND(Regressions!U171, 1), NA())</f>
        <v>#N/A</v>
      </c>
    </row>
    <row xmlns:x14ac="http://schemas.microsoft.com/office/spreadsheetml/2009/9/ac" r="162" x14ac:dyDescent="0.2">
      <c r="A162" s="330" t="str">
        <f>IF(ISBLANK(Regressions!A172), " ", Regressions!A172)</f>
        <v>Kyrgyzstan</v>
      </c>
      <c r="B162" s="331">
        <f>IF(ISBLANK(Regressions!B172), " ", Regressions!B172)</f>
        <v>2003</v>
      </c>
      <c r="C162" s="336" t="str">
        <f>IF(ISBLANK(Regressions!C172), " ", Regressions!C172)</f>
        <v>Secondary</v>
      </c>
      <c r="D162" s="332">
        <f>IF(ISBLANK(Regressions!D172), " ", Regressions!D172)</f>
        <v>872179</v>
      </c>
      <c r="E162" s="210" t="e">
        <f>IF(ISNUMBER(Regressions!E172),ROUND(Regressions!E172, 1), NA())</f>
        <v>#N/A</v>
      </c>
      <c r="F162" s="333" t="e">
        <f>IF(ISNUMBER(Regressions!F172),ROUND(Regressions!F172, 1), NA())</f>
        <v>#N/A</v>
      </c>
      <c r="G162" s="232" t="e">
        <f>IF(ISNUMBER(Regressions!G172),ROUND(Regressions!G172, 1), NA())</f>
        <v>#N/A</v>
      </c>
      <c r="H162" s="334" t="e">
        <f>IF(ISNUMBER(Regressions!H172),ROUND(Regressions!H172, 1), NA())</f>
        <v>#N/A</v>
      </c>
      <c r="I162" s="233" t="e">
        <f>IF(ISNUMBER(Regressions!I172),ROUND(Regressions!I172, 1), NA())</f>
        <v>#N/A</v>
      </c>
      <c r="J162" s="335" t="e">
        <f>IF(ISNUMBER(Regressions!K172),ROUND(Regressions!K172, 1), NA())</f>
        <v>#N/A</v>
      </c>
      <c r="K162" s="333" t="e">
        <f>IF(ISNUMBER(Regressions!L172),ROUND(Regressions!L172, 1), NA())</f>
        <v>#N/A</v>
      </c>
      <c r="L162" s="234" t="e">
        <f>IF(ISNUMBER(Regressions!M172),ROUND(Regressions!M172, 1), NA())</f>
        <v>#N/A</v>
      </c>
      <c r="M162" s="334" t="e">
        <f>IF(ISNUMBER(Regressions!N172),ROUND(Regressions!N172, 1), NA())</f>
        <v>#N/A</v>
      </c>
      <c r="N162" s="233" t="e">
        <f>IF(ISNUMBER(Regressions!O172),ROUND(Regressions!O172, 1), NA())</f>
        <v>#N/A</v>
      </c>
      <c r="O162" s="335" t="e">
        <f>IF(ISNUMBER(Regressions!Q172),ROUND(Regressions!Q172, 1), NA())</f>
        <v>#N/A</v>
      </c>
      <c r="P162" s="333" t="e">
        <f>IF(ISNUMBER(Regressions!R172),ROUND(Regressions!R172, 1), NA())</f>
        <v>#N/A</v>
      </c>
      <c r="Q162" s="211" t="e">
        <f>IF(ISNUMBER(Regressions!S172),ROUND(Regressions!S172, 1), NA())</f>
        <v>#N/A</v>
      </c>
      <c r="R162" s="334" t="e">
        <f>IF(ISNUMBER(Regressions!T172),ROUND(Regressions!T172, 1), NA())</f>
        <v>#N/A</v>
      </c>
      <c r="S162" s="233" t="e">
        <f>IF(ISNUMBER(Regressions!U172),ROUND(Regressions!U172, 1), NA())</f>
        <v>#N/A</v>
      </c>
    </row>
    <row xmlns:x14ac="http://schemas.microsoft.com/office/spreadsheetml/2009/9/ac" r="163" x14ac:dyDescent="0.2">
      <c r="A163" s="330" t="str">
        <f>IF(ISBLANK(Regressions!A173), " ", Regressions!A173)</f>
        <v>Kyrgyzstan</v>
      </c>
      <c r="B163" s="331">
        <f>IF(ISBLANK(Regressions!B173), " ", Regressions!B173)</f>
        <v>2004</v>
      </c>
      <c r="C163" s="336" t="str">
        <f>IF(ISBLANK(Regressions!C173), " ", Regressions!C173)</f>
        <v>Secondary</v>
      </c>
      <c r="D163" s="332">
        <f>IF(ISBLANK(Regressions!D173), " ", Regressions!D173)</f>
        <v>880310</v>
      </c>
      <c r="E163" s="210" t="e">
        <f>IF(ISNUMBER(Regressions!E173),ROUND(Regressions!E173, 1), NA())</f>
        <v>#N/A</v>
      </c>
      <c r="F163" s="333" t="e">
        <f>IF(ISNUMBER(Regressions!F173),ROUND(Regressions!F173, 1), NA())</f>
        <v>#N/A</v>
      </c>
      <c r="G163" s="232" t="e">
        <f>IF(ISNUMBER(Regressions!G173),ROUND(Regressions!G173, 1), NA())</f>
        <v>#N/A</v>
      </c>
      <c r="H163" s="334" t="e">
        <f>IF(ISNUMBER(Regressions!H173),ROUND(Regressions!H173, 1), NA())</f>
        <v>#N/A</v>
      </c>
      <c r="I163" s="233" t="e">
        <f>IF(ISNUMBER(Regressions!I173),ROUND(Regressions!I173, 1), NA())</f>
        <v>#N/A</v>
      </c>
      <c r="J163" s="335" t="e">
        <f>IF(ISNUMBER(Regressions!K173),ROUND(Regressions!K173, 1), NA())</f>
        <v>#N/A</v>
      </c>
      <c r="K163" s="333" t="e">
        <f>IF(ISNUMBER(Regressions!L173),ROUND(Regressions!L173, 1), NA())</f>
        <v>#N/A</v>
      </c>
      <c r="L163" s="234" t="e">
        <f>IF(ISNUMBER(Regressions!M173),ROUND(Regressions!M173, 1), NA())</f>
        <v>#N/A</v>
      </c>
      <c r="M163" s="334" t="e">
        <f>IF(ISNUMBER(Regressions!N173),ROUND(Regressions!N173, 1), NA())</f>
        <v>#N/A</v>
      </c>
      <c r="N163" s="233" t="e">
        <f>IF(ISNUMBER(Regressions!O173),ROUND(Regressions!O173, 1), NA())</f>
        <v>#N/A</v>
      </c>
      <c r="O163" s="335" t="e">
        <f>IF(ISNUMBER(Regressions!Q173),ROUND(Regressions!Q173, 1), NA())</f>
        <v>#N/A</v>
      </c>
      <c r="P163" s="333" t="e">
        <f>IF(ISNUMBER(Regressions!R173),ROUND(Regressions!R173, 1), NA())</f>
        <v>#N/A</v>
      </c>
      <c r="Q163" s="211" t="e">
        <f>IF(ISNUMBER(Regressions!S173),ROUND(Regressions!S173, 1), NA())</f>
        <v>#N/A</v>
      </c>
      <c r="R163" s="334" t="e">
        <f>IF(ISNUMBER(Regressions!T173),ROUND(Regressions!T173, 1), NA())</f>
        <v>#N/A</v>
      </c>
      <c r="S163" s="233" t="e">
        <f>IF(ISNUMBER(Regressions!U173),ROUND(Regressions!U173, 1), NA())</f>
        <v>#N/A</v>
      </c>
    </row>
    <row xmlns:x14ac="http://schemas.microsoft.com/office/spreadsheetml/2009/9/ac" r="164" x14ac:dyDescent="0.2">
      <c r="A164" s="330" t="str">
        <f>IF(ISBLANK(Regressions!A174), " ", Regressions!A174)</f>
        <v>Kyrgyzstan</v>
      </c>
      <c r="B164" s="331">
        <f>IF(ISBLANK(Regressions!B174), " ", Regressions!B174)</f>
        <v>2005</v>
      </c>
      <c r="C164" s="336" t="str">
        <f>IF(ISBLANK(Regressions!C174), " ", Regressions!C174)</f>
        <v>Secondary</v>
      </c>
      <c r="D164" s="332">
        <f>IF(ISBLANK(Regressions!D174), " ", Regressions!D174)</f>
        <v>877020</v>
      </c>
      <c r="E164" s="210" t="e">
        <f>IF(ISNUMBER(Regressions!E174),ROUND(Regressions!E174, 1), NA())</f>
        <v>#N/A</v>
      </c>
      <c r="F164" s="333" t="e">
        <f>IF(ISNUMBER(Regressions!F174),ROUND(Regressions!F174, 1), NA())</f>
        <v>#N/A</v>
      </c>
      <c r="G164" s="232" t="e">
        <f>IF(ISNUMBER(Regressions!G174),ROUND(Regressions!G174, 1), NA())</f>
        <v>#N/A</v>
      </c>
      <c r="H164" s="334" t="e">
        <f>IF(ISNUMBER(Regressions!H174),ROUND(Regressions!H174, 1), NA())</f>
        <v>#N/A</v>
      </c>
      <c r="I164" s="233" t="e">
        <f>IF(ISNUMBER(Regressions!I174),ROUND(Regressions!I174, 1), NA())</f>
        <v>#N/A</v>
      </c>
      <c r="J164" s="335" t="e">
        <f>IF(ISNUMBER(Regressions!K174),ROUND(Regressions!K174, 1), NA())</f>
        <v>#N/A</v>
      </c>
      <c r="K164" s="333" t="e">
        <f>IF(ISNUMBER(Regressions!L174),ROUND(Regressions!L174, 1), NA())</f>
        <v>#N/A</v>
      </c>
      <c r="L164" s="234" t="e">
        <f>IF(ISNUMBER(Regressions!M174),ROUND(Regressions!M174, 1), NA())</f>
        <v>#N/A</v>
      </c>
      <c r="M164" s="334" t="e">
        <f>IF(ISNUMBER(Regressions!N174),ROUND(Regressions!N174, 1), NA())</f>
        <v>#N/A</v>
      </c>
      <c r="N164" s="233" t="e">
        <f>IF(ISNUMBER(Regressions!O174),ROUND(Regressions!O174, 1), NA())</f>
        <v>#N/A</v>
      </c>
      <c r="O164" s="335" t="e">
        <f>IF(ISNUMBER(Regressions!Q174),ROUND(Regressions!Q174, 1), NA())</f>
        <v>#N/A</v>
      </c>
      <c r="P164" s="333" t="e">
        <f>IF(ISNUMBER(Regressions!R174),ROUND(Regressions!R174, 1), NA())</f>
        <v>#N/A</v>
      </c>
      <c r="Q164" s="211" t="e">
        <f>IF(ISNUMBER(Regressions!S174),ROUND(Regressions!S174, 1), NA())</f>
        <v>#N/A</v>
      </c>
      <c r="R164" s="334" t="e">
        <f>IF(ISNUMBER(Regressions!T174),ROUND(Regressions!T174, 1), NA())</f>
        <v>#N/A</v>
      </c>
      <c r="S164" s="233" t="e">
        <f>IF(ISNUMBER(Regressions!U174),ROUND(Regressions!U174, 1), NA())</f>
        <v>#N/A</v>
      </c>
    </row>
    <row xmlns:x14ac="http://schemas.microsoft.com/office/spreadsheetml/2009/9/ac" r="165" x14ac:dyDescent="0.2">
      <c r="A165" s="330" t="str">
        <f>IF(ISBLANK(Regressions!A175), " ", Regressions!A175)</f>
        <v>Kyrgyzstan</v>
      </c>
      <c r="B165" s="331">
        <f>IF(ISBLANK(Regressions!B175), " ", Regressions!B175)</f>
        <v>2006</v>
      </c>
      <c r="C165" s="336" t="str">
        <f>IF(ISBLANK(Regressions!C175), " ", Regressions!C175)</f>
        <v>Secondary</v>
      </c>
      <c r="D165" s="332">
        <f>IF(ISBLANK(Regressions!D175), " ", Regressions!D175)</f>
        <v>867751</v>
      </c>
      <c r="E165" s="210" t="e">
        <f>IF(ISNUMBER(Regressions!E175),ROUND(Regressions!E175, 1), NA())</f>
        <v>#N/A</v>
      </c>
      <c r="F165" s="333" t="e">
        <f>IF(ISNUMBER(Regressions!F175),ROUND(Regressions!F175, 1), NA())</f>
        <v>#N/A</v>
      </c>
      <c r="G165" s="232" t="e">
        <f>IF(ISNUMBER(Regressions!G175),ROUND(Regressions!G175, 1), NA())</f>
        <v>#N/A</v>
      </c>
      <c r="H165" s="334" t="e">
        <f>IF(ISNUMBER(Regressions!H175),ROUND(Regressions!H175, 1), NA())</f>
        <v>#N/A</v>
      </c>
      <c r="I165" s="233" t="e">
        <f>IF(ISNUMBER(Regressions!I175),ROUND(Regressions!I175, 1), NA())</f>
        <v>#N/A</v>
      </c>
      <c r="J165" s="335" t="e">
        <f>IF(ISNUMBER(Regressions!K175),ROUND(Regressions!K175, 1), NA())</f>
        <v>#N/A</v>
      </c>
      <c r="K165" s="333" t="e">
        <f>IF(ISNUMBER(Regressions!L175),ROUND(Regressions!L175, 1), NA())</f>
        <v>#N/A</v>
      </c>
      <c r="L165" s="234" t="e">
        <f>IF(ISNUMBER(Regressions!M175),ROUND(Regressions!M175, 1), NA())</f>
        <v>#N/A</v>
      </c>
      <c r="M165" s="334" t="e">
        <f>IF(ISNUMBER(Regressions!N175),ROUND(Regressions!N175, 1), NA())</f>
        <v>#N/A</v>
      </c>
      <c r="N165" s="233" t="e">
        <f>IF(ISNUMBER(Regressions!O175),ROUND(Regressions!O175, 1), NA())</f>
        <v>#N/A</v>
      </c>
      <c r="O165" s="335" t="e">
        <f>IF(ISNUMBER(Regressions!Q175),ROUND(Regressions!Q175, 1), NA())</f>
        <v>#N/A</v>
      </c>
      <c r="P165" s="333" t="e">
        <f>IF(ISNUMBER(Regressions!R175),ROUND(Regressions!R175, 1), NA())</f>
        <v>#N/A</v>
      </c>
      <c r="Q165" s="211" t="e">
        <f>IF(ISNUMBER(Regressions!S175),ROUND(Regressions!S175, 1), NA())</f>
        <v>#N/A</v>
      </c>
      <c r="R165" s="334" t="e">
        <f>IF(ISNUMBER(Regressions!T175),ROUND(Regressions!T175, 1), NA())</f>
        <v>#N/A</v>
      </c>
      <c r="S165" s="233" t="e">
        <f>IF(ISNUMBER(Regressions!U175),ROUND(Regressions!U175, 1), NA())</f>
        <v>#N/A</v>
      </c>
    </row>
    <row xmlns:x14ac="http://schemas.microsoft.com/office/spreadsheetml/2009/9/ac" r="166" x14ac:dyDescent="0.2">
      <c r="A166" s="330" t="str">
        <f>IF(ISBLANK(Regressions!A176), " ", Regressions!A176)</f>
        <v>Kyrgyzstan</v>
      </c>
      <c r="B166" s="331">
        <f>IF(ISBLANK(Regressions!B176), " ", Regressions!B176)</f>
        <v>2007</v>
      </c>
      <c r="C166" s="336" t="str">
        <f>IF(ISBLANK(Regressions!C176), " ", Regressions!C176)</f>
        <v>Secondary</v>
      </c>
      <c r="D166" s="332">
        <f>IF(ISBLANK(Regressions!D176), " ", Regressions!D176)</f>
        <v>860393</v>
      </c>
      <c r="E166" s="210" t="e">
        <f>IF(ISNUMBER(Regressions!E176),ROUND(Regressions!E176, 1), NA())</f>
        <v>#N/A</v>
      </c>
      <c r="F166" s="333" t="e">
        <f>IF(ISNUMBER(Regressions!F176),ROUND(Regressions!F176, 1), NA())</f>
        <v>#N/A</v>
      </c>
      <c r="G166" s="232" t="e">
        <f>IF(ISNUMBER(Regressions!G176),ROUND(Regressions!G176, 1), NA())</f>
        <v>#N/A</v>
      </c>
      <c r="H166" s="334" t="e">
        <f>IF(ISNUMBER(Regressions!H176),ROUND(Regressions!H176, 1), NA())</f>
        <v>#N/A</v>
      </c>
      <c r="I166" s="233" t="e">
        <f>IF(ISNUMBER(Regressions!I176),ROUND(Regressions!I176, 1), NA())</f>
        <v>#N/A</v>
      </c>
      <c r="J166" s="335" t="e">
        <f>IF(ISNUMBER(Regressions!K176),ROUND(Regressions!K176, 1), NA())</f>
        <v>#N/A</v>
      </c>
      <c r="K166" s="333" t="e">
        <f>IF(ISNUMBER(Regressions!L176),ROUND(Regressions!L176, 1), NA())</f>
        <v>#N/A</v>
      </c>
      <c r="L166" s="234" t="e">
        <f>IF(ISNUMBER(Regressions!M176),ROUND(Regressions!M176, 1), NA())</f>
        <v>#N/A</v>
      </c>
      <c r="M166" s="334" t="e">
        <f>IF(ISNUMBER(Regressions!N176),ROUND(Regressions!N176, 1), NA())</f>
        <v>#N/A</v>
      </c>
      <c r="N166" s="233" t="e">
        <f>IF(ISNUMBER(Regressions!O176),ROUND(Regressions!O176, 1), NA())</f>
        <v>#N/A</v>
      </c>
      <c r="O166" s="335" t="e">
        <f>IF(ISNUMBER(Regressions!Q176),ROUND(Regressions!Q176, 1), NA())</f>
        <v>#N/A</v>
      </c>
      <c r="P166" s="333" t="e">
        <f>IF(ISNUMBER(Regressions!R176),ROUND(Regressions!R176, 1), NA())</f>
        <v>#N/A</v>
      </c>
      <c r="Q166" s="211" t="e">
        <f>IF(ISNUMBER(Regressions!S176),ROUND(Regressions!S176, 1), NA())</f>
        <v>#N/A</v>
      </c>
      <c r="R166" s="334" t="e">
        <f>IF(ISNUMBER(Regressions!T176),ROUND(Regressions!T176, 1), NA())</f>
        <v>#N/A</v>
      </c>
      <c r="S166" s="233" t="e">
        <f>IF(ISNUMBER(Regressions!U176),ROUND(Regressions!U176, 1), NA())</f>
        <v>#N/A</v>
      </c>
    </row>
    <row xmlns:x14ac="http://schemas.microsoft.com/office/spreadsheetml/2009/9/ac" r="167" x14ac:dyDescent="0.2">
      <c r="A167" s="330" t="str">
        <f>IF(ISBLANK(Regressions!A177), " ", Regressions!A177)</f>
        <v>Kyrgyzstan</v>
      </c>
      <c r="B167" s="331">
        <f>IF(ISBLANK(Regressions!B177), " ", Regressions!B177)</f>
        <v>2008</v>
      </c>
      <c r="C167" s="336" t="str">
        <f>IF(ISBLANK(Regressions!C177), " ", Regressions!C177)</f>
        <v>Secondary</v>
      </c>
      <c r="D167" s="332">
        <f>IF(ISBLANK(Regressions!D177), " ", Regressions!D177)</f>
        <v>845527</v>
      </c>
      <c r="E167" s="210" t="e">
        <f>IF(ISNUMBER(Regressions!E177),ROUND(Regressions!E177, 1), NA())</f>
        <v>#N/A</v>
      </c>
      <c r="F167" s="333" t="e">
        <f>IF(ISNUMBER(Regressions!F177),ROUND(Regressions!F177, 1), NA())</f>
        <v>#N/A</v>
      </c>
      <c r="G167" s="232" t="e">
        <f>IF(ISNUMBER(Regressions!G177),ROUND(Regressions!G177, 1), NA())</f>
        <v>#N/A</v>
      </c>
      <c r="H167" s="334" t="e">
        <f>IF(ISNUMBER(Regressions!H177),ROUND(Regressions!H177, 1), NA())</f>
        <v>#N/A</v>
      </c>
      <c r="I167" s="233" t="e">
        <f>IF(ISNUMBER(Regressions!I177),ROUND(Regressions!I177, 1), NA())</f>
        <v>#N/A</v>
      </c>
      <c r="J167" s="335" t="e">
        <f>IF(ISNUMBER(Regressions!K177),ROUND(Regressions!K177, 1), NA())</f>
        <v>#N/A</v>
      </c>
      <c r="K167" s="333" t="e">
        <f>IF(ISNUMBER(Regressions!L177),ROUND(Regressions!L177, 1), NA())</f>
        <v>#N/A</v>
      </c>
      <c r="L167" s="234" t="e">
        <f>IF(ISNUMBER(Regressions!M177),ROUND(Regressions!M177, 1), NA())</f>
        <v>#N/A</v>
      </c>
      <c r="M167" s="334" t="e">
        <f>IF(ISNUMBER(Regressions!N177),ROUND(Regressions!N177, 1), NA())</f>
        <v>#N/A</v>
      </c>
      <c r="N167" s="233" t="e">
        <f>IF(ISNUMBER(Regressions!O177),ROUND(Regressions!O177, 1), NA())</f>
        <v>#N/A</v>
      </c>
      <c r="O167" s="335" t="e">
        <f>IF(ISNUMBER(Regressions!Q177),ROUND(Regressions!Q177, 1), NA())</f>
        <v>#N/A</v>
      </c>
      <c r="P167" s="333" t="e">
        <f>IF(ISNUMBER(Regressions!R177),ROUND(Regressions!R177, 1), NA())</f>
        <v>#N/A</v>
      </c>
      <c r="Q167" s="211" t="e">
        <f>IF(ISNUMBER(Regressions!S177),ROUND(Regressions!S177, 1), NA())</f>
        <v>#N/A</v>
      </c>
      <c r="R167" s="334" t="e">
        <f>IF(ISNUMBER(Regressions!T177),ROUND(Regressions!T177, 1), NA())</f>
        <v>#N/A</v>
      </c>
      <c r="S167" s="233" t="e">
        <f>IF(ISNUMBER(Regressions!U177),ROUND(Regressions!U177, 1), NA())</f>
        <v>#N/A</v>
      </c>
    </row>
    <row xmlns:x14ac="http://schemas.microsoft.com/office/spreadsheetml/2009/9/ac" r="168" x14ac:dyDescent="0.2">
      <c r="A168" s="330" t="str">
        <f>IF(ISBLANK(Regressions!A178), " ", Regressions!A178)</f>
        <v>Kyrgyzstan</v>
      </c>
      <c r="B168" s="331">
        <f>IF(ISBLANK(Regressions!B178), " ", Regressions!B178)</f>
        <v>2009</v>
      </c>
      <c r="C168" s="336" t="str">
        <f>IF(ISBLANK(Regressions!C178), " ", Regressions!C178)</f>
        <v>Secondary</v>
      </c>
      <c r="D168" s="332">
        <f>IF(ISBLANK(Regressions!D178), " ", Regressions!D178)</f>
        <v>824591</v>
      </c>
      <c r="E168" s="210" t="e">
        <f>IF(ISNUMBER(Regressions!E178),ROUND(Regressions!E178, 1), NA())</f>
        <v>#N/A</v>
      </c>
      <c r="F168" s="333" t="e">
        <f>IF(ISNUMBER(Regressions!F178),ROUND(Regressions!F178, 1), NA())</f>
        <v>#N/A</v>
      </c>
      <c r="G168" s="232" t="e">
        <f>IF(ISNUMBER(Regressions!G178),ROUND(Regressions!G178, 1), NA())</f>
        <v>#N/A</v>
      </c>
      <c r="H168" s="334" t="e">
        <f>IF(ISNUMBER(Regressions!H178),ROUND(Regressions!H178, 1), NA())</f>
        <v>#N/A</v>
      </c>
      <c r="I168" s="233" t="e">
        <f>IF(ISNUMBER(Regressions!I178),ROUND(Regressions!I178, 1), NA())</f>
        <v>#N/A</v>
      </c>
      <c r="J168" s="335" t="e">
        <f>IF(ISNUMBER(Regressions!K178),ROUND(Regressions!K178, 1), NA())</f>
        <v>#N/A</v>
      </c>
      <c r="K168" s="333" t="e">
        <f>IF(ISNUMBER(Regressions!L178),ROUND(Regressions!L178, 1), NA())</f>
        <v>#N/A</v>
      </c>
      <c r="L168" s="234" t="e">
        <f>IF(ISNUMBER(Regressions!M178),ROUND(Regressions!M178, 1), NA())</f>
        <v>#N/A</v>
      </c>
      <c r="M168" s="334" t="e">
        <f>IF(ISNUMBER(Regressions!N178),ROUND(Regressions!N178, 1), NA())</f>
        <v>#N/A</v>
      </c>
      <c r="N168" s="233" t="e">
        <f>IF(ISNUMBER(Regressions!O178),ROUND(Regressions!O178, 1), NA())</f>
        <v>#N/A</v>
      </c>
      <c r="O168" s="335" t="e">
        <f>IF(ISNUMBER(Regressions!Q178),ROUND(Regressions!Q178, 1), NA())</f>
        <v>#N/A</v>
      </c>
      <c r="P168" s="333" t="e">
        <f>IF(ISNUMBER(Regressions!R178),ROUND(Regressions!R178, 1), NA())</f>
        <v>#N/A</v>
      </c>
      <c r="Q168" s="211" t="e">
        <f>IF(ISNUMBER(Regressions!S178),ROUND(Regressions!S178, 1), NA())</f>
        <v>#N/A</v>
      </c>
      <c r="R168" s="334" t="e">
        <f>IF(ISNUMBER(Regressions!T178),ROUND(Regressions!T178, 1), NA())</f>
        <v>#N/A</v>
      </c>
      <c r="S168" s="233" t="e">
        <f>IF(ISNUMBER(Regressions!U178),ROUND(Regressions!U178, 1), NA())</f>
        <v>#N/A</v>
      </c>
    </row>
    <row xmlns:x14ac="http://schemas.microsoft.com/office/spreadsheetml/2009/9/ac" r="169" x14ac:dyDescent="0.2">
      <c r="A169" s="330" t="str">
        <f>IF(ISBLANK(Regressions!A179), " ", Regressions!A179)</f>
        <v>Kyrgyzstan</v>
      </c>
      <c r="B169" s="331">
        <f>IF(ISBLANK(Regressions!B179), " ", Regressions!B179)</f>
        <v>2010</v>
      </c>
      <c r="C169" s="336" t="str">
        <f>IF(ISBLANK(Regressions!C179), " ", Regressions!C179)</f>
        <v>Secondary</v>
      </c>
      <c r="D169" s="332">
        <f>IF(ISBLANK(Regressions!D179), " ", Regressions!D179)</f>
        <v>801173</v>
      </c>
      <c r="E169" s="210" t="e">
        <f>IF(ISNUMBER(Regressions!E179),ROUND(Regressions!E179, 1), NA())</f>
        <v>#N/A</v>
      </c>
      <c r="F169" s="333" t="e">
        <f>IF(ISNUMBER(Regressions!F179),ROUND(Regressions!F179, 1), NA())</f>
        <v>#N/A</v>
      </c>
      <c r="G169" s="232" t="e">
        <f>IF(ISNUMBER(Regressions!G179),ROUND(Regressions!G179, 1), NA())</f>
        <v>#N/A</v>
      </c>
      <c r="H169" s="334" t="e">
        <f>IF(ISNUMBER(Regressions!H179),ROUND(Regressions!H179, 1), NA())</f>
        <v>#N/A</v>
      </c>
      <c r="I169" s="233" t="e">
        <f>IF(ISNUMBER(Regressions!I179),ROUND(Regressions!I179, 1), NA())</f>
        <v>#N/A</v>
      </c>
      <c r="J169" s="335" t="e">
        <f>IF(ISNUMBER(Regressions!K179),ROUND(Regressions!K179, 1), NA())</f>
        <v>#N/A</v>
      </c>
      <c r="K169" s="333" t="e">
        <f>IF(ISNUMBER(Regressions!L179),ROUND(Regressions!L179, 1), NA())</f>
        <v>#N/A</v>
      </c>
      <c r="L169" s="234" t="e">
        <f>IF(ISNUMBER(Regressions!M179),ROUND(Regressions!M179, 1), NA())</f>
        <v>#N/A</v>
      </c>
      <c r="M169" s="334" t="e">
        <f>IF(ISNUMBER(Regressions!N179),ROUND(Regressions!N179, 1), NA())</f>
        <v>#N/A</v>
      </c>
      <c r="N169" s="233" t="e">
        <f>IF(ISNUMBER(Regressions!O179),ROUND(Regressions!O179, 1), NA())</f>
        <v>#N/A</v>
      </c>
      <c r="O169" s="335" t="e">
        <f>IF(ISNUMBER(Regressions!Q179),ROUND(Regressions!Q179, 1), NA())</f>
        <v>#N/A</v>
      </c>
      <c r="P169" s="333" t="e">
        <f>IF(ISNUMBER(Regressions!R179),ROUND(Regressions!R179, 1), NA())</f>
        <v>#N/A</v>
      </c>
      <c r="Q169" s="211" t="e">
        <f>IF(ISNUMBER(Regressions!S179),ROUND(Regressions!S179, 1), NA())</f>
        <v>#N/A</v>
      </c>
      <c r="R169" s="334" t="e">
        <f>IF(ISNUMBER(Regressions!T179),ROUND(Regressions!T179, 1), NA())</f>
        <v>#N/A</v>
      </c>
      <c r="S169" s="233" t="e">
        <f>IF(ISNUMBER(Regressions!U179),ROUND(Regressions!U179, 1), NA())</f>
        <v>#N/A</v>
      </c>
    </row>
    <row xmlns:x14ac="http://schemas.microsoft.com/office/spreadsheetml/2009/9/ac" r="170" x14ac:dyDescent="0.2">
      <c r="A170" s="330" t="str">
        <f>IF(ISBLANK(Regressions!A180), " ", Regressions!A180)</f>
        <v>Kyrgyzstan</v>
      </c>
      <c r="B170" s="331">
        <f>IF(ISBLANK(Regressions!B180), " ", Regressions!B180)</f>
        <v>2011</v>
      </c>
      <c r="C170" s="336" t="str">
        <f>IF(ISBLANK(Regressions!C180), " ", Regressions!C180)</f>
        <v>Secondary</v>
      </c>
      <c r="D170" s="332">
        <f>IF(ISBLANK(Regressions!D180), " ", Regressions!D180)</f>
        <v>779047</v>
      </c>
      <c r="E170" s="210" t="e">
        <f>IF(ISNUMBER(Regressions!E180),ROUND(Regressions!E180, 1), NA())</f>
        <v>#N/A</v>
      </c>
      <c r="F170" s="333" t="e">
        <f>IF(ISNUMBER(Regressions!F180),ROUND(Regressions!F180, 1), NA())</f>
        <v>#N/A</v>
      </c>
      <c r="G170" s="232" t="e">
        <f>IF(ISNUMBER(Regressions!G180),ROUND(Regressions!G180, 1), NA())</f>
        <v>#N/A</v>
      </c>
      <c r="H170" s="334" t="e">
        <f>IF(ISNUMBER(Regressions!H180),ROUND(Regressions!H180, 1), NA())</f>
        <v>#N/A</v>
      </c>
      <c r="I170" s="233" t="e">
        <f>IF(ISNUMBER(Regressions!I180),ROUND(Regressions!I180, 1), NA())</f>
        <v>#N/A</v>
      </c>
      <c r="J170" s="335" t="e">
        <f>IF(ISNUMBER(Regressions!K180),ROUND(Regressions!K180, 1), NA())</f>
        <v>#N/A</v>
      </c>
      <c r="K170" s="333" t="e">
        <f>IF(ISNUMBER(Regressions!L180),ROUND(Regressions!L180, 1), NA())</f>
        <v>#N/A</v>
      </c>
      <c r="L170" s="234" t="e">
        <f>IF(ISNUMBER(Regressions!M180),ROUND(Regressions!M180, 1), NA())</f>
        <v>#N/A</v>
      </c>
      <c r="M170" s="334" t="e">
        <f>IF(ISNUMBER(Regressions!N180),ROUND(Regressions!N180, 1), NA())</f>
        <v>#N/A</v>
      </c>
      <c r="N170" s="233" t="e">
        <f>IF(ISNUMBER(Regressions!O180),ROUND(Regressions!O180, 1), NA())</f>
        <v>#N/A</v>
      </c>
      <c r="O170" s="335" t="e">
        <f>IF(ISNUMBER(Regressions!Q180),ROUND(Regressions!Q180, 1), NA())</f>
        <v>#N/A</v>
      </c>
      <c r="P170" s="333" t="e">
        <f>IF(ISNUMBER(Regressions!R180),ROUND(Regressions!R180, 1), NA())</f>
        <v>#N/A</v>
      </c>
      <c r="Q170" s="211" t="e">
        <f>IF(ISNUMBER(Regressions!S180),ROUND(Regressions!S180, 1), NA())</f>
        <v>#N/A</v>
      </c>
      <c r="R170" s="334" t="e">
        <f>IF(ISNUMBER(Regressions!T180),ROUND(Regressions!T180, 1), NA())</f>
        <v>#N/A</v>
      </c>
      <c r="S170" s="233" t="e">
        <f>IF(ISNUMBER(Regressions!U180),ROUND(Regressions!U180, 1), NA())</f>
        <v>#N/A</v>
      </c>
    </row>
    <row xmlns:x14ac="http://schemas.microsoft.com/office/spreadsheetml/2009/9/ac" r="171" x14ac:dyDescent="0.2">
      <c r="A171" s="330" t="str">
        <f>IF(ISBLANK(Regressions!A181), " ", Regressions!A181)</f>
        <v>Kyrgyzstan</v>
      </c>
      <c r="B171" s="331">
        <f>IF(ISBLANK(Regressions!B181), " ", Regressions!B181)</f>
        <v>2012</v>
      </c>
      <c r="C171" s="336" t="str">
        <f>IF(ISBLANK(Regressions!C181), " ", Regressions!C181)</f>
        <v>Secondary</v>
      </c>
      <c r="D171" s="332">
        <f>IF(ISBLANK(Regressions!D181), " ", Regressions!D181)</f>
        <v>758852</v>
      </c>
      <c r="E171" s="210" t="e">
        <f>IF(ISNUMBER(Regressions!E181),ROUND(Regressions!E181, 1), NA())</f>
        <v>#N/A</v>
      </c>
      <c r="F171" s="333" t="e">
        <f>IF(ISNUMBER(Regressions!F181),ROUND(Regressions!F181, 1), NA())</f>
        <v>#N/A</v>
      </c>
      <c r="G171" s="232" t="e">
        <f>IF(ISNUMBER(Regressions!G181),ROUND(Regressions!G181, 1), NA())</f>
        <v>#N/A</v>
      </c>
      <c r="H171" s="334" t="e">
        <f>IF(ISNUMBER(Regressions!H181),ROUND(Regressions!H181, 1), NA())</f>
        <v>#N/A</v>
      </c>
      <c r="I171" s="233" t="e">
        <f>IF(ISNUMBER(Regressions!I181),ROUND(Regressions!I181, 1), NA())</f>
        <v>#N/A</v>
      </c>
      <c r="J171" s="335" t="e">
        <f>IF(ISNUMBER(Regressions!K181),ROUND(Regressions!K181, 1), NA())</f>
        <v>#N/A</v>
      </c>
      <c r="K171" s="333" t="e">
        <f>IF(ISNUMBER(Regressions!L181),ROUND(Regressions!L181, 1), NA())</f>
        <v>#N/A</v>
      </c>
      <c r="L171" s="234" t="e">
        <f>IF(ISNUMBER(Regressions!M181),ROUND(Regressions!M181, 1), NA())</f>
        <v>#N/A</v>
      </c>
      <c r="M171" s="334" t="e">
        <f>IF(ISNUMBER(Regressions!N181),ROUND(Regressions!N181, 1), NA())</f>
        <v>#N/A</v>
      </c>
      <c r="N171" s="233" t="e">
        <f>IF(ISNUMBER(Regressions!O181),ROUND(Regressions!O181, 1), NA())</f>
        <v>#N/A</v>
      </c>
      <c r="O171" s="335" t="e">
        <f>IF(ISNUMBER(Regressions!Q181),ROUND(Regressions!Q181, 1), NA())</f>
        <v>#N/A</v>
      </c>
      <c r="P171" s="333" t="e">
        <f>IF(ISNUMBER(Regressions!R181),ROUND(Regressions!R181, 1), NA())</f>
        <v>#N/A</v>
      </c>
      <c r="Q171" s="211" t="e">
        <f>IF(ISNUMBER(Regressions!S181),ROUND(Regressions!S181, 1), NA())</f>
        <v>#N/A</v>
      </c>
      <c r="R171" s="334" t="e">
        <f>IF(ISNUMBER(Regressions!T181),ROUND(Regressions!T181, 1), NA())</f>
        <v>#N/A</v>
      </c>
      <c r="S171" s="233" t="e">
        <f>IF(ISNUMBER(Regressions!U181),ROUND(Regressions!U181, 1), NA())</f>
        <v>#N/A</v>
      </c>
    </row>
    <row xmlns:x14ac="http://schemas.microsoft.com/office/spreadsheetml/2009/9/ac" r="172" x14ac:dyDescent="0.2">
      <c r="A172" s="330" t="str">
        <f>IF(ISBLANK(Regressions!A182), " ", Regressions!A182)</f>
        <v>Kyrgyzstan</v>
      </c>
      <c r="B172" s="331">
        <f>IF(ISBLANK(Regressions!B182), " ", Regressions!B182)</f>
        <v>2013</v>
      </c>
      <c r="C172" s="336" t="str">
        <f>IF(ISBLANK(Regressions!C182), " ", Regressions!C182)</f>
        <v>Secondary</v>
      </c>
      <c r="D172" s="332">
        <f>IF(ISBLANK(Regressions!D182), " ", Regressions!D182)</f>
        <v>741841</v>
      </c>
      <c r="E172" s="210" t="e">
        <f>IF(ISNUMBER(Regressions!E182),ROUND(Regressions!E182, 1), NA())</f>
        <v>#N/A</v>
      </c>
      <c r="F172" s="333" t="e">
        <f>IF(ISNUMBER(Regressions!F182),ROUND(Regressions!F182, 1), NA())</f>
        <v>#N/A</v>
      </c>
      <c r="G172" s="232" t="e">
        <f>IF(ISNUMBER(Regressions!G182),ROUND(Regressions!G182, 1), NA())</f>
        <v>#N/A</v>
      </c>
      <c r="H172" s="334" t="e">
        <f>IF(ISNUMBER(Regressions!H182),ROUND(Regressions!H182, 1), NA())</f>
        <v>#N/A</v>
      </c>
      <c r="I172" s="233" t="e">
        <f>IF(ISNUMBER(Regressions!I182),ROUND(Regressions!I182, 1), NA())</f>
        <v>#N/A</v>
      </c>
      <c r="J172" s="335" t="e">
        <f>IF(ISNUMBER(Regressions!K182),ROUND(Regressions!K182, 1), NA())</f>
        <v>#N/A</v>
      </c>
      <c r="K172" s="333" t="e">
        <f>IF(ISNUMBER(Regressions!L182),ROUND(Regressions!L182, 1), NA())</f>
        <v>#N/A</v>
      </c>
      <c r="L172" s="234" t="e">
        <f>IF(ISNUMBER(Regressions!M182),ROUND(Regressions!M182, 1), NA())</f>
        <v>#N/A</v>
      </c>
      <c r="M172" s="334" t="e">
        <f>IF(ISNUMBER(Regressions!N182),ROUND(Regressions!N182, 1), NA())</f>
        <v>#N/A</v>
      </c>
      <c r="N172" s="233" t="e">
        <f>IF(ISNUMBER(Regressions!O182),ROUND(Regressions!O182, 1), NA())</f>
        <v>#N/A</v>
      </c>
      <c r="O172" s="335" t="e">
        <f>IF(ISNUMBER(Regressions!Q182),ROUND(Regressions!Q182, 1), NA())</f>
        <v>#N/A</v>
      </c>
      <c r="P172" s="333" t="e">
        <f>IF(ISNUMBER(Regressions!R182),ROUND(Regressions!R182, 1), NA())</f>
        <v>#N/A</v>
      </c>
      <c r="Q172" s="211" t="e">
        <f>IF(ISNUMBER(Regressions!S182),ROUND(Regressions!S182, 1), NA())</f>
        <v>#N/A</v>
      </c>
      <c r="R172" s="334" t="e">
        <f>IF(ISNUMBER(Regressions!T182),ROUND(Regressions!T182, 1), NA())</f>
        <v>#N/A</v>
      </c>
      <c r="S172" s="233" t="e">
        <f>IF(ISNUMBER(Regressions!U182),ROUND(Regressions!U182, 1), NA())</f>
        <v>#N/A</v>
      </c>
    </row>
    <row xmlns:x14ac="http://schemas.microsoft.com/office/spreadsheetml/2009/9/ac" r="173" x14ac:dyDescent="0.2">
      <c r="A173" s="330" t="str">
        <f>IF(ISBLANK(Regressions!A183), " ", Regressions!A183)</f>
        <v>Kyrgyzstan</v>
      </c>
      <c r="B173" s="331">
        <f>IF(ISBLANK(Regressions!B183), " ", Regressions!B183)</f>
        <v>2014</v>
      </c>
      <c r="C173" s="336" t="str">
        <f>IF(ISBLANK(Regressions!C183), " ", Regressions!C183)</f>
        <v>Secondary</v>
      </c>
      <c r="D173" s="332">
        <f>IF(ISBLANK(Regressions!D183), " ", Regressions!D183)</f>
        <v>724542</v>
      </c>
      <c r="E173" s="210" t="e">
        <f>IF(ISNUMBER(Regressions!E183),ROUND(Regressions!E183, 1), NA())</f>
        <v>#N/A</v>
      </c>
      <c r="F173" s="333" t="e">
        <f>IF(ISNUMBER(Regressions!F183),ROUND(Regressions!F183, 1), NA())</f>
        <v>#N/A</v>
      </c>
      <c r="G173" s="232" t="e">
        <f>IF(ISNUMBER(Regressions!G183),ROUND(Regressions!G183, 1), NA())</f>
        <v>#N/A</v>
      </c>
      <c r="H173" s="334" t="e">
        <f>IF(ISNUMBER(Regressions!H183),ROUND(Regressions!H183, 1), NA())</f>
        <v>#N/A</v>
      </c>
      <c r="I173" s="233" t="e">
        <f>IF(ISNUMBER(Regressions!I183),ROUND(Regressions!I183, 1), NA())</f>
        <v>#N/A</v>
      </c>
      <c r="J173" s="335" t="e">
        <f>IF(ISNUMBER(Regressions!K183),ROUND(Regressions!K183, 1), NA())</f>
        <v>#N/A</v>
      </c>
      <c r="K173" s="333" t="e">
        <f>IF(ISNUMBER(Regressions!L183),ROUND(Regressions!L183, 1), NA())</f>
        <v>#N/A</v>
      </c>
      <c r="L173" s="234" t="e">
        <f>IF(ISNUMBER(Regressions!M183),ROUND(Regressions!M183, 1), NA())</f>
        <v>#N/A</v>
      </c>
      <c r="M173" s="334" t="e">
        <f>IF(ISNUMBER(Regressions!N183),ROUND(Regressions!N183, 1), NA())</f>
        <v>#N/A</v>
      </c>
      <c r="N173" s="233" t="e">
        <f>IF(ISNUMBER(Regressions!O183),ROUND(Regressions!O183, 1), NA())</f>
        <v>#N/A</v>
      </c>
      <c r="O173" s="335" t="e">
        <f>IF(ISNUMBER(Regressions!Q183),ROUND(Regressions!Q183, 1), NA())</f>
        <v>#N/A</v>
      </c>
      <c r="P173" s="333" t="e">
        <f>IF(ISNUMBER(Regressions!R183),ROUND(Regressions!R183, 1), NA())</f>
        <v>#N/A</v>
      </c>
      <c r="Q173" s="211" t="e">
        <f>IF(ISNUMBER(Regressions!S183),ROUND(Regressions!S183, 1), NA())</f>
        <v>#N/A</v>
      </c>
      <c r="R173" s="334" t="e">
        <f>IF(ISNUMBER(Regressions!T183),ROUND(Regressions!T183, 1), NA())</f>
        <v>#N/A</v>
      </c>
      <c r="S173" s="233" t="e">
        <f>IF(ISNUMBER(Regressions!U183),ROUND(Regressions!U183, 1), NA())</f>
        <v>#N/A</v>
      </c>
    </row>
    <row xmlns:x14ac="http://schemas.microsoft.com/office/spreadsheetml/2009/9/ac" r="174" x14ac:dyDescent="0.2">
      <c r="A174" s="330" t="str">
        <f>IF(ISBLANK(Regressions!A184), " ", Regressions!A184)</f>
        <v>Kyrgyzstan</v>
      </c>
      <c r="B174" s="331">
        <f>IF(ISBLANK(Regressions!B184), " ", Regressions!B184)</f>
        <v>2015</v>
      </c>
      <c r="C174" s="336" t="str">
        <f>IF(ISBLANK(Regressions!C184), " ", Regressions!C184)</f>
        <v>Secondary</v>
      </c>
      <c r="D174" s="332">
        <f>IF(ISBLANK(Regressions!D184), " ", Regressions!D184)</f>
        <v>714364</v>
      </c>
      <c r="E174" s="210" t="e">
        <f>IF(ISNUMBER(Regressions!E184),ROUND(Regressions!E184, 1), NA())</f>
        <v>#N/A</v>
      </c>
      <c r="F174" s="333" t="e">
        <f>IF(ISNUMBER(Regressions!F184),ROUND(Regressions!F184, 1), NA())</f>
        <v>#N/A</v>
      </c>
      <c r="G174" s="232" t="e">
        <f>IF(ISNUMBER(Regressions!G184),ROUND(Regressions!G184, 1), NA())</f>
        <v>#N/A</v>
      </c>
      <c r="H174" s="334" t="e">
        <f>IF(ISNUMBER(Regressions!H184),ROUND(Regressions!H184, 1), NA())</f>
        <v>#N/A</v>
      </c>
      <c r="I174" s="233" t="e">
        <f>IF(ISNUMBER(Regressions!I184),ROUND(Regressions!I184, 1), NA())</f>
        <v>#N/A</v>
      </c>
      <c r="J174" s="335" t="e">
        <f>IF(ISNUMBER(Regressions!K184),ROUND(Regressions!K184, 1), NA())</f>
        <v>#N/A</v>
      </c>
      <c r="K174" s="333" t="e">
        <f>IF(ISNUMBER(Regressions!L184),ROUND(Regressions!L184, 1), NA())</f>
        <v>#N/A</v>
      </c>
      <c r="L174" s="234" t="e">
        <f>IF(ISNUMBER(Regressions!M184),ROUND(Regressions!M184, 1), NA())</f>
        <v>#N/A</v>
      </c>
      <c r="M174" s="334" t="e">
        <f>IF(ISNUMBER(Regressions!N184),ROUND(Regressions!N184, 1), NA())</f>
        <v>#N/A</v>
      </c>
      <c r="N174" s="233" t="e">
        <f>IF(ISNUMBER(Regressions!O184),ROUND(Regressions!O184, 1), NA())</f>
        <v>#N/A</v>
      </c>
      <c r="O174" s="335" t="e">
        <f>IF(ISNUMBER(Regressions!Q184),ROUND(Regressions!Q184, 1), NA())</f>
        <v>#N/A</v>
      </c>
      <c r="P174" s="333" t="e">
        <f>IF(ISNUMBER(Regressions!R184),ROUND(Regressions!R184, 1), NA())</f>
        <v>#N/A</v>
      </c>
      <c r="Q174" s="211" t="e">
        <f>IF(ISNUMBER(Regressions!S184),ROUND(Regressions!S184, 1), NA())</f>
        <v>#N/A</v>
      </c>
      <c r="R174" s="334" t="e">
        <f>IF(ISNUMBER(Regressions!T184),ROUND(Regressions!T184, 1), NA())</f>
        <v>#N/A</v>
      </c>
      <c r="S174" s="233" t="e">
        <f>IF(ISNUMBER(Regressions!U184),ROUND(Regressions!U184, 1), NA())</f>
        <v>#N/A</v>
      </c>
    </row>
    <row xmlns:x14ac="http://schemas.microsoft.com/office/spreadsheetml/2009/9/ac" r="175" x14ac:dyDescent="0.2">
      <c r="A175" s="330" t="str">
        <f>IF(ISBLANK(Regressions!A185), " ", Regressions!A185)</f>
        <v>Kyrgyzstan</v>
      </c>
      <c r="B175" s="331">
        <f>IF(ISBLANK(Regressions!B185), " ", Regressions!B185)</f>
        <v>2016</v>
      </c>
      <c r="C175" s="336" t="str">
        <f>IF(ISBLANK(Regressions!C185), " ", Regressions!C185)</f>
        <v>Secondary</v>
      </c>
      <c r="D175" s="332">
        <f>IF(ISBLANK(Regressions!D185), " ", Regressions!D185)</f>
        <v>713586</v>
      </c>
      <c r="E175" s="210" t="e">
        <f>IF(ISNUMBER(Regressions!E185),ROUND(Regressions!E185, 1), NA())</f>
        <v>#N/A</v>
      </c>
      <c r="F175" s="333" t="e">
        <f>IF(ISNUMBER(Regressions!F185),ROUND(Regressions!F185, 1), NA())</f>
        <v>#N/A</v>
      </c>
      <c r="G175" s="232" t="e">
        <f>IF(ISNUMBER(Regressions!G185),ROUND(Regressions!G185, 1), NA())</f>
        <v>#N/A</v>
      </c>
      <c r="H175" s="334" t="e">
        <f>IF(ISNUMBER(Regressions!H185),ROUND(Regressions!H185, 1), NA())</f>
        <v>#N/A</v>
      </c>
      <c r="I175" s="233" t="e">
        <f>IF(ISNUMBER(Regressions!I185),ROUND(Regressions!I185, 1), NA())</f>
        <v>#N/A</v>
      </c>
      <c r="J175" s="335" t="e">
        <f>IF(ISNUMBER(Regressions!K185),ROUND(Regressions!K185, 1), NA())</f>
        <v>#N/A</v>
      </c>
      <c r="K175" s="333" t="e">
        <f>IF(ISNUMBER(Regressions!L185),ROUND(Regressions!L185, 1), NA())</f>
        <v>#N/A</v>
      </c>
      <c r="L175" s="234" t="e">
        <f>IF(ISNUMBER(Regressions!M185),ROUND(Regressions!M185, 1), NA())</f>
        <v>#N/A</v>
      </c>
      <c r="M175" s="334" t="e">
        <f>IF(ISNUMBER(Regressions!N185),ROUND(Regressions!N185, 1), NA())</f>
        <v>#N/A</v>
      </c>
      <c r="N175" s="233" t="e">
        <f>IF(ISNUMBER(Regressions!O185),ROUND(Regressions!O185, 1), NA())</f>
        <v>#N/A</v>
      </c>
      <c r="O175" s="335" t="e">
        <f>IF(ISNUMBER(Regressions!Q185),ROUND(Regressions!Q185, 1), NA())</f>
        <v>#N/A</v>
      </c>
      <c r="P175" s="333" t="e">
        <f>IF(ISNUMBER(Regressions!R185),ROUND(Regressions!R185, 1), NA())</f>
        <v>#N/A</v>
      </c>
      <c r="Q175" s="211" t="e">
        <f>IF(ISNUMBER(Regressions!S185),ROUND(Regressions!S185, 1), NA())</f>
        <v>#N/A</v>
      </c>
      <c r="R175" s="334" t="e">
        <f>IF(ISNUMBER(Regressions!T185),ROUND(Regressions!T185, 1), NA())</f>
        <v>#N/A</v>
      </c>
      <c r="S175" s="233" t="e">
        <f>IF(ISNUMBER(Regressions!U185),ROUND(Regressions!U185, 1), NA())</f>
        <v>#N/A</v>
      </c>
    </row>
    <row xmlns:x14ac="http://schemas.microsoft.com/office/spreadsheetml/2009/9/ac" r="176" x14ac:dyDescent="0.2">
      <c r="A176" s="330" t="str">
        <f>IF(ISBLANK(Regressions!A186), " ", Regressions!A186)</f>
        <v>Kyrgyzstan</v>
      </c>
      <c r="B176" s="331">
        <f>IF(ISBLANK(Regressions!B186), " ", Regressions!B186)</f>
        <v>2017</v>
      </c>
      <c r="C176" s="336" t="str">
        <f>IF(ISBLANK(Regressions!C186), " ", Regressions!C186)</f>
        <v>Secondary</v>
      </c>
      <c r="D176" s="332">
        <f>IF(ISBLANK(Regressions!D186), " ", Regressions!D186)</f>
        <v>717835</v>
      </c>
      <c r="E176" s="210" t="e">
        <f>IF(ISNUMBER(Regressions!E186),ROUND(Regressions!E186, 1), NA())</f>
        <v>#N/A</v>
      </c>
      <c r="F176" s="333" t="e">
        <f>IF(ISNUMBER(Regressions!F186),ROUND(Regressions!F186, 1), NA())</f>
        <v>#N/A</v>
      </c>
      <c r="G176" s="232" t="e">
        <f>IF(ISNUMBER(Regressions!G186),ROUND(Regressions!G186, 1), NA())</f>
        <v>#N/A</v>
      </c>
      <c r="H176" s="334" t="e">
        <f>IF(ISNUMBER(Regressions!H186),ROUND(Regressions!H186, 1), NA())</f>
        <v>#N/A</v>
      </c>
      <c r="I176" s="233" t="e">
        <f>IF(ISNUMBER(Regressions!I186),ROUND(Regressions!I186, 1), NA())</f>
        <v>#N/A</v>
      </c>
      <c r="J176" s="335" t="e">
        <f>IF(ISNUMBER(Regressions!K186),ROUND(Regressions!K186, 1), NA())</f>
        <v>#N/A</v>
      </c>
      <c r="K176" s="333" t="e">
        <f>IF(ISNUMBER(Regressions!L186),ROUND(Regressions!L186, 1), NA())</f>
        <v>#N/A</v>
      </c>
      <c r="L176" s="234" t="e">
        <f>IF(ISNUMBER(Regressions!M186),ROUND(Regressions!M186, 1), NA())</f>
        <v>#N/A</v>
      </c>
      <c r="M176" s="334" t="e">
        <f>IF(ISNUMBER(Regressions!N186),ROUND(Regressions!N186, 1), NA())</f>
        <v>#N/A</v>
      </c>
      <c r="N176" s="233" t="e">
        <f>IF(ISNUMBER(Regressions!O186),ROUND(Regressions!O186, 1), NA())</f>
        <v>#N/A</v>
      </c>
      <c r="O176" s="335" t="e">
        <f>IF(ISNUMBER(Regressions!Q186),ROUND(Regressions!Q186, 1), NA())</f>
        <v>#N/A</v>
      </c>
      <c r="P176" s="333" t="e">
        <f>IF(ISNUMBER(Regressions!R186),ROUND(Regressions!R186, 1), NA())</f>
        <v>#N/A</v>
      </c>
      <c r="Q176" s="211" t="e">
        <f>IF(ISNUMBER(Regressions!S186),ROUND(Regressions!S186, 1), NA())</f>
        <v>#N/A</v>
      </c>
      <c r="R176" s="334" t="e">
        <f>IF(ISNUMBER(Regressions!T186),ROUND(Regressions!T186, 1), NA())</f>
        <v>#N/A</v>
      </c>
      <c r="S176" s="233" t="e">
        <f>IF(ISNUMBER(Regressions!U186),ROUND(Regressions!U186, 1), NA())</f>
        <v>#N/A</v>
      </c>
    </row>
    <row xmlns:x14ac="http://schemas.microsoft.com/office/spreadsheetml/2009/9/ac" r="177" x14ac:dyDescent="0.2">
      <c r="A177" s="330" t="str">
        <f>IF(ISBLANK(Regressions!A187), " ", Regressions!A187)</f>
        <v>Kyrgyzstan</v>
      </c>
      <c r="B177" s="331">
        <f>IF(ISBLANK(Regressions!B187), " ", Regressions!B187)</f>
        <v>2018</v>
      </c>
      <c r="C177" s="336" t="str">
        <f>IF(ISBLANK(Regressions!C187), " ", Regressions!C187)</f>
        <v>Secondary</v>
      </c>
      <c r="D177" s="332">
        <f>IF(ISBLANK(Regressions!D187), " ", Regressions!D187)</f>
        <v>730476</v>
      </c>
      <c r="E177" s="210" t="e">
        <f>IF(ISNUMBER(Regressions!E187),ROUND(Regressions!E187, 1), NA())</f>
        <v>#N/A</v>
      </c>
      <c r="F177" s="333" t="e">
        <f>IF(ISNUMBER(Regressions!F187),ROUND(Regressions!F187, 1), NA())</f>
        <v>#N/A</v>
      </c>
      <c r="G177" s="232" t="e">
        <f>IF(ISNUMBER(Regressions!G187),ROUND(Regressions!G187, 1), NA())</f>
        <v>#N/A</v>
      </c>
      <c r="H177" s="334" t="e">
        <f>IF(ISNUMBER(Regressions!H187),ROUND(Regressions!H187, 1), NA())</f>
        <v>#N/A</v>
      </c>
      <c r="I177" s="233" t="e">
        <f>IF(ISNUMBER(Regressions!I187),ROUND(Regressions!I187, 1), NA())</f>
        <v>#N/A</v>
      </c>
      <c r="J177" s="335" t="e">
        <f>IF(ISNUMBER(Regressions!K187),ROUND(Regressions!K187, 1), NA())</f>
        <v>#N/A</v>
      </c>
      <c r="K177" s="333" t="e">
        <f>IF(ISNUMBER(Regressions!L187),ROUND(Regressions!L187, 1), NA())</f>
        <v>#N/A</v>
      </c>
      <c r="L177" s="234" t="e">
        <f>IF(ISNUMBER(Regressions!M187),ROUND(Regressions!M187, 1), NA())</f>
        <v>#N/A</v>
      </c>
      <c r="M177" s="334" t="e">
        <f>IF(ISNUMBER(Regressions!N187),ROUND(Regressions!N187, 1), NA())</f>
        <v>#N/A</v>
      </c>
      <c r="N177" s="233" t="e">
        <f>IF(ISNUMBER(Regressions!O187),ROUND(Regressions!O187, 1), NA())</f>
        <v>#N/A</v>
      </c>
      <c r="O177" s="335" t="e">
        <f>IF(ISNUMBER(Regressions!Q187),ROUND(Regressions!Q187, 1), NA())</f>
        <v>#N/A</v>
      </c>
      <c r="P177" s="333" t="e">
        <f>IF(ISNUMBER(Regressions!R187),ROUND(Regressions!R187, 1), NA())</f>
        <v>#N/A</v>
      </c>
      <c r="Q177" s="211" t="e">
        <f>IF(ISNUMBER(Regressions!S187),ROUND(Regressions!S187, 1), NA())</f>
        <v>#N/A</v>
      </c>
      <c r="R177" s="334" t="e">
        <f>IF(ISNUMBER(Regressions!T187),ROUND(Regressions!T187, 1), NA())</f>
        <v>#N/A</v>
      </c>
      <c r="S177" s="233" t="e">
        <f>IF(ISNUMBER(Regressions!U187),ROUND(Regressions!U187, 1), NA())</f>
        <v>#N/A</v>
      </c>
    </row>
    <row xmlns:x14ac="http://schemas.microsoft.com/office/spreadsheetml/2009/9/ac" r="178" x14ac:dyDescent="0.2">
      <c r="A178" s="330" t="str">
        <f>IF(ISBLANK(Regressions!A188), " ", Regressions!A188)</f>
        <v>Kyrgyzstan</v>
      </c>
      <c r="B178" s="331">
        <f>IF(ISBLANK(Regressions!B188), " ", Regressions!B188)</f>
        <v>2019</v>
      </c>
      <c r="C178" s="336" t="str">
        <f>IF(ISBLANK(Regressions!C188), " ", Regressions!C188)</f>
        <v>Secondary</v>
      </c>
      <c r="D178" s="332">
        <f>IF(ISBLANK(Regressions!D188), " ", Regressions!D188)</f>
        <v>752421</v>
      </c>
      <c r="E178" s="210" t="e">
        <f>IF(ISNUMBER(Regressions!E188),ROUND(Regressions!E188, 1), NA())</f>
        <v>#N/A</v>
      </c>
      <c r="F178" s="333" t="e">
        <f>IF(ISNUMBER(Regressions!F188),ROUND(Regressions!F188, 1), NA())</f>
        <v>#N/A</v>
      </c>
      <c r="G178" s="232" t="e">
        <f>IF(ISNUMBER(Regressions!G188),ROUND(Regressions!G188, 1), NA())</f>
        <v>#N/A</v>
      </c>
      <c r="H178" s="334" t="e">
        <f>IF(ISNUMBER(Regressions!H188),ROUND(Regressions!H188, 1), NA())</f>
        <v>#N/A</v>
      </c>
      <c r="I178" s="233" t="e">
        <f>IF(ISNUMBER(Regressions!I188),ROUND(Regressions!I188, 1), NA())</f>
        <v>#N/A</v>
      </c>
      <c r="J178" s="335" t="e">
        <f>IF(ISNUMBER(Regressions!K188),ROUND(Regressions!K188, 1), NA())</f>
        <v>#N/A</v>
      </c>
      <c r="K178" s="333" t="e">
        <f>IF(ISNUMBER(Regressions!L188),ROUND(Regressions!L188, 1), NA())</f>
        <v>#N/A</v>
      </c>
      <c r="L178" s="234" t="e">
        <f>IF(ISNUMBER(Regressions!M188),ROUND(Regressions!M188, 1), NA())</f>
        <v>#N/A</v>
      </c>
      <c r="M178" s="334" t="e">
        <f>IF(ISNUMBER(Regressions!N188),ROUND(Regressions!N188, 1), NA())</f>
        <v>#N/A</v>
      </c>
      <c r="N178" s="233" t="e">
        <f>IF(ISNUMBER(Regressions!O188),ROUND(Regressions!O188, 1), NA())</f>
        <v>#N/A</v>
      </c>
      <c r="O178" s="335" t="e">
        <f>IF(ISNUMBER(Regressions!Q188),ROUND(Regressions!Q188, 1), NA())</f>
        <v>#N/A</v>
      </c>
      <c r="P178" s="333" t="e">
        <f>IF(ISNUMBER(Regressions!R188),ROUND(Regressions!R188, 1), NA())</f>
        <v>#N/A</v>
      </c>
      <c r="Q178" s="211" t="e">
        <f>IF(ISNUMBER(Regressions!S188),ROUND(Regressions!S188, 1), NA())</f>
        <v>#N/A</v>
      </c>
      <c r="R178" s="334" t="e">
        <f>IF(ISNUMBER(Regressions!T188),ROUND(Regressions!T188, 1), NA())</f>
        <v>#N/A</v>
      </c>
      <c r="S178" s="233" t="e">
        <f>IF(ISNUMBER(Regressions!U188),ROUND(Regressions!U188, 1), NA())</f>
        <v>#N/A</v>
      </c>
    </row>
    <row xmlns:x14ac="http://schemas.microsoft.com/office/spreadsheetml/2009/9/ac" r="179" x14ac:dyDescent="0.2">
      <c r="A179" s="330" t="str">
        <f>IF(ISBLANK(Regressions!A189), " ", Regressions!A189)</f>
        <v>Kyrgyzstan</v>
      </c>
      <c r="B179" s="331">
        <f>IF(ISBLANK(Regressions!B189), " ", Regressions!B189)</f>
        <v>2020</v>
      </c>
      <c r="C179" s="336" t="str">
        <f>IF(ISBLANK(Regressions!C189), " ", Regressions!C189)</f>
        <v>Secondary</v>
      </c>
      <c r="D179" s="332">
        <f>IF(ISBLANK(Regressions!D189), " ", Regressions!D189)</f>
        <v>780705</v>
      </c>
      <c r="E179" s="210" t="e">
        <f>IF(ISNUMBER(Regressions!E189),ROUND(Regressions!E189, 1), NA())</f>
        <v>#N/A</v>
      </c>
      <c r="F179" s="333" t="e">
        <f>IF(ISNUMBER(Regressions!F189),ROUND(Regressions!F189, 1), NA())</f>
        <v>#N/A</v>
      </c>
      <c r="G179" s="232" t="e">
        <f>IF(ISNUMBER(Regressions!G189),ROUND(Regressions!G189, 1), NA())</f>
        <v>#N/A</v>
      </c>
      <c r="H179" s="334" t="e">
        <f>IF(ISNUMBER(Regressions!H189),ROUND(Regressions!H189, 1), NA())</f>
        <v>#N/A</v>
      </c>
      <c r="I179" s="233" t="e">
        <f>IF(ISNUMBER(Regressions!I189),ROUND(Regressions!I189, 1), NA())</f>
        <v>#N/A</v>
      </c>
      <c r="J179" s="335" t="e">
        <f>IF(ISNUMBER(Regressions!K189),ROUND(Regressions!K189, 1), NA())</f>
        <v>#N/A</v>
      </c>
      <c r="K179" s="333" t="e">
        <f>IF(ISNUMBER(Regressions!L189),ROUND(Regressions!L189, 1), NA())</f>
        <v>#N/A</v>
      </c>
      <c r="L179" s="234" t="e">
        <f>IF(ISNUMBER(Regressions!M189),ROUND(Regressions!M189, 1), NA())</f>
        <v>#N/A</v>
      </c>
      <c r="M179" s="334" t="e">
        <f>IF(ISNUMBER(Regressions!N189),ROUND(Regressions!N189, 1), NA())</f>
        <v>#N/A</v>
      </c>
      <c r="N179" s="233" t="e">
        <f>IF(ISNUMBER(Regressions!O189),ROUND(Regressions!O189, 1), NA())</f>
        <v>#N/A</v>
      </c>
      <c r="O179" s="335" t="e">
        <f>IF(ISNUMBER(Regressions!Q189),ROUND(Regressions!Q189, 1), NA())</f>
        <v>#N/A</v>
      </c>
      <c r="P179" s="333" t="e">
        <f>IF(ISNUMBER(Regressions!R189),ROUND(Regressions!R189, 1), NA())</f>
        <v>#N/A</v>
      </c>
      <c r="Q179" s="211" t="e">
        <f>IF(ISNUMBER(Regressions!S189),ROUND(Regressions!S189, 1), NA())</f>
        <v>#N/A</v>
      </c>
      <c r="R179" s="334" t="e">
        <f>IF(ISNUMBER(Regressions!T189),ROUND(Regressions!T189, 1), NA())</f>
        <v>#N/A</v>
      </c>
      <c r="S179" s="233" t="e">
        <f>IF(ISNUMBER(Regressions!U189),ROUND(Regressions!U189, 1), NA())</f>
        <v>#N/A</v>
      </c>
    </row>
    <row xmlns:x14ac="http://schemas.microsoft.com/office/spreadsheetml/2009/9/ac" r="180" x14ac:dyDescent="0.2">
      <c r="A180" s="405" t="str">
        <f>IF(ISBLANK(Regressions!A190), " ", Regressions!A190)</f>
        <v>Kyrgyzstan</v>
      </c>
      <c r="B180" s="406">
        <f>IF(ISBLANK(Regressions!B190), " ", Regressions!B190)</f>
        <v>2021</v>
      </c>
      <c r="C180" s="407" t="str">
        <f>IF(ISBLANK(Regressions!C190), " ", Regressions!C190)</f>
        <v>Secondary</v>
      </c>
      <c r="D180" s="408">
        <f>IF(ISBLANK(Regressions!D190), " ", Regressions!D190)</f>
        <v>815124</v>
      </c>
      <c r="E180" s="411" t="e">
        <f>IF(ISNUMBER(Regressions!E190),ROUND(Regressions!E190, 1), NA())</f>
        <v>#N/A</v>
      </c>
      <c r="F180" s="409" t="e">
        <f>IF(ISNUMBER(Regressions!F190),ROUND(Regressions!F190, 1), NA())</f>
        <v>#N/A</v>
      </c>
      <c r="G180" s="412" t="e">
        <f>IF(ISNUMBER(Regressions!G190),ROUND(Regressions!G190, 1), NA())</f>
        <v>#N/A</v>
      </c>
      <c r="H180" s="410" t="e">
        <f>IF(ISNUMBER(Regressions!H190),ROUND(Regressions!H190, 1), NA())</f>
        <v>#N/A</v>
      </c>
      <c r="I180" s="413" t="e">
        <f>IF(ISNUMBER(Regressions!I190),ROUND(Regressions!I190, 1), NA())</f>
        <v>#N/A</v>
      </c>
      <c r="J180" s="411" t="e">
        <f>IF(ISNUMBER(Regressions!K190),ROUND(Regressions!K190, 1), NA())</f>
        <v>#N/A</v>
      </c>
      <c r="K180" s="409" t="e">
        <f>IF(ISNUMBER(Regressions!L190),ROUND(Regressions!L190, 1), NA())</f>
        <v>#N/A</v>
      </c>
      <c r="L180" s="414" t="e">
        <f>IF(ISNUMBER(Regressions!M190),ROUND(Regressions!M190, 1), NA())</f>
        <v>#N/A</v>
      </c>
      <c r="M180" s="410" t="e">
        <f>IF(ISNUMBER(Regressions!N190),ROUND(Regressions!N190, 1), NA())</f>
        <v>#N/A</v>
      </c>
      <c r="N180" s="413" t="e">
        <f>IF(ISNUMBER(Regressions!O190),ROUND(Regressions!O190, 1), NA())</f>
        <v>#N/A</v>
      </c>
      <c r="O180" s="411" t="e">
        <f>IF(ISNUMBER(Regressions!Q190),ROUND(Regressions!Q190, 1), NA())</f>
        <v>#N/A</v>
      </c>
      <c r="P180" s="409" t="e">
        <f>IF(ISNUMBER(Regressions!R190),ROUND(Regressions!R190, 1), NA())</f>
        <v>#N/A</v>
      </c>
      <c r="Q180" s="415" t="e">
        <f>IF(ISNUMBER(Regressions!S190),ROUND(Regressions!S190, 1), NA())</f>
        <v>#N/A</v>
      </c>
      <c r="R180" s="410" t="e">
        <f>IF(ISNUMBER(Regressions!T190),ROUND(Regressions!T190, 1), NA())</f>
        <v>#N/A</v>
      </c>
      <c r="S180" s="413" t="e">
        <f>IF(ISNUMBER(Regressions!U190),ROUND(Regressions!U190, 1), NA())</f>
        <v>#N/A</v>
      </c>
      <c r="T180" s="404"/>
      <c r="U180" s="404"/>
      <c r="V180" s="404"/>
      <c r="W180" s="404"/>
      <c r="X180" s="404"/>
      <c r="Y180" s="404"/>
      <c r="Z180" s="404"/>
      <c r="AA180" s="404"/>
      <c r="AB180" s="404"/>
      <c r="AC180" s="404"/>
    </row>
    <row xmlns:x14ac="http://schemas.microsoft.com/office/spreadsheetml/2009/9/ac" r="181" x14ac:dyDescent="0.2">
      <c r="A181" s="330" t="str">
        <f>IF(ISBLANK(Regressions!A191), " ", Regressions!A191)</f>
        <v>Kyrgyzstan</v>
      </c>
      <c r="B181" s="331">
        <f>IF(ISBLANK(Regressions!B191), " ", Regressions!B191)</f>
        <v>2022</v>
      </c>
      <c r="C181" s="336" t="str">
        <f>IF(ISBLANK(Regressions!C191), " ", Regressions!C191)</f>
        <v>Secondary</v>
      </c>
      <c r="D181" s="332">
        <f>IF(ISBLANK(Regressions!D191), " ", Regressions!D191)</f>
        <v>856421</v>
      </c>
      <c r="E181" s="210" t="e">
        <f>IF(ISNUMBER(Regressions!E191),ROUND(Regressions!E191, 1), NA())</f>
        <v>#N/A</v>
      </c>
      <c r="F181" s="333" t="e">
        <f>IF(ISNUMBER(Regressions!F191),ROUND(Regressions!F191, 1), NA())</f>
        <v>#N/A</v>
      </c>
      <c r="G181" s="232" t="e">
        <f>IF(ISNUMBER(Regressions!G191),ROUND(Regressions!G191, 1), NA())</f>
        <v>#N/A</v>
      </c>
      <c r="H181" s="334" t="e">
        <f>IF(ISNUMBER(Regressions!H191),ROUND(Regressions!H191, 1), NA())</f>
        <v>#N/A</v>
      </c>
      <c r="I181" s="233" t="e">
        <f>IF(ISNUMBER(Regressions!I191),ROUND(Regressions!I191, 1), NA())</f>
        <v>#N/A</v>
      </c>
      <c r="J181" s="335" t="e">
        <f>IF(ISNUMBER(Regressions!K191),ROUND(Regressions!K191, 1), NA())</f>
        <v>#N/A</v>
      </c>
      <c r="K181" s="333" t="e">
        <f>IF(ISNUMBER(Regressions!L191),ROUND(Regressions!L191, 1), NA())</f>
        <v>#N/A</v>
      </c>
      <c r="L181" s="234" t="e">
        <f>IF(ISNUMBER(Regressions!M191),ROUND(Regressions!M191, 1), NA())</f>
        <v>#N/A</v>
      </c>
      <c r="M181" s="334" t="e">
        <f>IF(ISNUMBER(Regressions!N191),ROUND(Regressions!N191, 1), NA())</f>
        <v>#N/A</v>
      </c>
      <c r="N181" s="233" t="e">
        <f>IF(ISNUMBER(Regressions!O191),ROUND(Regressions!O191, 1), NA())</f>
        <v>#N/A</v>
      </c>
      <c r="O181" s="335" t="e">
        <f>IF(ISNUMBER(Regressions!Q191),ROUND(Regressions!Q191, 1), NA())</f>
        <v>#N/A</v>
      </c>
      <c r="P181" s="333" t="e">
        <f>IF(ISNUMBER(Regressions!R191),ROUND(Regressions!R191, 1), NA())</f>
        <v>#N/A</v>
      </c>
      <c r="Q181" s="211" t="e">
        <f>IF(ISNUMBER(Regressions!S191),ROUND(Regressions!S191, 1), NA())</f>
        <v>#N/A</v>
      </c>
      <c r="R181" s="334" t="e">
        <f>IF(ISNUMBER(Regressions!T191),ROUND(Regressions!T191, 1), NA())</f>
        <v>#N/A</v>
      </c>
      <c r="S181" s="233" t="e">
        <f>IF(ISNUMBER(Regressions!U191),ROUND(Regressions!U191, 1), NA())</f>
        <v>#N/A</v>
      </c>
    </row>
    <row xmlns:x14ac="http://schemas.microsoft.com/office/spreadsheetml/2009/9/ac" r="182" x14ac:dyDescent="0.2">
      <c r="A182" s="337" t="str">
        <f>IF(ISBLANK(Regressions!A192), " ", Regressions!A192)</f>
        <v>Kyrgyzstan</v>
      </c>
      <c r="B182" s="338">
        <f>IF(ISBLANK(Regressions!B192), " ", Regressions!B192)</f>
        <v>2023</v>
      </c>
      <c r="C182" s="339" t="str">
        <f>IF(ISBLANK(Regressions!C192), " ", Regressions!C192)</f>
        <v>Secondary</v>
      </c>
      <c r="D182" s="340">
        <f>IF(ISBLANK(Regressions!D192), " ", Regressions!D192)</f>
        <v>738135</v>
      </c>
      <c r="E182" s="341" t="e">
        <f>IF(ISNUMBER(Regressions!E192),ROUND(Regressions!E192, 1), NA())</f>
        <v>#N/A</v>
      </c>
      <c r="F182" s="342" t="e">
        <f>IF(ISNUMBER(Regressions!F192),ROUND(Regressions!F192, 1), NA())</f>
        <v>#N/A</v>
      </c>
      <c r="G182" s="343" t="e">
        <f>IF(ISNUMBER(Regressions!G192),ROUND(Regressions!G192, 1), NA())</f>
        <v>#N/A</v>
      </c>
      <c r="H182" s="344" t="e">
        <f>IF(ISNUMBER(Regressions!H192),ROUND(Regressions!H192, 1), NA())</f>
        <v>#N/A</v>
      </c>
      <c r="I182" s="345" t="e">
        <f>IF(ISNUMBER(Regressions!I192),ROUND(Regressions!I192, 1), NA())</f>
        <v>#N/A</v>
      </c>
      <c r="J182" s="346" t="e">
        <f>IF(ISNUMBER(Regressions!K192),ROUND(Regressions!K192, 1), NA())</f>
        <v>#N/A</v>
      </c>
      <c r="K182" s="342" t="e">
        <f>IF(ISNUMBER(Regressions!L192),ROUND(Regressions!L192, 1), NA())</f>
        <v>#N/A</v>
      </c>
      <c r="L182" s="347" t="e">
        <f>IF(ISNUMBER(Regressions!M192),ROUND(Regressions!M192, 1), NA())</f>
        <v>#N/A</v>
      </c>
      <c r="M182" s="344" t="e">
        <f>IF(ISNUMBER(Regressions!N192),ROUND(Regressions!N192, 1), NA())</f>
        <v>#N/A</v>
      </c>
      <c r="N182" s="345" t="e">
        <f>IF(ISNUMBER(Regressions!O192),ROUND(Regressions!O192, 1), NA())</f>
        <v>#N/A</v>
      </c>
      <c r="O182" s="346" t="e">
        <f>IF(ISNUMBER(Regressions!Q192),ROUND(Regressions!Q192, 1), NA())</f>
        <v>#N/A</v>
      </c>
      <c r="P182" s="342" t="e">
        <f>IF(ISNUMBER(Regressions!R192),ROUND(Regressions!R192, 1), NA())</f>
        <v>#N/A</v>
      </c>
      <c r="Q182" s="348" t="e">
        <f>IF(ISNUMBER(Regressions!S192),ROUND(Regressions!S192, 1), NA())</f>
        <v>#N/A</v>
      </c>
      <c r="R182" s="344" t="e">
        <f>IF(ISNUMBER(Regressions!T192),ROUND(Regressions!T192, 1), NA())</f>
        <v>#N/A</v>
      </c>
      <c r="S182" s="345" t="e">
        <f>IF(ISNUMBER(Regressions!U192),ROUND(Regressions!U192, 1), NA())</f>
        <v>#N/A</v>
      </c>
    </row>
    <row xmlns:x14ac="http://schemas.microsoft.com/office/spreadsheetml/2009/9/ac" r="183" hidden="true" x14ac:dyDescent="0.2">
      <c r="A183" s="330" t="str">
        <f>IF(ISBLANK(Regressions!A193), " ", Regressions!A193)</f>
        <v>Kyrgyzstan</v>
      </c>
      <c r="B183" s="331">
        <f>IF(ISBLANK(Regressions!B193), " ", Regressions!B193)</f>
        <v>2024</v>
      </c>
      <c r="C183" s="336" t="str">
        <f>IF(ISBLANK(Regressions!C193), " ", Regressions!C193)</f>
        <v>Secondary</v>
      </c>
      <c r="D183" s="332" t="str">
        <f>IF(ISBLANK(Regressions!D193), " ", Regressions!D193)</f>
        <v> </v>
      </c>
      <c r="E183" s="210" t="e">
        <f>IF(ISNUMBER(Regressions!E193),ROUND(Regressions!E193, 1), NA())</f>
        <v>#N/A</v>
      </c>
      <c r="F183" s="333" t="e">
        <f>IF(ISNUMBER(Regressions!F193),ROUND(Regressions!F193, 1), NA())</f>
        <v>#N/A</v>
      </c>
      <c r="G183" s="232" t="e">
        <f>IF(ISNUMBER(Regressions!G193),ROUND(Regressions!G193, 1), NA())</f>
        <v>#N/A</v>
      </c>
      <c r="H183" s="334" t="e">
        <f>IF(ISNUMBER(Regressions!H193),ROUND(Regressions!H193, 1), NA())</f>
        <v>#N/A</v>
      </c>
      <c r="I183" s="233" t="e">
        <f>IF(ISNUMBER(Regressions!I193),ROUND(Regressions!I193, 1), NA())</f>
        <v>#N/A</v>
      </c>
      <c r="J183" s="335" t="e">
        <f>IF(ISNUMBER(Regressions!K193),ROUND(Regressions!K193, 1), NA())</f>
        <v>#N/A</v>
      </c>
      <c r="K183" s="333" t="e">
        <f>IF(ISNUMBER(Regressions!L193),ROUND(Regressions!L193, 1), NA())</f>
        <v>#N/A</v>
      </c>
      <c r="L183" s="234" t="e">
        <f>IF(ISNUMBER(Regressions!M193),ROUND(Regressions!M193, 1), NA())</f>
        <v>#N/A</v>
      </c>
      <c r="M183" s="334" t="e">
        <f>IF(ISNUMBER(Regressions!N193),ROUND(Regressions!N193, 1), NA())</f>
        <v>#N/A</v>
      </c>
      <c r="N183" s="233" t="e">
        <f>IF(ISNUMBER(Regressions!O193),ROUND(Regressions!O193, 1), NA())</f>
        <v>#N/A</v>
      </c>
      <c r="O183" s="335" t="e">
        <f>IF(ISNUMBER(Regressions!Q193),ROUND(Regressions!Q193, 1), NA())</f>
        <v>#N/A</v>
      </c>
      <c r="P183" s="333" t="e">
        <f>IF(ISNUMBER(Regressions!R193),ROUND(Regressions!R193, 1), NA())</f>
        <v>#N/A</v>
      </c>
      <c r="Q183" s="211" t="e">
        <f>IF(ISNUMBER(Regressions!S193),ROUND(Regressions!S193, 1), NA())</f>
        <v>#N/A</v>
      </c>
      <c r="R183" s="334" t="e">
        <f>IF(ISNUMBER(Regressions!T193),ROUND(Regressions!T193, 1), NA())</f>
        <v>#N/A</v>
      </c>
      <c r="S183" s="233" t="e">
        <f>IF(ISNUMBER(Regressions!U193),ROUND(Regressions!U193, 1), NA())</f>
        <v>#N/A</v>
      </c>
    </row>
    <row xmlns:x14ac="http://schemas.microsoft.com/office/spreadsheetml/2009/9/ac" r="184" hidden="true" x14ac:dyDescent="0.2">
      <c r="A184" s="330" t="str">
        <f>IF(ISBLANK(Regressions!A194), " ", Regressions!A194)</f>
        <v>Kyrgyzstan</v>
      </c>
      <c r="B184" s="331">
        <f>IF(ISBLANK(Regressions!B194), " ", Regressions!B194)</f>
        <v>2025</v>
      </c>
      <c r="C184" s="336" t="str">
        <f>IF(ISBLANK(Regressions!C194), " ", Regressions!C194)</f>
        <v>Secondary</v>
      </c>
      <c r="D184" s="332" t="str">
        <f>IF(ISBLANK(Regressions!D194), " ", Regressions!D194)</f>
        <v> </v>
      </c>
      <c r="E184" s="210" t="e">
        <f>IF(ISNUMBER(Regressions!E194),ROUND(Regressions!E194, 1), NA())</f>
        <v>#N/A</v>
      </c>
      <c r="F184" s="333" t="e">
        <f>IF(ISNUMBER(Regressions!F194),ROUND(Regressions!F194, 1), NA())</f>
        <v>#N/A</v>
      </c>
      <c r="G184" s="232" t="e">
        <f>IF(ISNUMBER(Regressions!G194),ROUND(Regressions!G194, 1), NA())</f>
        <v>#N/A</v>
      </c>
      <c r="H184" s="334" t="e">
        <f>IF(ISNUMBER(Regressions!H194),ROUND(Regressions!H194, 1), NA())</f>
        <v>#N/A</v>
      </c>
      <c r="I184" s="233" t="e">
        <f>IF(ISNUMBER(Regressions!I194),ROUND(Regressions!I194, 1), NA())</f>
        <v>#N/A</v>
      </c>
      <c r="J184" s="335" t="e">
        <f>IF(ISNUMBER(Regressions!K194),ROUND(Regressions!K194, 1), NA())</f>
        <v>#N/A</v>
      </c>
      <c r="K184" s="333" t="e">
        <f>IF(ISNUMBER(Regressions!L194),ROUND(Regressions!L194, 1), NA())</f>
        <v>#N/A</v>
      </c>
      <c r="L184" s="234" t="e">
        <f>IF(ISNUMBER(Regressions!M194),ROUND(Regressions!M194, 1), NA())</f>
        <v>#N/A</v>
      </c>
      <c r="M184" s="334" t="e">
        <f>IF(ISNUMBER(Regressions!N194),ROUND(Regressions!N194, 1), NA())</f>
        <v>#N/A</v>
      </c>
      <c r="N184" s="233" t="e">
        <f>IF(ISNUMBER(Regressions!O194),ROUND(Regressions!O194, 1), NA())</f>
        <v>#N/A</v>
      </c>
      <c r="O184" s="335" t="e">
        <f>IF(ISNUMBER(Regressions!Q194),ROUND(Regressions!Q194, 1), NA())</f>
        <v>#N/A</v>
      </c>
      <c r="P184" s="333" t="e">
        <f>IF(ISNUMBER(Regressions!R194),ROUND(Regressions!R194, 1), NA())</f>
        <v>#N/A</v>
      </c>
      <c r="Q184" s="211" t="e">
        <f>IF(ISNUMBER(Regressions!S194),ROUND(Regressions!S194, 1), NA())</f>
        <v>#N/A</v>
      </c>
      <c r="R184" s="334" t="e">
        <f>IF(ISNUMBER(Regressions!T194),ROUND(Regressions!T194, 1), NA())</f>
        <v>#N/A</v>
      </c>
      <c r="S184" s="233" t="e">
        <f>IF(ISNUMBER(Regressions!U194),ROUND(Regressions!U194, 1), NA())</f>
        <v>#N/A</v>
      </c>
    </row>
    <row xmlns:x14ac="http://schemas.microsoft.com/office/spreadsheetml/2009/9/ac" r="185" hidden="true" x14ac:dyDescent="0.2">
      <c r="A185" s="330" t="str">
        <f>IF(ISBLANK(Regressions!A195), " ", Regressions!A195)</f>
        <v>Kyrgyzstan</v>
      </c>
      <c r="B185" s="331">
        <f>IF(ISBLANK(Regressions!B195), " ", Regressions!B195)</f>
        <v>2026</v>
      </c>
      <c r="C185" s="336" t="str">
        <f>IF(ISBLANK(Regressions!C195), " ", Regressions!C195)</f>
        <v>Secondary</v>
      </c>
      <c r="D185" s="332" t="str">
        <f>IF(ISBLANK(Regressions!D195), " ", Regressions!D195)</f>
        <v> </v>
      </c>
      <c r="E185" s="210" t="e">
        <f>IF(ISNUMBER(Regressions!E195),ROUND(Regressions!E195, 1), NA())</f>
        <v>#N/A</v>
      </c>
      <c r="F185" s="333" t="e">
        <f>IF(ISNUMBER(Regressions!F195),ROUND(Regressions!F195, 1), NA())</f>
        <v>#N/A</v>
      </c>
      <c r="G185" s="232" t="e">
        <f>IF(ISNUMBER(Regressions!G195),ROUND(Regressions!G195, 1), NA())</f>
        <v>#N/A</v>
      </c>
      <c r="H185" s="334" t="e">
        <f>IF(ISNUMBER(Regressions!H195),ROUND(Regressions!H195, 1), NA())</f>
        <v>#N/A</v>
      </c>
      <c r="I185" s="233" t="e">
        <f>IF(ISNUMBER(Regressions!I195),ROUND(Regressions!I195, 1), NA())</f>
        <v>#N/A</v>
      </c>
      <c r="J185" s="335" t="e">
        <f>IF(ISNUMBER(Regressions!K195),ROUND(Regressions!K195, 1), NA())</f>
        <v>#N/A</v>
      </c>
      <c r="K185" s="333" t="e">
        <f>IF(ISNUMBER(Regressions!L195),ROUND(Regressions!L195, 1), NA())</f>
        <v>#N/A</v>
      </c>
      <c r="L185" s="234" t="e">
        <f>IF(ISNUMBER(Regressions!M195),ROUND(Regressions!M195, 1), NA())</f>
        <v>#N/A</v>
      </c>
      <c r="M185" s="334" t="e">
        <f>IF(ISNUMBER(Regressions!N195),ROUND(Regressions!N195, 1), NA())</f>
        <v>#N/A</v>
      </c>
      <c r="N185" s="233" t="e">
        <f>IF(ISNUMBER(Regressions!O195),ROUND(Regressions!O195, 1), NA())</f>
        <v>#N/A</v>
      </c>
      <c r="O185" s="335" t="e">
        <f>IF(ISNUMBER(Regressions!Q195),ROUND(Regressions!Q195, 1), NA())</f>
        <v>#N/A</v>
      </c>
      <c r="P185" s="333" t="e">
        <f>IF(ISNUMBER(Regressions!R195),ROUND(Regressions!R195, 1), NA())</f>
        <v>#N/A</v>
      </c>
      <c r="Q185" s="211" t="e">
        <f>IF(ISNUMBER(Regressions!S195),ROUND(Regressions!S195, 1), NA())</f>
        <v>#N/A</v>
      </c>
      <c r="R185" s="334" t="e">
        <f>IF(ISNUMBER(Regressions!T195),ROUND(Regressions!T195, 1), NA())</f>
        <v>#N/A</v>
      </c>
      <c r="S185" s="233" t="e">
        <f>IF(ISNUMBER(Regressions!U195),ROUND(Regressions!U195, 1), NA())</f>
        <v>#N/A</v>
      </c>
    </row>
    <row xmlns:x14ac="http://schemas.microsoft.com/office/spreadsheetml/2009/9/ac" r="186" hidden="true" x14ac:dyDescent="0.2">
      <c r="A186" s="330" t="str">
        <f>IF(ISBLANK(Regressions!A196), " ", Regressions!A196)</f>
        <v>Kyrgyzstan</v>
      </c>
      <c r="B186" s="331">
        <f>IF(ISBLANK(Regressions!B196), " ", Regressions!B196)</f>
        <v>2027</v>
      </c>
      <c r="C186" s="336" t="str">
        <f>IF(ISBLANK(Regressions!C196), " ", Regressions!C196)</f>
        <v>Secondary</v>
      </c>
      <c r="D186" s="332" t="str">
        <f>IF(ISBLANK(Regressions!D196), " ", Regressions!D196)</f>
        <v> </v>
      </c>
      <c r="E186" s="210" t="e">
        <f>IF(ISNUMBER(Regressions!E196),ROUND(Regressions!E196, 1), NA())</f>
        <v>#N/A</v>
      </c>
      <c r="F186" s="333" t="e">
        <f>IF(ISNUMBER(Regressions!F196),ROUND(Regressions!F196, 1), NA())</f>
        <v>#N/A</v>
      </c>
      <c r="G186" s="232" t="e">
        <f>IF(ISNUMBER(Regressions!G196),ROUND(Regressions!G196, 1), NA())</f>
        <v>#N/A</v>
      </c>
      <c r="H186" s="334" t="e">
        <f>IF(ISNUMBER(Regressions!H196),ROUND(Regressions!H196, 1), NA())</f>
        <v>#N/A</v>
      </c>
      <c r="I186" s="233" t="e">
        <f>IF(ISNUMBER(Regressions!I196),ROUND(Regressions!I196, 1), NA())</f>
        <v>#N/A</v>
      </c>
      <c r="J186" s="335" t="e">
        <f>IF(ISNUMBER(Regressions!K196),ROUND(Regressions!K196, 1), NA())</f>
        <v>#N/A</v>
      </c>
      <c r="K186" s="333" t="e">
        <f>IF(ISNUMBER(Regressions!L196),ROUND(Regressions!L196, 1), NA())</f>
        <v>#N/A</v>
      </c>
      <c r="L186" s="234" t="e">
        <f>IF(ISNUMBER(Regressions!M196),ROUND(Regressions!M196, 1), NA())</f>
        <v>#N/A</v>
      </c>
      <c r="M186" s="334" t="e">
        <f>IF(ISNUMBER(Regressions!N196),ROUND(Regressions!N196, 1), NA())</f>
        <v>#N/A</v>
      </c>
      <c r="N186" s="233" t="e">
        <f>IF(ISNUMBER(Regressions!O196),ROUND(Regressions!O196, 1), NA())</f>
        <v>#N/A</v>
      </c>
      <c r="O186" s="335" t="e">
        <f>IF(ISNUMBER(Regressions!Q196),ROUND(Regressions!Q196, 1), NA())</f>
        <v>#N/A</v>
      </c>
      <c r="P186" s="333" t="e">
        <f>IF(ISNUMBER(Regressions!R196),ROUND(Regressions!R196, 1), NA())</f>
        <v>#N/A</v>
      </c>
      <c r="Q186" s="211" t="e">
        <f>IF(ISNUMBER(Regressions!S196),ROUND(Regressions!S196, 1), NA())</f>
        <v>#N/A</v>
      </c>
      <c r="R186" s="334" t="e">
        <f>IF(ISNUMBER(Regressions!T196),ROUND(Regressions!T196, 1), NA())</f>
        <v>#N/A</v>
      </c>
      <c r="S186" s="233" t="e">
        <f>IF(ISNUMBER(Regressions!U196),ROUND(Regressions!U196, 1), NA())</f>
        <v>#N/A</v>
      </c>
    </row>
    <row xmlns:x14ac="http://schemas.microsoft.com/office/spreadsheetml/2009/9/ac" r="187" hidden="true" x14ac:dyDescent="0.2">
      <c r="A187" s="330" t="str">
        <f>IF(ISBLANK(Regressions!A197), " ", Regressions!A197)</f>
        <v>Kyrgyzstan</v>
      </c>
      <c r="B187" s="331">
        <f>IF(ISBLANK(Regressions!B197), " ", Regressions!B197)</f>
        <v>2028</v>
      </c>
      <c r="C187" s="336" t="str">
        <f>IF(ISBLANK(Regressions!C197), " ", Regressions!C197)</f>
        <v>Secondary</v>
      </c>
      <c r="D187" s="332" t="str">
        <f>IF(ISBLANK(Regressions!D197), " ", Regressions!D197)</f>
        <v> </v>
      </c>
      <c r="E187" s="210" t="e">
        <f>IF(ISNUMBER(Regressions!E197),ROUND(Regressions!E197, 1), NA())</f>
        <v>#N/A</v>
      </c>
      <c r="F187" s="333" t="e">
        <f>IF(ISNUMBER(Regressions!F197),ROUND(Regressions!F197, 1), NA())</f>
        <v>#N/A</v>
      </c>
      <c r="G187" s="232" t="e">
        <f>IF(ISNUMBER(Regressions!G197),ROUND(Regressions!G197, 1), NA())</f>
        <v>#N/A</v>
      </c>
      <c r="H187" s="334" t="e">
        <f>IF(ISNUMBER(Regressions!H197),ROUND(Regressions!H197, 1), NA())</f>
        <v>#N/A</v>
      </c>
      <c r="I187" s="233" t="e">
        <f>IF(ISNUMBER(Regressions!I197),ROUND(Regressions!I197, 1), NA())</f>
        <v>#N/A</v>
      </c>
      <c r="J187" s="335" t="e">
        <f>IF(ISNUMBER(Regressions!K197),ROUND(Regressions!K197, 1), NA())</f>
        <v>#N/A</v>
      </c>
      <c r="K187" s="333" t="e">
        <f>IF(ISNUMBER(Regressions!L197),ROUND(Regressions!L197, 1), NA())</f>
        <v>#N/A</v>
      </c>
      <c r="L187" s="234" t="e">
        <f>IF(ISNUMBER(Regressions!M197),ROUND(Regressions!M197, 1), NA())</f>
        <v>#N/A</v>
      </c>
      <c r="M187" s="334" t="e">
        <f>IF(ISNUMBER(Regressions!N197),ROUND(Regressions!N197, 1), NA())</f>
        <v>#N/A</v>
      </c>
      <c r="N187" s="233" t="e">
        <f>IF(ISNUMBER(Regressions!O197),ROUND(Regressions!O197, 1), NA())</f>
        <v>#N/A</v>
      </c>
      <c r="O187" s="335" t="e">
        <f>IF(ISNUMBER(Regressions!Q197),ROUND(Regressions!Q197, 1), NA())</f>
        <v>#N/A</v>
      </c>
      <c r="P187" s="333" t="e">
        <f>IF(ISNUMBER(Regressions!R197),ROUND(Regressions!R197, 1), NA())</f>
        <v>#N/A</v>
      </c>
      <c r="Q187" s="211" t="e">
        <f>IF(ISNUMBER(Regressions!S197),ROUND(Regressions!S197, 1), NA())</f>
        <v>#N/A</v>
      </c>
      <c r="R187" s="334" t="e">
        <f>IF(ISNUMBER(Regressions!T197),ROUND(Regressions!T197, 1), NA())</f>
        <v>#N/A</v>
      </c>
      <c r="S187" s="233" t="e">
        <f>IF(ISNUMBER(Regressions!U197),ROUND(Regressions!U197, 1), NA())</f>
        <v>#N/A</v>
      </c>
    </row>
    <row xmlns:x14ac="http://schemas.microsoft.com/office/spreadsheetml/2009/9/ac" r="188" hidden="true" x14ac:dyDescent="0.2">
      <c r="A188" s="330" t="str">
        <f>IF(ISBLANK(Regressions!A198), " ", Regressions!A198)</f>
        <v>Kyrgyzstan</v>
      </c>
      <c r="B188" s="331">
        <f>IF(ISBLANK(Regressions!B198), " ", Regressions!B198)</f>
        <v>2029</v>
      </c>
      <c r="C188" s="336" t="str">
        <f>IF(ISBLANK(Regressions!C198), " ", Regressions!C198)</f>
        <v>Secondary</v>
      </c>
      <c r="D188" s="332" t="str">
        <f>IF(ISBLANK(Regressions!D198), " ", Regressions!D198)</f>
        <v> </v>
      </c>
      <c r="E188" s="210" t="e">
        <f>IF(ISNUMBER(Regressions!E198),ROUND(Regressions!E198, 1), NA())</f>
        <v>#N/A</v>
      </c>
      <c r="F188" s="333" t="e">
        <f>IF(ISNUMBER(Regressions!F198),ROUND(Regressions!F198, 1), NA())</f>
        <v>#N/A</v>
      </c>
      <c r="G188" s="232" t="e">
        <f>IF(ISNUMBER(Regressions!G198),ROUND(Regressions!G198, 1), NA())</f>
        <v>#N/A</v>
      </c>
      <c r="H188" s="334" t="e">
        <f>IF(ISNUMBER(Regressions!H198),ROUND(Regressions!H198, 1), NA())</f>
        <v>#N/A</v>
      </c>
      <c r="I188" s="233" t="e">
        <f>IF(ISNUMBER(Regressions!I198),ROUND(Regressions!I198, 1), NA())</f>
        <v>#N/A</v>
      </c>
      <c r="J188" s="335" t="e">
        <f>IF(ISNUMBER(Regressions!K198),ROUND(Regressions!K198, 1), NA())</f>
        <v>#N/A</v>
      </c>
      <c r="K188" s="333" t="e">
        <f>IF(ISNUMBER(Regressions!L198),ROUND(Regressions!L198, 1), NA())</f>
        <v>#N/A</v>
      </c>
      <c r="L188" s="234" t="e">
        <f>IF(ISNUMBER(Regressions!M198),ROUND(Regressions!M198, 1), NA())</f>
        <v>#N/A</v>
      </c>
      <c r="M188" s="334" t="e">
        <f>IF(ISNUMBER(Regressions!N198),ROUND(Regressions!N198, 1), NA())</f>
        <v>#N/A</v>
      </c>
      <c r="N188" s="233" t="e">
        <f>IF(ISNUMBER(Regressions!O198),ROUND(Regressions!O198, 1), NA())</f>
        <v>#N/A</v>
      </c>
      <c r="O188" s="335" t="e">
        <f>IF(ISNUMBER(Regressions!Q198),ROUND(Regressions!Q198, 1), NA())</f>
        <v>#N/A</v>
      </c>
      <c r="P188" s="333" t="e">
        <f>IF(ISNUMBER(Regressions!R198),ROUND(Regressions!R198, 1), NA())</f>
        <v>#N/A</v>
      </c>
      <c r="Q188" s="211" t="e">
        <f>IF(ISNUMBER(Regressions!S198),ROUND(Regressions!S198, 1), NA())</f>
        <v>#N/A</v>
      </c>
      <c r="R188" s="334" t="e">
        <f>IF(ISNUMBER(Regressions!T198),ROUND(Regressions!T198, 1), NA())</f>
        <v>#N/A</v>
      </c>
      <c r="S188" s="233" t="e">
        <f>IF(ISNUMBER(Regressions!U198),ROUND(Regressions!U198, 1), NA())</f>
        <v>#N/A</v>
      </c>
    </row>
    <row xmlns:x14ac="http://schemas.microsoft.com/office/spreadsheetml/2009/9/ac" r="189" hidden="true" x14ac:dyDescent="0.2">
      <c r="A189" s="330" t="str">
        <f>IF(ISBLANK(Regressions!A199), " ", Regressions!A199)</f>
        <v>Kyrgyzstan</v>
      </c>
      <c r="B189" s="331">
        <f>IF(ISBLANK(Regressions!B199), " ", Regressions!B199)</f>
        <v>2030</v>
      </c>
      <c r="C189" s="336" t="str">
        <f>IF(ISBLANK(Regressions!C199), " ", Regressions!C199)</f>
        <v>Secondary</v>
      </c>
      <c r="D189" s="332" t="str">
        <f>IF(ISBLANK(Regressions!D199), " ", Regressions!D199)</f>
        <v> </v>
      </c>
      <c r="E189" s="210" t="e">
        <f>IF(ISNUMBER(Regressions!E199),ROUND(Regressions!E199, 1), NA())</f>
        <v>#N/A</v>
      </c>
      <c r="F189" s="333" t="e">
        <f>IF(ISNUMBER(Regressions!F199),ROUND(Regressions!F199, 1), NA())</f>
        <v>#N/A</v>
      </c>
      <c r="G189" s="232" t="e">
        <f>IF(ISNUMBER(Regressions!G199),ROUND(Regressions!G199, 1), NA())</f>
        <v>#N/A</v>
      </c>
      <c r="H189" s="334" t="e">
        <f>IF(ISNUMBER(Regressions!H199),ROUND(Regressions!H199, 1), NA())</f>
        <v>#N/A</v>
      </c>
      <c r="I189" s="233" t="e">
        <f>IF(ISNUMBER(Regressions!I199),ROUND(Regressions!I199, 1), NA())</f>
        <v>#N/A</v>
      </c>
      <c r="J189" s="335" t="e">
        <f>IF(ISNUMBER(Regressions!K199),ROUND(Regressions!K199, 1), NA())</f>
        <v>#N/A</v>
      </c>
      <c r="K189" s="333" t="e">
        <f>IF(ISNUMBER(Regressions!L199),ROUND(Regressions!L199, 1), NA())</f>
        <v>#N/A</v>
      </c>
      <c r="L189" s="234" t="e">
        <f>IF(ISNUMBER(Regressions!M199),ROUND(Regressions!M199, 1), NA())</f>
        <v>#N/A</v>
      </c>
      <c r="M189" s="334" t="e">
        <f>IF(ISNUMBER(Regressions!N199),ROUND(Regressions!N199, 1), NA())</f>
        <v>#N/A</v>
      </c>
      <c r="N189" s="233" t="e">
        <f>IF(ISNUMBER(Regressions!O199),ROUND(Regressions!O199, 1), NA())</f>
        <v>#N/A</v>
      </c>
      <c r="O189" s="335" t="e">
        <f>IF(ISNUMBER(Regressions!Q199),ROUND(Regressions!Q199, 1), NA())</f>
        <v>#N/A</v>
      </c>
      <c r="P189" s="333" t="e">
        <f>IF(ISNUMBER(Regressions!R199),ROUND(Regressions!R199, 1), NA())</f>
        <v>#N/A</v>
      </c>
      <c r="Q189" s="211" t="e">
        <f>IF(ISNUMBER(Regressions!S199),ROUND(Regressions!S199, 1), NA())</f>
        <v>#N/A</v>
      </c>
      <c r="R189" s="334" t="e">
        <f>IF(ISNUMBER(Regressions!T199),ROUND(Regressions!T199, 1), NA())</f>
        <v>#N/A</v>
      </c>
      <c r="S189" s="233" t="e">
        <f>IF(ISNUMBER(Regressions!U199),ROUND(Regressions!U199, 1), NA())</f>
        <v>#N/A</v>
      </c>
    </row>
    <row xmlns:x14ac="http://schemas.microsoft.com/office/spreadsheetml/2009/9/ac" r="211" x14ac:dyDescent="0.2">
      <c r="A211" s="416"/>
      <c r="B211" s="417"/>
      <c r="C211" s="418"/>
      <c r="D211" s="404"/>
      <c r="E211" s="217"/>
      <c r="G211" s="419"/>
      <c r="H211" s="217"/>
      <c r="I211" s="419"/>
      <c r="J211" s="420"/>
      <c r="K211" s="420"/>
      <c r="M211" s="420"/>
      <c r="N211" s="421"/>
      <c r="O211" s="404"/>
      <c r="P211" s="404"/>
      <c r="Q211" s="404"/>
      <c r="R211" s="404"/>
      <c r="S211" s="404"/>
      <c r="T211" s="404"/>
      <c r="U211" s="404"/>
      <c r="V211" s="404"/>
      <c r="W211" s="404"/>
      <c r="X211" s="404"/>
      <c r="Y211" s="404"/>
      <c r="Z211" s="404"/>
      <c r="AA211" s="404"/>
      <c r="AB211" s="404"/>
      <c r="AC211" s="404"/>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35" t="s">
        <v>13</v>
      </c>
      <c r="E2" s="35"/>
      <c r="F2" s="35"/>
      <c r="G2" s="54"/>
      <c r="H2" s="35"/>
      <c r="I2" s="35"/>
      <c r="J2" s="54"/>
      <c r="K2" s="37"/>
      <c r="L2" s="37"/>
      <c r="M2" s="54"/>
      <c r="N2" s="37"/>
      <c r="O2" s="37"/>
      <c r="P2" s="54"/>
      <c r="Q2" s="37"/>
      <c r="R2" s="37"/>
      <c r="S2" s="54"/>
      <c r="T2" s="37"/>
      <c r="U2" s="37"/>
      <c r="V2" s="236"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1"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25" t="s">
        <v>25</v>
      </c>
      <c r="E4" s="237" t="s">
        <v>19</v>
      </c>
      <c r="F4" s="238" t="s">
        <v>187</v>
      </c>
      <c r="G4" s="125" t="s">
        <v>25</v>
      </c>
      <c r="H4" s="237" t="s">
        <v>19</v>
      </c>
      <c r="I4" s="238" t="s">
        <v>187</v>
      </c>
      <c r="J4" s="125" t="s">
        <v>25</v>
      </c>
      <c r="K4" s="237" t="s">
        <v>19</v>
      </c>
      <c r="L4" s="238" t="s">
        <v>187</v>
      </c>
      <c r="M4" s="125" t="s">
        <v>25</v>
      </c>
      <c r="N4" s="237" t="s">
        <v>19</v>
      </c>
      <c r="O4" s="238" t="s">
        <v>187</v>
      </c>
      <c r="P4" s="125" t="s">
        <v>25</v>
      </c>
      <c r="Q4" s="237" t="s">
        <v>19</v>
      </c>
      <c r="R4" s="238" t="s">
        <v>187</v>
      </c>
      <c r="S4" s="125" t="s">
        <v>25</v>
      </c>
      <c r="T4" s="237" t="s">
        <v>19</v>
      </c>
      <c r="U4" s="239" t="s">
        <v>187</v>
      </c>
      <c r="V4" s="129" t="s">
        <v>25</v>
      </c>
      <c r="W4" s="130" t="s">
        <v>19</v>
      </c>
      <c r="X4" s="130" t="s">
        <v>21</v>
      </c>
      <c r="Y4" s="130" t="s">
        <v>29</v>
      </c>
      <c r="Z4" s="132" t="s">
        <v>188</v>
      </c>
      <c r="AA4" s="129" t="s">
        <v>25</v>
      </c>
      <c r="AB4" s="130" t="s">
        <v>19</v>
      </c>
      <c r="AC4" s="130" t="s">
        <v>21</v>
      </c>
      <c r="AD4" s="130" t="s">
        <v>29</v>
      </c>
      <c r="AE4" s="132" t="s">
        <v>188</v>
      </c>
      <c r="AF4" s="129" t="s">
        <v>25</v>
      </c>
      <c r="AG4" s="130" t="s">
        <v>19</v>
      </c>
      <c r="AH4" s="130" t="s">
        <v>21</v>
      </c>
      <c r="AI4" s="130" t="s">
        <v>29</v>
      </c>
      <c r="AJ4" s="132" t="s">
        <v>188</v>
      </c>
      <c r="AK4" s="129" t="s">
        <v>25</v>
      </c>
      <c r="AL4" s="130" t="s">
        <v>19</v>
      </c>
      <c r="AM4" s="130" t="s">
        <v>21</v>
      </c>
      <c r="AN4" s="130" t="s">
        <v>29</v>
      </c>
      <c r="AO4" s="132" t="s">
        <v>188</v>
      </c>
      <c r="AP4" s="129" t="s">
        <v>25</v>
      </c>
      <c r="AQ4" s="130" t="s">
        <v>19</v>
      </c>
      <c r="AR4" s="130" t="s">
        <v>21</v>
      </c>
      <c r="AS4" s="130" t="s">
        <v>29</v>
      </c>
      <c r="AT4" s="132" t="s">
        <v>188</v>
      </c>
      <c r="AU4" s="129" t="s">
        <v>25</v>
      </c>
      <c r="AV4" s="130" t="s">
        <v>19</v>
      </c>
      <c r="AW4" s="130" t="s">
        <v>21</v>
      </c>
      <c r="AX4" s="130" t="s">
        <v>29</v>
      </c>
      <c r="AY4" s="133" t="s">
        <v>188</v>
      </c>
      <c r="AZ4" s="134" t="s">
        <v>125</v>
      </c>
      <c r="BA4" s="135" t="s">
        <v>124</v>
      </c>
      <c r="BB4" s="136" t="s">
        <v>189</v>
      </c>
      <c r="BC4" s="134" t="s">
        <v>125</v>
      </c>
      <c r="BD4" s="135" t="s">
        <v>124</v>
      </c>
      <c r="BE4" s="136" t="s">
        <v>189</v>
      </c>
      <c r="BF4" s="134" t="s">
        <v>125</v>
      </c>
      <c r="BG4" s="135" t="s">
        <v>124</v>
      </c>
      <c r="BH4" s="136" t="s">
        <v>189</v>
      </c>
      <c r="BI4" s="134" t="s">
        <v>125</v>
      </c>
      <c r="BJ4" s="135" t="s">
        <v>124</v>
      </c>
      <c r="BK4" s="136" t="s">
        <v>189</v>
      </c>
      <c r="BL4" s="134" t="s">
        <v>125</v>
      </c>
      <c r="BM4" s="135" t="s">
        <v>124</v>
      </c>
      <c r="BN4" s="136" t="s">
        <v>189</v>
      </c>
      <c r="BO4" s="134" t="s">
        <v>125</v>
      </c>
      <c r="BP4" s="135" t="s">
        <v>124</v>
      </c>
      <c r="BQ4" s="136" t="s">
        <v>189</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25" t="s">
        <v>135</v>
      </c>
      <c r="E5" s="126" t="s">
        <v>42</v>
      </c>
      <c r="F5" s="127" t="s">
        <v>202</v>
      </c>
      <c r="G5" s="125" t="s">
        <v>136</v>
      </c>
      <c r="H5" s="126" t="s">
        <v>43</v>
      </c>
      <c r="I5" s="127" t="s">
        <v>203</v>
      </c>
      <c r="J5" s="125" t="s">
        <v>137</v>
      </c>
      <c r="K5" s="126" t="s">
        <v>44</v>
      </c>
      <c r="L5" s="127" t="s">
        <v>204</v>
      </c>
      <c r="M5" s="125" t="s">
        <v>138</v>
      </c>
      <c r="N5" s="126" t="s">
        <v>86</v>
      </c>
      <c r="O5" s="127" t="s">
        <v>205</v>
      </c>
      <c r="P5" s="125" t="s">
        <v>139</v>
      </c>
      <c r="Q5" s="126" t="s">
        <v>87</v>
      </c>
      <c r="R5" s="127" t="s">
        <v>206</v>
      </c>
      <c r="S5" s="125" t="s">
        <v>140</v>
      </c>
      <c r="T5" s="126" t="s">
        <v>88</v>
      </c>
      <c r="U5" s="128" t="s">
        <v>207</v>
      </c>
      <c r="V5" s="129" t="s">
        <v>129</v>
      </c>
      <c r="W5" s="130" t="s">
        <v>45</v>
      </c>
      <c r="X5" s="131" t="s">
        <v>65</v>
      </c>
      <c r="Y5" s="131" t="s">
        <v>66</v>
      </c>
      <c r="Z5" s="132" t="s">
        <v>208</v>
      </c>
      <c r="AA5" s="129" t="s">
        <v>130</v>
      </c>
      <c r="AB5" s="130" t="s">
        <v>46</v>
      </c>
      <c r="AC5" s="131" t="s">
        <v>67</v>
      </c>
      <c r="AD5" s="131" t="s">
        <v>68</v>
      </c>
      <c r="AE5" s="132" t="s">
        <v>209</v>
      </c>
      <c r="AF5" s="129" t="s">
        <v>131</v>
      </c>
      <c r="AG5" s="130" t="s">
        <v>47</v>
      </c>
      <c r="AH5" s="131" t="s">
        <v>69</v>
      </c>
      <c r="AI5" s="131" t="s">
        <v>70</v>
      </c>
      <c r="AJ5" s="132" t="s">
        <v>210</v>
      </c>
      <c r="AK5" s="129" t="s">
        <v>132</v>
      </c>
      <c r="AL5" s="130" t="s">
        <v>71</v>
      </c>
      <c r="AM5" s="131" t="s">
        <v>72</v>
      </c>
      <c r="AN5" s="131" t="s">
        <v>73</v>
      </c>
      <c r="AO5" s="132" t="s">
        <v>211</v>
      </c>
      <c r="AP5" s="129" t="s">
        <v>133</v>
      </c>
      <c r="AQ5" s="130" t="s">
        <v>74</v>
      </c>
      <c r="AR5" s="131" t="s">
        <v>75</v>
      </c>
      <c r="AS5" s="131" t="s">
        <v>76</v>
      </c>
      <c r="AT5" s="132" t="s">
        <v>212</v>
      </c>
      <c r="AU5" s="129" t="s">
        <v>134</v>
      </c>
      <c r="AV5" s="130" t="s">
        <v>77</v>
      </c>
      <c r="AW5" s="131" t="s">
        <v>78</v>
      </c>
      <c r="AX5" s="131" t="s">
        <v>79</v>
      </c>
      <c r="AY5" s="133" t="s">
        <v>213</v>
      </c>
      <c r="AZ5" s="134" t="s">
        <v>80</v>
      </c>
      <c r="BA5" s="135" t="s">
        <v>114</v>
      </c>
      <c r="BB5" s="136" t="s">
        <v>214</v>
      </c>
      <c r="BC5" s="134" t="s">
        <v>85</v>
      </c>
      <c r="BD5" s="135" t="s">
        <v>115</v>
      </c>
      <c r="BE5" s="136" t="s">
        <v>215</v>
      </c>
      <c r="BF5" s="134" t="s">
        <v>84</v>
      </c>
      <c r="BG5" s="135" t="s">
        <v>116</v>
      </c>
      <c r="BH5" s="136" t="s">
        <v>216</v>
      </c>
      <c r="BI5" s="134" t="s">
        <v>83</v>
      </c>
      <c r="BJ5" s="135" t="s">
        <v>117</v>
      </c>
      <c r="BK5" s="136" t="s">
        <v>217</v>
      </c>
      <c r="BL5" s="134" t="s">
        <v>82</v>
      </c>
      <c r="BM5" s="135" t="s">
        <v>118</v>
      </c>
      <c r="BN5" s="136" t="s">
        <v>218</v>
      </c>
      <c r="BO5" s="134" t="s">
        <v>81</v>
      </c>
      <c r="BP5" s="135" t="s">
        <v>119</v>
      </c>
      <c r="BQ5" s="136" t="s">
        <v>219</v>
      </c>
    </row>
    <row xmlns:x14ac="http://schemas.microsoft.com/office/spreadsheetml/2009/9/ac" r="6" x14ac:dyDescent="0.2">
      <c r="A6" s="35" t="str">
        <f>IF('Water Data'!$B$2="","",'Water Data'!$B$2)</f>
        <v>KGZ_2011_SUR</v>
      </c>
      <c r="B6" s="35" t="str">
        <f>+'Water Data'!C2</f>
        <v>Survey</v>
      </c>
      <c r="C6" s="328">
        <f>+IF(ISNUMBER(VALUE(MID(A6,5,4))), VALUE(MID(A6, 5,4)),"")</f>
        <v>2011</v>
      </c>
      <c r="D6" s="91" t="str">
        <f>+IF(AND(ISTEXT('Water Data'!B2),BS6="Yes"),100-'Water Data'!D4,IF(AND(ISTEXT('Water Data'!B2),BS6="No",ISNUMBER('Water Data'!D4)),CONCATENATE("[",ROUND(100-'Water Data'!D4,0),"]"),NA()))</f>
        <v>[97]</v>
      </c>
      <c r="E6" s="91" t="str">
        <f>+IF(AND(ISTEXT('Water Data'!B2),BT6="Yes"),'Water Data'!D6,IF(AND(ISTEXT('Water Data'!B2),BT6="No",ISNUMBER('Water Data'!D6)),CONCATENATE("[",ROUND('Water Data'!D6,0),"]"),NA()))</f>
        <v>[77]</v>
      </c>
      <c r="F6" s="91" t="str">
        <f>+IF(AND(ISTEXT('Water Data'!B2),BU6="Yes"),'Water Data'!D9,IF(AND(ISTEXT('Water Data'!B2),BU6="No",ISNUMBER('Water Data'!D9)),CONCATENATE("[",ROUND('Water Data'!D9,0),"]"),NA()))</f>
        <v>[36]</v>
      </c>
      <c r="G6" s="91" t="str">
        <f>+IF(AND(ISTEXT('Water Data'!B2),BV6="Yes"),100-'Water Data'!E4,IF(AND(ISTEXT('Water Data'!B2),BV6="No",ISNUMBER('Water Data'!E4)),CONCATENATE("[",ROUND(100-'Water Data'!E4,0),"]"),NA()))</f>
        <v>[100]</v>
      </c>
      <c r="H6" s="91" t="str">
        <f>+IF(AND(ISTEXT('Water Data'!B2),BW6="Yes"),'Water Data'!E6,IF(AND(ISTEXT('Water Data'!B2),BW6="No",ISNUMBER('Water Data'!E6)),CONCATENATE("[",ROUND('Water Data'!E6,0),"]"),NA()))</f>
        <v>[100]</v>
      </c>
      <c r="I6" s="91" t="e">
        <f>+IF(AND(ISTEXT('Water Data'!B2),BX6="Yes"),'Water Data'!E9,IF(AND(ISTEXT('Water Data'!B2),BX6="No",ISNUMBER('Water Data'!E9)),CONCATENATE("[",ROUND('Water Data'!E9,0),"]"),NA()))</f>
        <v>#N/A</v>
      </c>
      <c r="J6" s="91" t="str">
        <f>+IF(AND(ISTEXT('Water Data'!B2),BY6="Yes"),100-'Water Data'!F4,IF(AND(ISTEXT('Water Data'!B2),BY6="No",ISNUMBER('Water Data'!F4)),CONCATENATE("[",ROUND(100-'Water Data'!F4,0),"]"),NA()))</f>
        <v>[96]</v>
      </c>
      <c r="K6" s="91" t="str">
        <f>+IF(AND(ISTEXT('Water Data'!B2),BZ6="Yes"),'Water Data'!F6,IF(AND(ISTEXT('Water Data'!B2),BZ6="No",ISNUMBER('Water Data'!F6)),CONCATENATE("[",ROUND('Water Data'!F6,0),"]"),NA()))</f>
        <v>[74]</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t="e">
        <f>+IF(AND(ISTEXT('Water Data'!B2),CE6="Yes"),100-'Water Data'!H4,IF(AND(ISTEXT('Water Data'!B2),CE6="No",ISNUMBER('Water Data'!H4)),CONCATENATE("[",ROUND(100-'Water Data'!H4,0),"]"),NA()))</f>
        <v>#N/A</v>
      </c>
      <c r="Q6" s="91" t="e">
        <f>+IF(AND(ISTEXT('Water Data'!B2),CF6="Yes"),'Water Data'!H6,IF(AND(ISTEXT('Water Data'!B2),CF6="No",ISNUMBER('Water Data'!H6)),CONCATENATE("[",ROUND('Water Data'!H6,0),"]"),NA()))</f>
        <v>#N/A</v>
      </c>
      <c r="R6" s="91" t="e">
        <f>+IF(AND(ISTEXT('Water Data'!B2),CG6="Yes"),'Water Data'!H9,IF(AND(ISTEXT('Water Data'!B2),CG6="No",ISNUMBER('Water Data'!H9)),CONCATENATE("[",ROUND('Water Data'!H9,0),"]"),NA()))</f>
        <v>#N/A</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t="str">
        <f>+IF(AND(ISTEXT('Sanitation Data'!B2),CK6="Yes"),100-'Sanitation Data'!D4,IF(AND(ISTEXT('Sanitation Data'!B2),CK6="No",ISNUMBER('Sanitation Data'!D4)),CONCATENATE("[",ROUND(100-'Sanitation Data'!D4,0),"]"),NA()))</f>
        <v>[98]</v>
      </c>
      <c r="W6" s="92" t="str">
        <f>+IF(AND(ISTEXT('Sanitation Data'!B2),CL6="Yes"),'Sanitation Data'!D6,IF(AND(ISTEXT('Sanitation Data'!B2),CL6="No",ISNUMBER('Sanitation Data'!D6)),CONCATENATE("[",ROUND('Sanitation Data'!D6,0),"]"),NA()))</f>
        <v>[56]</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t="e">
        <f>+IF(AND(ISTEXT('Sanitation Data'!B2),CO6="Yes"),'Sanitation Data'!D12,IF(AND(ISTEXT('Sanitation Data'!B2),CO6="No",ISNUMBER('Sanitation Data'!D12)),CONCATENATE("[",ROUND('Sanitation Data'!D12,0),"]"),NA()))</f>
        <v>#N/A</v>
      </c>
      <c r="AA6" s="92" t="str">
        <f>+IF(AND(ISTEXT('Sanitation Data'!B2),CP6="Yes"),100-'Sanitation Data'!E4,IF(AND(ISTEXT('Sanitation Data'!B2),CP6="No",ISNUMBER('Sanitation Data'!E4)),CONCATENATE("[",ROUND(100-'Sanitation Data'!E4,0),"]"),NA()))</f>
        <v>[100]</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str">
        <f>+IF(AND(ISTEXT('Sanitation Data'!B2),CU6="Yes"),100-'Sanitation Data'!F4,IF(AND(ISTEXT('Sanitation Data'!B2),CU6="No",ISNUMBER('Sanitation Data'!F4)),CONCATENATE("[",ROUND(100-'Sanitation Data'!F4,0),"]"),NA()))</f>
        <v>[98]</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t="e">
        <f>+IF(AND(ISTEXT('Sanitation Data'!B2),DE6="Yes"),100-'Sanitation Data'!H4,IF(AND(ISTEXT('Sanitation Data'!B2),DE6="No",ISNUMBER('Sanitation Data'!H4)),CONCATENATE("[",ROUND(100-'Sanitation Data'!H4,0),"]"),NA()))</f>
        <v>#N/A</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t="e">
        <f>+IF(AND(ISTEXT('Hygiene Data'!B2),DO6="Yes"),'Hygiene Data'!D5,IF(AND(ISTEXT('Hygiene Data'!B2),DO6="No",ISNUMBER('Hygiene Data'!D5)),CONCATENATE("[",ROUND('Hygiene Data'!D5,0),"]"),NA()))</f>
        <v>#N/A</v>
      </c>
      <c r="BA6" s="93" t="e">
        <f>+IF(AND(ISTEXT('Hygiene Data'!B2),DP6="Yes"),'Hygiene Data'!D7,IF(AND(ISTEXT('Hygiene Data'!B2),DP6="No",ISNUMBER('Hygiene Data'!D7)),CONCATENATE("[",ROUND('Hygiene Data'!D7,0),"]"),NA()))</f>
        <v>#N/A</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272"/>
      <c r="BS6" s="272" t="str">
        <f>+'Water Data'!D27</f>
        <v>No</v>
      </c>
      <c r="BT6" s="272" t="str">
        <f>+'Water Data'!D28</f>
        <v>No</v>
      </c>
      <c r="BU6" s="272" t="str">
        <f>+'Water Data'!D29</f>
        <v>No</v>
      </c>
      <c r="BV6" s="272" t="str">
        <f>+'Water Data'!E27</f>
        <v>No</v>
      </c>
      <c r="BW6" s="272" t="str">
        <f>+'Water Data'!E28</f>
        <v>No</v>
      </c>
      <c r="BX6" s="272">
        <f>+'Water Data'!E29</f>
        <v>0</v>
      </c>
      <c r="BY6" s="272" t="str">
        <f>+'Water Data'!F27</f>
        <v>No</v>
      </c>
      <c r="BZ6" s="272" t="str">
        <f>+'Water Data'!F28</f>
        <v>No</v>
      </c>
      <c r="CA6" s="272">
        <f>+'Water Data'!F29</f>
        <v>0</v>
      </c>
      <c r="CB6" s="272">
        <f>+'Water Data'!G27</f>
        <v>0</v>
      </c>
      <c r="CC6" s="272">
        <f>+'Water Data'!G28</f>
        <v>0</v>
      </c>
      <c r="CD6" s="272">
        <f>+'Water Data'!G29</f>
        <v>0</v>
      </c>
      <c r="CE6" s="272">
        <f>+'Water Data'!H27</f>
        <v>0</v>
      </c>
      <c r="CF6" s="272">
        <f>+'Water Data'!H28</f>
        <v>0</v>
      </c>
      <c r="CG6" s="272">
        <f>+'Water Data'!H29</f>
        <v>0</v>
      </c>
      <c r="CH6" s="272">
        <f>+'Water Data'!I27</f>
        <v>0</v>
      </c>
      <c r="CI6" s="272">
        <f>+'Water Data'!I28</f>
        <v>0</v>
      </c>
      <c r="CJ6" s="272">
        <f>+'Water Data'!I29</f>
        <v>0</v>
      </c>
      <c r="CK6" s="272" t="str">
        <f>+'Sanitation Data'!D28</f>
        <v>No</v>
      </c>
      <c r="CL6" s="272" t="str">
        <f>+'Sanitation Data'!D29</f>
        <v>No</v>
      </c>
      <c r="CM6" s="272">
        <f>+'Sanitation Data'!D30</f>
        <v>0</v>
      </c>
      <c r="CN6" s="272">
        <f>+'Sanitation Data'!D31</f>
        <v>0</v>
      </c>
      <c r="CO6" s="272">
        <f>+'Sanitation Data'!D32</f>
        <v>0</v>
      </c>
      <c r="CP6" s="272" t="str">
        <f>+'Sanitation Data'!E28</f>
        <v>No</v>
      </c>
      <c r="CQ6" s="272">
        <f>+'Sanitation Data'!E29</f>
        <v>0</v>
      </c>
      <c r="CR6" s="272">
        <f>+'Sanitation Data'!E30</f>
        <v>0</v>
      </c>
      <c r="CS6" s="272">
        <f>+'Sanitation Data'!E31</f>
        <v>0</v>
      </c>
      <c r="CT6" s="272">
        <f>+'Sanitation Data'!E32</f>
        <v>0</v>
      </c>
      <c r="CU6" s="272" t="str">
        <f>+'Sanitation Data'!F28</f>
        <v>No</v>
      </c>
      <c r="CV6" s="272">
        <f>+'Sanitation Data'!F29</f>
        <v>0</v>
      </c>
      <c r="CW6" s="272">
        <f>+'Sanitation Data'!F30</f>
        <v>0</v>
      </c>
      <c r="CX6" s="272">
        <f>+'Sanitation Data'!F31</f>
        <v>0</v>
      </c>
      <c r="CY6" s="272">
        <f>+'Sanitation Data'!F32</f>
        <v>0</v>
      </c>
      <c r="CZ6" s="272">
        <f>+'Sanitation Data'!G28</f>
        <v>0</v>
      </c>
      <c r="DA6" s="272">
        <f>+'Sanitation Data'!G29</f>
        <v>0</v>
      </c>
      <c r="DB6" s="272">
        <f>+'Sanitation Data'!G30</f>
        <v>0</v>
      </c>
      <c r="DC6" s="272">
        <f>+'Sanitation Data'!G31</f>
        <v>0</v>
      </c>
      <c r="DD6" s="272">
        <f>+'Sanitation Data'!G32</f>
        <v>0</v>
      </c>
      <c r="DE6" s="272">
        <f>+'Sanitation Data'!H28</f>
        <v>0</v>
      </c>
      <c r="DF6" s="272">
        <f>+'Sanitation Data'!H29</f>
        <v>0</v>
      </c>
      <c r="DG6" s="272">
        <f>+'Sanitation Data'!H30</f>
        <v>0</v>
      </c>
      <c r="DH6" s="272">
        <f>+'Sanitation Data'!H31</f>
        <v>0</v>
      </c>
      <c r="DI6" s="272">
        <f>+'Sanitation Data'!H32</f>
        <v>0</v>
      </c>
      <c r="DJ6" s="272">
        <f>+'Sanitation Data'!I28</f>
        <v>0</v>
      </c>
      <c r="DK6" s="272">
        <f>+'Sanitation Data'!I29</f>
        <v>0</v>
      </c>
      <c r="DL6" s="272">
        <f>+'Sanitation Data'!I30</f>
        <v>0</v>
      </c>
      <c r="DM6" s="272">
        <f>+'Sanitation Data'!I31</f>
        <v>0</v>
      </c>
      <c r="DN6" s="272">
        <f>+'Sanitation Data'!I32</f>
        <v>0</v>
      </c>
      <c r="DO6" s="272">
        <f>+'Hygiene Data'!D11</f>
        <v>0</v>
      </c>
      <c r="DP6" s="272">
        <f>+'Hygiene Data'!D12</f>
        <v>0</v>
      </c>
      <c r="DQ6" s="272">
        <f>+'Hygiene Data'!D13</f>
        <v>0</v>
      </c>
      <c r="DR6" s="272">
        <f>+'Hygiene Data'!E11</f>
        <v>0</v>
      </c>
      <c r="DS6" s="272">
        <f>+'Hygiene Data'!E12</f>
        <v>0</v>
      </c>
      <c r="DT6" s="272">
        <f>+'Hygiene Data'!E13</f>
        <v>0</v>
      </c>
      <c r="DU6" s="272">
        <f>+'Hygiene Data'!F11</f>
        <v>0</v>
      </c>
      <c r="DV6" s="272">
        <f>+'Hygiene Data'!F12</f>
        <v>0</v>
      </c>
      <c r="DW6" s="272">
        <f>+'Hygiene Data'!F13</f>
        <v>0</v>
      </c>
      <c r="DX6" s="272">
        <f>+'Hygiene Data'!G11</f>
        <v>0</v>
      </c>
      <c r="DY6" s="272">
        <f>+'Hygiene Data'!G12</f>
        <v>0</v>
      </c>
      <c r="DZ6" s="272">
        <f>+'Hygiene Data'!G13</f>
        <v>0</v>
      </c>
      <c r="EA6" s="272">
        <f>+'Hygiene Data'!H11</f>
        <v>0</v>
      </c>
      <c r="EB6" s="272">
        <f>+'Hygiene Data'!H12</f>
        <v>0</v>
      </c>
      <c r="EC6" s="272">
        <f>+'Hygiene Data'!H13</f>
        <v>0</v>
      </c>
      <c r="ED6" s="272">
        <f>+'Hygiene Data'!I11</f>
        <v>0</v>
      </c>
      <c r="EE6" s="272">
        <f>+'Hygiene Data'!I12</f>
        <v>0</v>
      </c>
      <c r="EF6" s="272">
        <f>+'Hygiene Data'!I13</f>
        <v>0</v>
      </c>
    </row>
    <row xmlns:x14ac="http://schemas.microsoft.com/office/spreadsheetml/2009/9/ac" r="7" x14ac:dyDescent="0.2">
      <c r="A7" s="35" t="str">
        <f ca="true">+IF(OFFSET('Water Data'!$B$2,0,10*ROW('Water Data'!E1))="","",OFFSET('Water Data'!$B$2,0,10*ROW('Water Data'!E1)))</f>
        <v>KGZ_2016_UIS</v>
      </c>
      <c r="B7" s="35" t="str">
        <f ca="true">+IF(OFFSET('Water Data'!$C$2,0,10*ROW('Water Data'!F1))="","",OFFSET('Water Data'!$C$2,0,10*ROW('Water Data'!F1)))</f>
        <v>Other</v>
      </c>
      <c r="C7" s="328">
        <f t="shared" ref="C7:C70" ca="true" si="0">+IF(ISNUMBER(VALUE(MID(A7,5,4))), VALUE(MID(A7, 5,4)),"")</f>
        <v>2016</v>
      </c>
      <c r="D7" s="91"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1"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1"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2"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2"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3"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3"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3" t="str">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93" t="str">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93" t="str">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72"/>
      <c r="BS7" s="272" t="str">
        <f ca="true">+IF(OFFSET('Water Data'!$D$27,0,10*ROW('Water Data'!D1))="","",OFFSET('Water Data'!$D$27,0,10*ROW('Water Data'!D1)))</f>
        <v/>
      </c>
      <c r="BT7" s="272" t="str">
        <f ca="true">+IF(OFFSET('Water Data'!$D$28,0,10*ROW('Water Data'!D1))="","",OFFSET('Water Data'!$D$28,0,10*ROW('Water Data'!D1)))</f>
        <v/>
      </c>
      <c r="BU7" s="272" t="str">
        <f ca="true">+IF(OFFSET('Water Data'!$D$29,0,10*ROW('Water Data'!D1))="","",OFFSET('Water Data'!$D$29,0,10*ROW('Water Data'!D1)))</f>
        <v/>
      </c>
      <c r="BV7" s="272" t="str">
        <f ca="true">+IF(OFFSET('Water Data'!$E$27,0,10*ROW('Water Data'!E1))="","",OFFSET('Water Data'!$E$27,0,10*ROW('Water Data'!E1)))</f>
        <v/>
      </c>
      <c r="BW7" s="272" t="str">
        <f ca="true">+IF(OFFSET('Water Data'!$E$28,0,10*ROW('Water Data'!E1))="","",OFFSET('Water Data'!$E$28,0,10*ROW('Water Data'!E1)))</f>
        <v/>
      </c>
      <c r="BX7" s="272" t="str">
        <f ca="true">+IF(OFFSET('Water Data'!$E$29,0,10*ROW('Water Data'!E1))="","",OFFSET('Water Data'!$E$29,0,10*ROW('Water Data'!E1)))</f>
        <v/>
      </c>
      <c r="BY7" s="272" t="str">
        <f ca="true">+IF(OFFSET('Water Data'!$F$27,0,10*ROW('Water Data'!F1))="","",OFFSET('Water Data'!$F$27,0,10*ROW('Water Data'!F1)))</f>
        <v/>
      </c>
      <c r="BZ7" s="272" t="str">
        <f ca="true">+IF(OFFSET('Water Data'!$F$28,0,10*ROW('Water Data'!F1))="","",OFFSET('Water Data'!$F$28,0,10*ROW('Water Data'!F1)))</f>
        <v/>
      </c>
      <c r="CA7" s="272" t="str">
        <f ca="true">+IF(OFFSET('Water Data'!$F$29,0,10*ROW('Water Data'!F1))="","",OFFSET('Water Data'!$F$29,0,10*ROW('Water Data'!F1)))</f>
        <v/>
      </c>
      <c r="CB7" s="272" t="str">
        <f ca="true">+IF(OFFSET('Water Data'!$G$27,0,10*ROW('Water Data'!G1))="","",OFFSET('Water Data'!$G$27,0,10*ROW('Water Data'!G1)))</f>
        <v/>
      </c>
      <c r="CC7" s="272" t="str">
        <f ca="true">+IF(OFFSET('Water Data'!$G$28,0,10*ROW('Water Data'!G1))="","",OFFSET('Water Data'!$G$28,0,10*ROW('Water Data'!G1)))</f>
        <v/>
      </c>
      <c r="CD7" s="272" t="str">
        <f ca="true">+IF(OFFSET('Water Data'!$G$29,0,10*ROW('Water Data'!G1))="","",OFFSET('Water Data'!$G$29,0,10*ROW('Water Data'!G1)))</f>
        <v/>
      </c>
      <c r="CE7" s="272" t="str">
        <f ca="true">+IF(OFFSET('Water Data'!$H$27,0,10*ROW('Water Data'!H1))="","",OFFSET('Water Data'!$H$27,0,10*ROW('Water Data'!H1)))</f>
        <v/>
      </c>
      <c r="CF7" s="272" t="str">
        <f ca="true">+IF(OFFSET('Water Data'!$H$28,0,10*ROW('Water Data'!H1))="","",OFFSET('Water Data'!$H$28,0,10*ROW('Water Data'!H1)))</f>
        <v/>
      </c>
      <c r="CG7" s="272" t="str">
        <f ca="true">+IF(OFFSET('Water Data'!$H$29,0,10*ROW('Water Data'!H1))="","",OFFSET('Water Data'!$H$29,0,10*ROW('Water Data'!H1)))</f>
        <v/>
      </c>
      <c r="CH7" s="272" t="str">
        <f ca="true">+IF(OFFSET('Water Data'!$I$27,0,10*ROW('Water Data'!I1))="","",OFFSET('Water Data'!$I$27,0,10*ROW('Water Data'!I1)))</f>
        <v/>
      </c>
      <c r="CI7" s="272" t="str">
        <f ca="true">+IF(OFFSET('Water Data'!$I$28,0,10*ROW('Water Data'!I1))="","",OFFSET('Water Data'!$I$28,0,10*ROW('Water Data'!I1)))</f>
        <v/>
      </c>
      <c r="CJ7" s="272" t="str">
        <f ca="true">+IF(OFFSET('Water Data'!$I$29,0,10*ROW('Water Data'!I1))="","",OFFSET('Water Data'!$I$29,0,10*ROW('Water Data'!I1)))</f>
        <v/>
      </c>
      <c r="CK7" s="272" t="str">
        <f ca="true">+IF(OFFSET('Sanitation Data'!$D$28,0,10*ROW('Sanitation Data'!D1))="","",OFFSET('Sanitation Data'!$D$28,0,10*ROW('Sanitation Data'!D1)))</f>
        <v/>
      </c>
      <c r="CL7" s="272" t="str">
        <f ca="true">+IF(OFFSET('Sanitation Data'!$D$29,0,10*ROW('Sanitation Data'!D1))="","",OFFSET('Sanitation Data'!$D$29,0,10*ROW('Sanitation Data'!D1)))</f>
        <v/>
      </c>
      <c r="CM7" s="272" t="str">
        <f ca="true">+IF(OFFSET('Sanitation Data'!$D$30,0,10*ROW('Sanitation Data'!D1))="","",OFFSET('Sanitation Data'!$D$30,0,10*ROW('Sanitation Data'!D1)))</f>
        <v/>
      </c>
      <c r="CN7" s="272" t="str">
        <f ca="true">+IF(OFFSET('Sanitation Data'!$D$31,0,10*ROW('Sanitation Data'!D1))="","",OFFSET('Sanitation Data'!$D$31,0,10*ROW('Sanitation Data'!D1)))</f>
        <v/>
      </c>
      <c r="CO7" s="272" t="str">
        <f ca="true">+IF(OFFSET('Sanitation Data'!$D$32,0,10*ROW('Sanitation Data'!D1))="","",OFFSET('Sanitation Data'!$D$32,0,10*ROW('Sanitation Data'!D1)))</f>
        <v/>
      </c>
      <c r="CP7" s="272" t="str">
        <f ca="true">+IF(OFFSET('Sanitation Data'!$E$28,0,10*ROW('Sanitation Data'!E1))="","",OFFSET('Sanitation Data'!$E$28,0,10*ROW('Sanitation Data'!E1)))</f>
        <v/>
      </c>
      <c r="CQ7" s="272" t="str">
        <f ca="true">+IF(OFFSET('Sanitation Data'!$E$29,0,10*ROW('Sanitation Data'!E1))="","",OFFSET('Sanitation Data'!$E$29,0,10*ROW('Sanitation Data'!E1)))</f>
        <v/>
      </c>
      <c r="CR7" s="272" t="str">
        <f ca="true">+IF(OFFSET('Sanitation Data'!$E$30,0,10*ROW('Sanitation Data'!E1))="","",OFFSET('Sanitation Data'!$E$30,0,10*ROW('Sanitation Data'!E1)))</f>
        <v/>
      </c>
      <c r="CS7" s="272" t="str">
        <f ca="true">+IF(OFFSET('Sanitation Data'!$E$31,0,10*ROW('Sanitation Data'!E1))="","",OFFSET('Sanitation Data'!$E$31,0,10*ROW('Sanitation Data'!E1)))</f>
        <v/>
      </c>
      <c r="CT7" s="272" t="str">
        <f ca="true">+IF(OFFSET('Sanitation Data'!$E$32,0,10*ROW('Sanitation Data'!E1))="","",OFFSET('Sanitation Data'!$E$32,0,10*ROW('Sanitation Data'!E1)))</f>
        <v/>
      </c>
      <c r="CU7" s="272" t="str">
        <f ca="true">+IF(OFFSET('Sanitation Data'!$F$28,0,10*ROW('Sanitation Data'!F1))="","",OFFSET('Sanitation Data'!$F$28,0,10*ROW('Sanitation Data'!F1)))</f>
        <v/>
      </c>
      <c r="CV7" s="272" t="str">
        <f ca="true">+IF(OFFSET('Sanitation Data'!$F$29,0,10*ROW('Sanitation Data'!F1))="","",OFFSET('Sanitation Data'!$F$29,0,10*ROW('Sanitation Data'!F1)))</f>
        <v/>
      </c>
      <c r="CW7" s="272" t="str">
        <f ca="true">+IF(OFFSET('Sanitation Data'!$F$30,0,10*ROW('Sanitation Data'!F1))="","",OFFSET('Sanitation Data'!$F$30,0,10*ROW('Sanitation Data'!F1)))</f>
        <v/>
      </c>
      <c r="CX7" s="272" t="str">
        <f ca="true">+IF(OFFSET('Sanitation Data'!$F$31,0,10*ROW('Sanitation Data'!F1))="","",OFFSET('Sanitation Data'!$F$31,0,10*ROW('Sanitation Data'!F1)))</f>
        <v/>
      </c>
      <c r="CY7" s="272" t="str">
        <f ca="true">+IF(OFFSET('Sanitation Data'!$F$32,0,10*ROW('Sanitation Data'!F1))="","",OFFSET('Sanitation Data'!$F$32,0,10*ROW('Sanitation Data'!F1)))</f>
        <v/>
      </c>
      <c r="CZ7" s="272" t="str">
        <f ca="true">+IF(OFFSET('Sanitation Data'!$G$28,0,10*ROW('Sanitation Data'!G1))="","",OFFSET('Sanitation Data'!$G$28,0,10*ROW('Sanitation Data'!G1)))</f>
        <v/>
      </c>
      <c r="DA7" s="272" t="str">
        <f ca="true">+IF(OFFSET('Sanitation Data'!$G$29,0,10*ROW('Sanitation Data'!G1))="","",OFFSET('Sanitation Data'!$G$29,0,10*ROW('Sanitation Data'!G1)))</f>
        <v/>
      </c>
      <c r="DB7" s="272" t="str">
        <f ca="true">+IF(OFFSET('Sanitation Data'!$G$30,0,10*ROW('Sanitation Data'!G1))="","",OFFSET('Sanitation Data'!$G$30,0,10*ROW('Sanitation Data'!G1)))</f>
        <v/>
      </c>
      <c r="DC7" s="272" t="str">
        <f ca="true">+IF(OFFSET('Sanitation Data'!$G$31,0,10*ROW('Sanitation Data'!G1))="","",OFFSET('Sanitation Data'!$G$31,0,10*ROW('Sanitation Data'!G1)))</f>
        <v/>
      </c>
      <c r="DD7" s="272" t="str">
        <f ca="true">+IF(OFFSET('Sanitation Data'!$G$32,0,10*ROW('Sanitation Data'!G1))="","",OFFSET('Sanitation Data'!$G$32,0,10*ROW('Sanitation Data'!G1)))</f>
        <v/>
      </c>
      <c r="DE7" s="272" t="str">
        <f ca="true">+IF(OFFSET('Sanitation Data'!$H$28,0,10*ROW('Sanitation Data'!H1))="","",OFFSET('Sanitation Data'!$H$28,0,10*ROW('Sanitation Data'!H1)))</f>
        <v/>
      </c>
      <c r="DF7" s="272" t="str">
        <f ca="true">+IF(OFFSET('Sanitation Data'!$H$29,0,10*ROW('Sanitation Data'!H1))="","",OFFSET('Sanitation Data'!$H$29,0,10*ROW('Sanitation Data'!H1)))</f>
        <v/>
      </c>
      <c r="DG7" s="272" t="str">
        <f ca="true">+IF(OFFSET('Sanitation Data'!$H$30,0,10*ROW('Sanitation Data'!H1))="","",OFFSET('Sanitation Data'!$H$30,0,10*ROW('Sanitation Data'!H1)))</f>
        <v/>
      </c>
      <c r="DH7" s="272" t="str">
        <f ca="true">+IF(OFFSET('Sanitation Data'!$H$31,0,10*ROW('Sanitation Data'!H1))="","",OFFSET('Sanitation Data'!$H$31,0,10*ROW('Sanitation Data'!H1)))</f>
        <v/>
      </c>
      <c r="DI7" s="272" t="str">
        <f ca="true">+IF(OFFSET('Sanitation Data'!$H$32,0,10*ROW('Sanitation Data'!H1))="","",OFFSET('Sanitation Data'!$H$32,0,10*ROW('Sanitation Data'!H1)))</f>
        <v/>
      </c>
      <c r="DJ7" s="272" t="str">
        <f ca="true">+IF(OFFSET('Sanitation Data'!$I$28,0,10*ROW('Sanitation Data'!I1))="","",OFFSET('Sanitation Data'!$I$28,0,10*ROW('Sanitation Data'!I1)))</f>
        <v/>
      </c>
      <c r="DK7" s="272" t="str">
        <f ca="true">+IF(OFFSET('Sanitation Data'!$I$29,0,10*ROW('Sanitation Data'!I1))="","",OFFSET('Sanitation Data'!$I$29,0,10*ROW('Sanitation Data'!I1)))</f>
        <v/>
      </c>
      <c r="DL7" s="272" t="str">
        <f ca="true">+IF(OFFSET('Sanitation Data'!$I$30,0,10*ROW('Sanitation Data'!I1))="","",OFFSET('Sanitation Data'!$I$30,0,10*ROW('Sanitation Data'!I1)))</f>
        <v/>
      </c>
      <c r="DM7" s="272" t="str">
        <f ca="true">+IF(OFFSET('Sanitation Data'!$I$31,0,10*ROW('Sanitation Data'!I1))="","",OFFSET('Sanitation Data'!$I$31,0,10*ROW('Sanitation Data'!I1)))</f>
        <v/>
      </c>
      <c r="DN7" s="272" t="str">
        <f ca="true">+IF(OFFSET('Sanitation Data'!$I$32,0,10*ROW('Sanitation Data'!I1))="","",OFFSET('Sanitation Data'!$I$32,0,10*ROW('Sanitation Data'!I1)))</f>
        <v/>
      </c>
      <c r="DO7" s="272" t="str">
        <f ca="true">+IF(OFFSET('Hygiene Data'!$D$11,0,10*ROW('Hygiene Data'!D1))="","",OFFSET('Hygiene Data'!$D$11,0,10*ROW('Hygiene Data'!D1)))</f>
        <v/>
      </c>
      <c r="DP7" s="272" t="str">
        <f ca="true">+IF(OFFSET('Hygiene Data'!$D$12,0,10*ROW('Hygiene Data'!D1))="","",OFFSET('Hygiene Data'!$D$12,0,10*ROW('Hygiene Data'!D1)))</f>
        <v/>
      </c>
      <c r="DQ7" s="272" t="str">
        <f ca="true">+IF(OFFSET('Hygiene Data'!$D$13,0,10*ROW('Hygiene Data'!D1))="","",OFFSET('Hygiene Data'!$D$13,0,10*ROW('Hygiene Data'!D1)))</f>
        <v/>
      </c>
      <c r="DR7" s="272" t="str">
        <f ca="true">+IF(OFFSET('Hygiene Data'!$E$11,0,10*ROW('Hygiene Data'!E1))="","",OFFSET('Hygiene Data'!$E$11,0,10*ROW('Hygiene Data'!E1)))</f>
        <v/>
      </c>
      <c r="DS7" s="272" t="str">
        <f ca="true">+IF(OFFSET('Hygiene Data'!$E$12,0,10*ROW('Hygiene Data'!E1))="","",OFFSET('Hygiene Data'!$E$12,0,10*ROW('Hygiene Data'!E1)))</f>
        <v/>
      </c>
      <c r="DT7" s="272" t="str">
        <f ca="true">+IF(OFFSET('Hygiene Data'!$E$13,0,10*ROW('Hygiene Data'!E1))="","",OFFSET('Hygiene Data'!$E$13,0,10*ROW('Hygiene Data'!E1)))</f>
        <v/>
      </c>
      <c r="DU7" s="272" t="str">
        <f ca="true">+IF(OFFSET('Hygiene Data'!$F$11,0,10*ROW('Hygiene Data'!F1))="","",OFFSET('Hygiene Data'!$F$11,0,10*ROW('Hygiene Data'!F1)))</f>
        <v/>
      </c>
      <c r="DV7" s="272" t="str">
        <f ca="true">+IF(OFFSET('Hygiene Data'!$F$12,0,10*ROW('Hygiene Data'!F1))="","",OFFSET('Hygiene Data'!$F$12,0,10*ROW('Hygiene Data'!F1)))</f>
        <v/>
      </c>
      <c r="DW7" s="272" t="str">
        <f ca="true">+IF(OFFSET('Hygiene Data'!$F$13,0,10*ROW('Hygiene Data'!F1))="","",OFFSET('Hygiene Data'!$F$13,0,10*ROW('Hygiene Data'!F1)))</f>
        <v/>
      </c>
      <c r="DX7" s="272" t="str">
        <f ca="true">+IF(OFFSET('Hygiene Data'!$G$11,0,10*ROW('Hygiene Data'!G1))="","",OFFSET('Hygiene Data'!$G$11,0,10*ROW('Hygiene Data'!G1)))</f>
        <v/>
      </c>
      <c r="DY7" s="272" t="str">
        <f ca="true">+IF(OFFSET('Hygiene Data'!$G$12,0,10*ROW('Hygiene Data'!G1))="","",OFFSET('Hygiene Data'!$G$12,0,10*ROW('Hygiene Data'!G1)))</f>
        <v/>
      </c>
      <c r="DZ7" s="272" t="str">
        <f ca="true">+IF(OFFSET('Hygiene Data'!$G$13,0,10*ROW('Hygiene Data'!G1))="","",OFFSET('Hygiene Data'!$G$13,0,10*ROW('Hygiene Data'!G1)))</f>
        <v/>
      </c>
      <c r="EA7" s="272" t="str">
        <f ca="true">+IF(OFFSET('Hygiene Data'!$H$11,0,10*ROW('Hygiene Data'!H1))="","",OFFSET('Hygiene Data'!$H$11,0,10*ROW('Hygiene Data'!H1)))</f>
        <v/>
      </c>
      <c r="EB7" s="272" t="str">
        <f ca="true">+IF(OFFSET('Hygiene Data'!$H$12,0,10*ROW('Hygiene Data'!H1))="","",OFFSET('Hygiene Data'!$H$12,0,10*ROW('Hygiene Data'!H1)))</f>
        <v/>
      </c>
      <c r="EC7" s="272" t="str">
        <f ca="true">+IF(OFFSET('Hygiene Data'!$H$13,0,10*ROW('Hygiene Data'!H1))="","",OFFSET('Hygiene Data'!$H$13,0,10*ROW('Hygiene Data'!H1)))</f>
        <v/>
      </c>
      <c r="ED7" s="272" t="str">
        <f ca="true">+IF(OFFSET('Hygiene Data'!$I$11,0,10*ROW('Hygiene Data'!I1))="","",OFFSET('Hygiene Data'!$I$11,0,10*ROW('Hygiene Data'!I1)))</f>
        <v>No</v>
      </c>
      <c r="EE7" s="272" t="str">
        <f ca="true">+IF(OFFSET('Hygiene Data'!$I$12,0,10*ROW('Hygiene Data'!I1))="","",OFFSET('Hygiene Data'!$I$12,0,10*ROW('Hygiene Data'!I1)))</f>
        <v>No</v>
      </c>
      <c r="EF7" s="272" t="str">
        <f ca="true">+IF(OFFSET('Hygiene Data'!$I$13,0,10*ROW('Hygiene Data'!I1))="","",OFFSET('Hygiene Data'!$I$13,0,10*ROW('Hygiene Data'!I1)))</f>
        <v>No</v>
      </c>
    </row>
    <row xmlns:x14ac="http://schemas.microsoft.com/office/spreadsheetml/2009/9/ac" r="8" x14ac:dyDescent="0.2">
      <c r="A8" s="35" t="str">
        <f ca="true">+IF(OFFSET('Water Data'!$B$2,0,10*ROW('Water Data'!E2))="","",OFFSET('Water Data'!$B$2,0,10*ROW('Water Data'!E2)))</f>
        <v>KGZ_2017_UIS</v>
      </c>
      <c r="B8" s="35" t="str">
        <f ca="true">+IF(OFFSET('Water Data'!$C$2,0,10*ROW('Water Data'!F2))="","",OFFSET('Water Data'!$C$2,0,10*ROW('Water Data'!F2)))</f>
        <v>Other</v>
      </c>
      <c r="C8" s="328">
        <f t="shared" ca="true" si="0"/>
        <v>2017</v>
      </c>
      <c r="D8" s="91"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1"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1"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1"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2"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2"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3" t="str">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93" t="str">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93" t="str">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t="str">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93" t="str">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93" t="str">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93" t="str">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93" t="str">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93" t="str">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72"/>
      <c r="BS8" s="272" t="str">
        <f ca="true">+IF(OFFSET('Water Data'!$D$27,0,10*ROW('Water Data'!D2))="","",OFFSET('Water Data'!$D$27,0,10*ROW('Water Data'!D2)))</f>
        <v/>
      </c>
      <c r="BT8" s="272" t="str">
        <f ca="true">+IF(OFFSET('Water Data'!$D$28,0,10*ROW('Water Data'!D2))="","",OFFSET('Water Data'!$D$28,0,10*ROW('Water Data'!D2)))</f>
        <v/>
      </c>
      <c r="BU8" s="272" t="str">
        <f ca="true">+IF(OFFSET('Water Data'!$D$29,0,10*ROW('Water Data'!D2))="","",OFFSET('Water Data'!$D$29,0,10*ROW('Water Data'!D2)))</f>
        <v/>
      </c>
      <c r="BV8" s="272" t="str">
        <f ca="true">+IF(OFFSET('Water Data'!$E$27,0,10*ROW('Water Data'!E2))="","",OFFSET('Water Data'!$E$27,0,10*ROW('Water Data'!E2)))</f>
        <v/>
      </c>
      <c r="BW8" s="272" t="str">
        <f ca="true">+IF(OFFSET('Water Data'!$E$28,0,10*ROW('Water Data'!E2))="","",OFFSET('Water Data'!$E$28,0,10*ROW('Water Data'!E2)))</f>
        <v/>
      </c>
      <c r="BX8" s="272" t="str">
        <f ca="true">+IF(OFFSET('Water Data'!$E$29,0,10*ROW('Water Data'!E2))="","",OFFSET('Water Data'!$E$29,0,10*ROW('Water Data'!E2)))</f>
        <v/>
      </c>
      <c r="BY8" s="272" t="str">
        <f ca="true">+IF(OFFSET('Water Data'!$F$27,0,10*ROW('Water Data'!F2))="","",OFFSET('Water Data'!$F$27,0,10*ROW('Water Data'!F2)))</f>
        <v/>
      </c>
      <c r="BZ8" s="272" t="str">
        <f ca="true">+IF(OFFSET('Water Data'!$F$28,0,10*ROW('Water Data'!F2))="","",OFFSET('Water Data'!$F$28,0,10*ROW('Water Data'!F2)))</f>
        <v/>
      </c>
      <c r="CA8" s="272" t="str">
        <f ca="true">+IF(OFFSET('Water Data'!$F$29,0,10*ROW('Water Data'!F2))="","",OFFSET('Water Data'!$F$29,0,10*ROW('Water Data'!F2)))</f>
        <v/>
      </c>
      <c r="CB8" s="272" t="str">
        <f ca="true">+IF(OFFSET('Water Data'!$G$27,0,10*ROW('Water Data'!G2))="","",OFFSET('Water Data'!$G$27,0,10*ROW('Water Data'!G2)))</f>
        <v/>
      </c>
      <c r="CC8" s="272" t="str">
        <f ca="true">+IF(OFFSET('Water Data'!$G$28,0,10*ROW('Water Data'!G2))="","",OFFSET('Water Data'!$G$28,0,10*ROW('Water Data'!G2)))</f>
        <v/>
      </c>
      <c r="CD8" s="272" t="str">
        <f ca="true">+IF(OFFSET('Water Data'!$G$29,0,10*ROW('Water Data'!G2))="","",OFFSET('Water Data'!$G$29,0,10*ROW('Water Data'!G2)))</f>
        <v/>
      </c>
      <c r="CE8" s="272" t="str">
        <f ca="true">+IF(OFFSET('Water Data'!$H$27,0,10*ROW('Water Data'!H2))="","",OFFSET('Water Data'!$H$27,0,10*ROW('Water Data'!H2)))</f>
        <v/>
      </c>
      <c r="CF8" s="272" t="str">
        <f ca="true">+IF(OFFSET('Water Data'!$H$28,0,10*ROW('Water Data'!H2))="","",OFFSET('Water Data'!$H$28,0,10*ROW('Water Data'!H2)))</f>
        <v/>
      </c>
      <c r="CG8" s="272" t="str">
        <f ca="true">+IF(OFFSET('Water Data'!$H$29,0,10*ROW('Water Data'!H2))="","",OFFSET('Water Data'!$H$29,0,10*ROW('Water Data'!H2)))</f>
        <v/>
      </c>
      <c r="CH8" s="272" t="str">
        <f ca="true">+IF(OFFSET('Water Data'!$I$27,0,10*ROW('Water Data'!I2))="","",OFFSET('Water Data'!$I$27,0,10*ROW('Water Data'!I2)))</f>
        <v/>
      </c>
      <c r="CI8" s="272" t="str">
        <f ca="true">+IF(OFFSET('Water Data'!$I$28,0,10*ROW('Water Data'!I2))="","",OFFSET('Water Data'!$I$28,0,10*ROW('Water Data'!I2)))</f>
        <v/>
      </c>
      <c r="CJ8" s="272" t="str">
        <f ca="true">+IF(OFFSET('Water Data'!$I$29,0,10*ROW('Water Data'!I2))="","",OFFSET('Water Data'!$I$29,0,10*ROW('Water Data'!I2)))</f>
        <v/>
      </c>
      <c r="CK8" s="272" t="str">
        <f ca="true">+IF(OFFSET('Sanitation Data'!$D$28,0,10*ROW('Sanitation Data'!D2))="","",OFFSET('Sanitation Data'!$D$28,0,10*ROW('Sanitation Data'!D2)))</f>
        <v/>
      </c>
      <c r="CL8" s="272" t="str">
        <f ca="true">+IF(OFFSET('Sanitation Data'!$D$29,0,10*ROW('Sanitation Data'!D2))="","",OFFSET('Sanitation Data'!$D$29,0,10*ROW('Sanitation Data'!D2)))</f>
        <v/>
      </c>
      <c r="CM8" s="272" t="str">
        <f ca="true">+IF(OFFSET('Sanitation Data'!$D$30,0,10*ROW('Sanitation Data'!D2))="","",OFFSET('Sanitation Data'!$D$30,0,10*ROW('Sanitation Data'!D2)))</f>
        <v/>
      </c>
      <c r="CN8" s="272" t="str">
        <f ca="true">+IF(OFFSET('Sanitation Data'!$D$31,0,10*ROW('Sanitation Data'!D2))="","",OFFSET('Sanitation Data'!$D$31,0,10*ROW('Sanitation Data'!D2)))</f>
        <v/>
      </c>
      <c r="CO8" s="272" t="str">
        <f ca="true">+IF(OFFSET('Sanitation Data'!$D$32,0,10*ROW('Sanitation Data'!D2))="","",OFFSET('Sanitation Data'!$D$32,0,10*ROW('Sanitation Data'!D2)))</f>
        <v/>
      </c>
      <c r="CP8" s="272" t="str">
        <f ca="true">+IF(OFFSET('Sanitation Data'!$E$28,0,10*ROW('Sanitation Data'!E2))="","",OFFSET('Sanitation Data'!$E$28,0,10*ROW('Sanitation Data'!E2)))</f>
        <v/>
      </c>
      <c r="CQ8" s="272" t="str">
        <f ca="true">+IF(OFFSET('Sanitation Data'!$E$29,0,10*ROW('Sanitation Data'!E2))="","",OFFSET('Sanitation Data'!$E$29,0,10*ROW('Sanitation Data'!E2)))</f>
        <v/>
      </c>
      <c r="CR8" s="272" t="str">
        <f ca="true">+IF(OFFSET('Sanitation Data'!$E$30,0,10*ROW('Sanitation Data'!E2))="","",OFFSET('Sanitation Data'!$E$30,0,10*ROW('Sanitation Data'!E2)))</f>
        <v/>
      </c>
      <c r="CS8" s="272" t="str">
        <f ca="true">+IF(OFFSET('Sanitation Data'!$E$31,0,10*ROW('Sanitation Data'!E2))="","",OFFSET('Sanitation Data'!$E$31,0,10*ROW('Sanitation Data'!E2)))</f>
        <v/>
      </c>
      <c r="CT8" s="272" t="str">
        <f ca="true">+IF(OFFSET('Sanitation Data'!$E$32,0,10*ROW('Sanitation Data'!E2))="","",OFFSET('Sanitation Data'!$E$32,0,10*ROW('Sanitation Data'!E2)))</f>
        <v/>
      </c>
      <c r="CU8" s="272" t="str">
        <f ca="true">+IF(OFFSET('Sanitation Data'!$F$28,0,10*ROW('Sanitation Data'!F2))="","",OFFSET('Sanitation Data'!$F$28,0,10*ROW('Sanitation Data'!F2)))</f>
        <v/>
      </c>
      <c r="CV8" s="272" t="str">
        <f ca="true">+IF(OFFSET('Sanitation Data'!$F$29,0,10*ROW('Sanitation Data'!F2))="","",OFFSET('Sanitation Data'!$F$29,0,10*ROW('Sanitation Data'!F2)))</f>
        <v/>
      </c>
      <c r="CW8" s="272" t="str">
        <f ca="true">+IF(OFFSET('Sanitation Data'!$F$30,0,10*ROW('Sanitation Data'!F2))="","",OFFSET('Sanitation Data'!$F$30,0,10*ROW('Sanitation Data'!F2)))</f>
        <v/>
      </c>
      <c r="CX8" s="272" t="str">
        <f ca="true">+IF(OFFSET('Sanitation Data'!$F$31,0,10*ROW('Sanitation Data'!F2))="","",OFFSET('Sanitation Data'!$F$31,0,10*ROW('Sanitation Data'!F2)))</f>
        <v/>
      </c>
      <c r="CY8" s="272" t="str">
        <f ca="true">+IF(OFFSET('Sanitation Data'!$F$32,0,10*ROW('Sanitation Data'!F2))="","",OFFSET('Sanitation Data'!$F$32,0,10*ROW('Sanitation Data'!F2)))</f>
        <v/>
      </c>
      <c r="CZ8" s="272" t="str">
        <f ca="true">+IF(OFFSET('Sanitation Data'!$G$28,0,10*ROW('Sanitation Data'!G2))="","",OFFSET('Sanitation Data'!$G$28,0,10*ROW('Sanitation Data'!G2)))</f>
        <v/>
      </c>
      <c r="DA8" s="272" t="str">
        <f ca="true">+IF(OFFSET('Sanitation Data'!$G$29,0,10*ROW('Sanitation Data'!G2))="","",OFFSET('Sanitation Data'!$G$29,0,10*ROW('Sanitation Data'!G2)))</f>
        <v/>
      </c>
      <c r="DB8" s="272" t="str">
        <f ca="true">+IF(OFFSET('Sanitation Data'!$G$30,0,10*ROW('Sanitation Data'!G2))="","",OFFSET('Sanitation Data'!$G$30,0,10*ROW('Sanitation Data'!G2)))</f>
        <v/>
      </c>
      <c r="DC8" s="272" t="str">
        <f ca="true">+IF(OFFSET('Sanitation Data'!$G$31,0,10*ROW('Sanitation Data'!G2))="","",OFFSET('Sanitation Data'!$G$31,0,10*ROW('Sanitation Data'!G2)))</f>
        <v/>
      </c>
      <c r="DD8" s="272" t="str">
        <f ca="true">+IF(OFFSET('Sanitation Data'!$G$32,0,10*ROW('Sanitation Data'!G2))="","",OFFSET('Sanitation Data'!$G$32,0,10*ROW('Sanitation Data'!G2)))</f>
        <v/>
      </c>
      <c r="DE8" s="272" t="str">
        <f ca="true">+IF(OFFSET('Sanitation Data'!$H$28,0,10*ROW('Sanitation Data'!H2))="","",OFFSET('Sanitation Data'!$H$28,0,10*ROW('Sanitation Data'!H2)))</f>
        <v/>
      </c>
      <c r="DF8" s="272" t="str">
        <f ca="true">+IF(OFFSET('Sanitation Data'!$H$29,0,10*ROW('Sanitation Data'!H2))="","",OFFSET('Sanitation Data'!$H$29,0,10*ROW('Sanitation Data'!H2)))</f>
        <v/>
      </c>
      <c r="DG8" s="272" t="str">
        <f ca="true">+IF(OFFSET('Sanitation Data'!$H$30,0,10*ROW('Sanitation Data'!H2))="","",OFFSET('Sanitation Data'!$H$30,0,10*ROW('Sanitation Data'!H2)))</f>
        <v/>
      </c>
      <c r="DH8" s="272" t="str">
        <f ca="true">+IF(OFFSET('Sanitation Data'!$H$31,0,10*ROW('Sanitation Data'!H2))="","",OFFSET('Sanitation Data'!$H$31,0,10*ROW('Sanitation Data'!H2)))</f>
        <v/>
      </c>
      <c r="DI8" s="272" t="str">
        <f ca="true">+IF(OFFSET('Sanitation Data'!$H$32,0,10*ROW('Sanitation Data'!H2))="","",OFFSET('Sanitation Data'!$H$32,0,10*ROW('Sanitation Data'!H2)))</f>
        <v/>
      </c>
      <c r="DJ8" s="272" t="str">
        <f ca="true">+IF(OFFSET('Sanitation Data'!$I$28,0,10*ROW('Sanitation Data'!I2))="","",OFFSET('Sanitation Data'!$I$28,0,10*ROW('Sanitation Data'!I2)))</f>
        <v/>
      </c>
      <c r="DK8" s="272" t="str">
        <f ca="true">+IF(OFFSET('Sanitation Data'!$I$29,0,10*ROW('Sanitation Data'!I2))="","",OFFSET('Sanitation Data'!$I$29,0,10*ROW('Sanitation Data'!I2)))</f>
        <v/>
      </c>
      <c r="DL8" s="272" t="str">
        <f ca="true">+IF(OFFSET('Sanitation Data'!$I$30,0,10*ROW('Sanitation Data'!I2))="","",OFFSET('Sanitation Data'!$I$30,0,10*ROW('Sanitation Data'!I2)))</f>
        <v/>
      </c>
      <c r="DM8" s="272" t="str">
        <f ca="true">+IF(OFFSET('Sanitation Data'!$I$31,0,10*ROW('Sanitation Data'!I2))="","",OFFSET('Sanitation Data'!$I$31,0,10*ROW('Sanitation Data'!I2)))</f>
        <v/>
      </c>
      <c r="DN8" s="272" t="str">
        <f ca="true">+IF(OFFSET('Sanitation Data'!$I$32,0,10*ROW('Sanitation Data'!I2))="","",OFFSET('Sanitation Data'!$I$32,0,10*ROW('Sanitation Data'!I2)))</f>
        <v/>
      </c>
      <c r="DO8" s="272" t="str">
        <f ca="true">+IF(OFFSET('Hygiene Data'!$D$11,0,10*ROW('Hygiene Data'!D2))="","",OFFSET('Hygiene Data'!$D$11,0,10*ROW('Hygiene Data'!D2)))</f>
        <v>No</v>
      </c>
      <c r="DP8" s="272" t="str">
        <f ca="true">+IF(OFFSET('Hygiene Data'!$D$12,0,10*ROW('Hygiene Data'!D2))="","",OFFSET('Hygiene Data'!$D$12,0,10*ROW('Hygiene Data'!D2)))</f>
        <v>No</v>
      </c>
      <c r="DQ8" s="272" t="str">
        <f ca="true">+IF(OFFSET('Hygiene Data'!$D$13,0,10*ROW('Hygiene Data'!D2))="","",OFFSET('Hygiene Data'!$D$13,0,10*ROW('Hygiene Data'!D2)))</f>
        <v>No</v>
      </c>
      <c r="DR8" s="272" t="str">
        <f ca="true">+IF(OFFSET('Hygiene Data'!$E$11,0,10*ROW('Hygiene Data'!E2))="","",OFFSET('Hygiene Data'!$E$11,0,10*ROW('Hygiene Data'!E2)))</f>
        <v/>
      </c>
      <c r="DS8" s="272" t="str">
        <f ca="true">+IF(OFFSET('Hygiene Data'!$E$12,0,10*ROW('Hygiene Data'!E2))="","",OFFSET('Hygiene Data'!$E$12,0,10*ROW('Hygiene Data'!E2)))</f>
        <v/>
      </c>
      <c r="DT8" s="272" t="str">
        <f ca="true">+IF(OFFSET('Hygiene Data'!$E$13,0,10*ROW('Hygiene Data'!E2))="","",OFFSET('Hygiene Data'!$E$13,0,10*ROW('Hygiene Data'!E2)))</f>
        <v/>
      </c>
      <c r="DU8" s="272" t="str">
        <f ca="true">+IF(OFFSET('Hygiene Data'!$F$11,0,10*ROW('Hygiene Data'!F2))="","",OFFSET('Hygiene Data'!$F$11,0,10*ROW('Hygiene Data'!F2)))</f>
        <v/>
      </c>
      <c r="DV8" s="272" t="str">
        <f ca="true">+IF(OFFSET('Hygiene Data'!$F$12,0,10*ROW('Hygiene Data'!F2))="","",OFFSET('Hygiene Data'!$F$12,0,10*ROW('Hygiene Data'!F2)))</f>
        <v/>
      </c>
      <c r="DW8" s="272" t="str">
        <f ca="true">+IF(OFFSET('Hygiene Data'!$F$13,0,10*ROW('Hygiene Data'!F2))="","",OFFSET('Hygiene Data'!$F$13,0,10*ROW('Hygiene Data'!F2)))</f>
        <v/>
      </c>
      <c r="DX8" s="272" t="str">
        <f ca="true">+IF(OFFSET('Hygiene Data'!$G$11,0,10*ROW('Hygiene Data'!G2))="","",OFFSET('Hygiene Data'!$G$11,0,10*ROW('Hygiene Data'!G2)))</f>
        <v/>
      </c>
      <c r="DY8" s="272" t="str">
        <f ca="true">+IF(OFFSET('Hygiene Data'!$G$12,0,10*ROW('Hygiene Data'!G2))="","",OFFSET('Hygiene Data'!$G$12,0,10*ROW('Hygiene Data'!G2)))</f>
        <v/>
      </c>
      <c r="DZ8" s="272" t="str">
        <f ca="true">+IF(OFFSET('Hygiene Data'!$G$13,0,10*ROW('Hygiene Data'!G2))="","",OFFSET('Hygiene Data'!$G$13,0,10*ROW('Hygiene Data'!G2)))</f>
        <v/>
      </c>
      <c r="EA8" s="272" t="str">
        <f ca="true">+IF(OFFSET('Hygiene Data'!$H$11,0,10*ROW('Hygiene Data'!H2))="","",OFFSET('Hygiene Data'!$H$11,0,10*ROW('Hygiene Data'!H2)))</f>
        <v>No</v>
      </c>
      <c r="EB8" s="272" t="str">
        <f ca="true">+IF(OFFSET('Hygiene Data'!$H$12,0,10*ROW('Hygiene Data'!H2))="","",OFFSET('Hygiene Data'!$H$12,0,10*ROW('Hygiene Data'!H2)))</f>
        <v>No</v>
      </c>
      <c r="EC8" s="272" t="str">
        <f ca="true">+IF(OFFSET('Hygiene Data'!$H$13,0,10*ROW('Hygiene Data'!H2))="","",OFFSET('Hygiene Data'!$H$13,0,10*ROW('Hygiene Data'!H2)))</f>
        <v>No</v>
      </c>
      <c r="ED8" s="272" t="str">
        <f ca="true">+IF(OFFSET('Hygiene Data'!$I$11,0,10*ROW('Hygiene Data'!I2))="","",OFFSET('Hygiene Data'!$I$11,0,10*ROW('Hygiene Data'!I2)))</f>
        <v>No</v>
      </c>
      <c r="EE8" s="272" t="str">
        <f ca="true">+IF(OFFSET('Hygiene Data'!$I$12,0,10*ROW('Hygiene Data'!I2))="","",OFFSET('Hygiene Data'!$I$12,0,10*ROW('Hygiene Data'!I2)))</f>
        <v>No</v>
      </c>
      <c r="EF8" s="272" t="str">
        <f ca="true">+IF(OFFSET('Hygiene Data'!$I$13,0,10*ROW('Hygiene Data'!I2))="","",OFFSET('Hygiene Data'!$I$13,0,10*ROW('Hygiene Data'!I2)))</f>
        <v>No</v>
      </c>
    </row>
    <row xmlns:x14ac="http://schemas.microsoft.com/office/spreadsheetml/2009/9/ac" r="9" x14ac:dyDescent="0.2">
      <c r="A9" s="35" t="str">
        <f ca="true">+IF(OFFSET('Water Data'!$B$2,0,10*ROW('Water Data'!E3))="","",OFFSET('Water Data'!$B$2,0,10*ROW('Water Data'!E3)))</f>
        <v>KGZ_2018_UIS</v>
      </c>
      <c r="B9" s="35" t="str">
        <f ca="true">+IF(OFFSET('Water Data'!$C$2,0,10*ROW('Water Data'!F3))="","",OFFSET('Water Data'!$C$2,0,10*ROW('Water Data'!F3)))</f>
        <v>Other</v>
      </c>
      <c r="C9" s="328">
        <f t="shared" ca="true" si="0"/>
        <v>2018</v>
      </c>
      <c r="D9" s="91"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1"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1"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1"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2"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2"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3"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3"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3" t="str">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93" t="str">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93" t="str">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72"/>
      <c r="BS9" s="272" t="str">
        <f ca="true">+IF(OFFSET('Water Data'!$D$27,0,10*ROW('Water Data'!D3))="","",OFFSET('Water Data'!$D$27,0,10*ROW('Water Data'!D3)))</f>
        <v/>
      </c>
      <c r="BT9" s="272" t="str">
        <f ca="true">+IF(OFFSET('Water Data'!$D$28,0,10*ROW('Water Data'!D3))="","",OFFSET('Water Data'!$D$28,0,10*ROW('Water Data'!D3)))</f>
        <v/>
      </c>
      <c r="BU9" s="272" t="str">
        <f ca="true">+IF(OFFSET('Water Data'!$D$29,0,10*ROW('Water Data'!D3))="","",OFFSET('Water Data'!$D$29,0,10*ROW('Water Data'!D3)))</f>
        <v/>
      </c>
      <c r="BV9" s="272" t="str">
        <f ca="true">+IF(OFFSET('Water Data'!$E$27,0,10*ROW('Water Data'!E3))="","",OFFSET('Water Data'!$E$27,0,10*ROW('Water Data'!E3)))</f>
        <v/>
      </c>
      <c r="BW9" s="272" t="str">
        <f ca="true">+IF(OFFSET('Water Data'!$E$28,0,10*ROW('Water Data'!E3))="","",OFFSET('Water Data'!$E$28,0,10*ROW('Water Data'!E3)))</f>
        <v/>
      </c>
      <c r="BX9" s="272" t="str">
        <f ca="true">+IF(OFFSET('Water Data'!$E$29,0,10*ROW('Water Data'!E3))="","",OFFSET('Water Data'!$E$29,0,10*ROW('Water Data'!E3)))</f>
        <v/>
      </c>
      <c r="BY9" s="272" t="str">
        <f ca="true">+IF(OFFSET('Water Data'!$F$27,0,10*ROW('Water Data'!F3))="","",OFFSET('Water Data'!$F$27,0,10*ROW('Water Data'!F3)))</f>
        <v/>
      </c>
      <c r="BZ9" s="272" t="str">
        <f ca="true">+IF(OFFSET('Water Data'!$F$28,0,10*ROW('Water Data'!F3))="","",OFFSET('Water Data'!$F$28,0,10*ROW('Water Data'!F3)))</f>
        <v/>
      </c>
      <c r="CA9" s="272" t="str">
        <f ca="true">+IF(OFFSET('Water Data'!$F$29,0,10*ROW('Water Data'!F3))="","",OFFSET('Water Data'!$F$29,0,10*ROW('Water Data'!F3)))</f>
        <v/>
      </c>
      <c r="CB9" s="272" t="str">
        <f ca="true">+IF(OFFSET('Water Data'!$G$27,0,10*ROW('Water Data'!G3))="","",OFFSET('Water Data'!$G$27,0,10*ROW('Water Data'!G3)))</f>
        <v/>
      </c>
      <c r="CC9" s="272" t="str">
        <f ca="true">+IF(OFFSET('Water Data'!$G$28,0,10*ROW('Water Data'!G3))="","",OFFSET('Water Data'!$G$28,0,10*ROW('Water Data'!G3)))</f>
        <v/>
      </c>
      <c r="CD9" s="272" t="str">
        <f ca="true">+IF(OFFSET('Water Data'!$G$29,0,10*ROW('Water Data'!G3))="","",OFFSET('Water Data'!$G$29,0,10*ROW('Water Data'!G3)))</f>
        <v/>
      </c>
      <c r="CE9" s="272" t="str">
        <f ca="true">+IF(OFFSET('Water Data'!$H$27,0,10*ROW('Water Data'!H3))="","",OFFSET('Water Data'!$H$27,0,10*ROW('Water Data'!H3)))</f>
        <v/>
      </c>
      <c r="CF9" s="272" t="str">
        <f ca="true">+IF(OFFSET('Water Data'!$H$28,0,10*ROW('Water Data'!H3))="","",OFFSET('Water Data'!$H$28,0,10*ROW('Water Data'!H3)))</f>
        <v/>
      </c>
      <c r="CG9" s="272" t="str">
        <f ca="true">+IF(OFFSET('Water Data'!$H$29,0,10*ROW('Water Data'!H3))="","",OFFSET('Water Data'!$H$29,0,10*ROW('Water Data'!H3)))</f>
        <v/>
      </c>
      <c r="CH9" s="272" t="str">
        <f ca="true">+IF(OFFSET('Water Data'!$I$27,0,10*ROW('Water Data'!I3))="","",OFFSET('Water Data'!$I$27,0,10*ROW('Water Data'!I3)))</f>
        <v/>
      </c>
      <c r="CI9" s="272" t="str">
        <f ca="true">+IF(OFFSET('Water Data'!$I$28,0,10*ROW('Water Data'!I3))="","",OFFSET('Water Data'!$I$28,0,10*ROW('Water Data'!I3)))</f>
        <v/>
      </c>
      <c r="CJ9" s="272" t="str">
        <f ca="true">+IF(OFFSET('Water Data'!$I$29,0,10*ROW('Water Data'!I3))="","",OFFSET('Water Data'!$I$29,0,10*ROW('Water Data'!I3)))</f>
        <v/>
      </c>
      <c r="CK9" s="272" t="str">
        <f ca="true">+IF(OFFSET('Sanitation Data'!$D$28,0,10*ROW('Sanitation Data'!D3))="","",OFFSET('Sanitation Data'!$D$28,0,10*ROW('Sanitation Data'!D3)))</f>
        <v/>
      </c>
      <c r="CL9" s="272" t="str">
        <f ca="true">+IF(OFFSET('Sanitation Data'!$D$29,0,10*ROW('Sanitation Data'!D3))="","",OFFSET('Sanitation Data'!$D$29,0,10*ROW('Sanitation Data'!D3)))</f>
        <v/>
      </c>
      <c r="CM9" s="272" t="str">
        <f ca="true">+IF(OFFSET('Sanitation Data'!$D$30,0,10*ROW('Sanitation Data'!D3))="","",OFFSET('Sanitation Data'!$D$30,0,10*ROW('Sanitation Data'!D3)))</f>
        <v/>
      </c>
      <c r="CN9" s="272" t="str">
        <f ca="true">+IF(OFFSET('Sanitation Data'!$D$31,0,10*ROW('Sanitation Data'!D3))="","",OFFSET('Sanitation Data'!$D$31,0,10*ROW('Sanitation Data'!D3)))</f>
        <v/>
      </c>
      <c r="CO9" s="272" t="str">
        <f ca="true">+IF(OFFSET('Sanitation Data'!$D$32,0,10*ROW('Sanitation Data'!D3))="","",OFFSET('Sanitation Data'!$D$32,0,10*ROW('Sanitation Data'!D3)))</f>
        <v/>
      </c>
      <c r="CP9" s="272" t="str">
        <f ca="true">+IF(OFFSET('Sanitation Data'!$E$28,0,10*ROW('Sanitation Data'!E3))="","",OFFSET('Sanitation Data'!$E$28,0,10*ROW('Sanitation Data'!E3)))</f>
        <v/>
      </c>
      <c r="CQ9" s="272" t="str">
        <f ca="true">+IF(OFFSET('Sanitation Data'!$E$29,0,10*ROW('Sanitation Data'!E3))="","",OFFSET('Sanitation Data'!$E$29,0,10*ROW('Sanitation Data'!E3)))</f>
        <v/>
      </c>
      <c r="CR9" s="272" t="str">
        <f ca="true">+IF(OFFSET('Sanitation Data'!$E$30,0,10*ROW('Sanitation Data'!E3))="","",OFFSET('Sanitation Data'!$E$30,0,10*ROW('Sanitation Data'!E3)))</f>
        <v/>
      </c>
      <c r="CS9" s="272" t="str">
        <f ca="true">+IF(OFFSET('Sanitation Data'!$E$31,0,10*ROW('Sanitation Data'!E3))="","",OFFSET('Sanitation Data'!$E$31,0,10*ROW('Sanitation Data'!E3)))</f>
        <v/>
      </c>
      <c r="CT9" s="272" t="str">
        <f ca="true">+IF(OFFSET('Sanitation Data'!$E$32,0,10*ROW('Sanitation Data'!E3))="","",OFFSET('Sanitation Data'!$E$32,0,10*ROW('Sanitation Data'!E3)))</f>
        <v/>
      </c>
      <c r="CU9" s="272" t="str">
        <f ca="true">+IF(OFFSET('Sanitation Data'!$F$28,0,10*ROW('Sanitation Data'!F3))="","",OFFSET('Sanitation Data'!$F$28,0,10*ROW('Sanitation Data'!F3)))</f>
        <v/>
      </c>
      <c r="CV9" s="272" t="str">
        <f ca="true">+IF(OFFSET('Sanitation Data'!$F$29,0,10*ROW('Sanitation Data'!F3))="","",OFFSET('Sanitation Data'!$F$29,0,10*ROW('Sanitation Data'!F3)))</f>
        <v/>
      </c>
      <c r="CW9" s="272" t="str">
        <f ca="true">+IF(OFFSET('Sanitation Data'!$F$30,0,10*ROW('Sanitation Data'!F3))="","",OFFSET('Sanitation Data'!$F$30,0,10*ROW('Sanitation Data'!F3)))</f>
        <v/>
      </c>
      <c r="CX9" s="272" t="str">
        <f ca="true">+IF(OFFSET('Sanitation Data'!$F$31,0,10*ROW('Sanitation Data'!F3))="","",OFFSET('Sanitation Data'!$F$31,0,10*ROW('Sanitation Data'!F3)))</f>
        <v/>
      </c>
      <c r="CY9" s="272" t="str">
        <f ca="true">+IF(OFFSET('Sanitation Data'!$F$32,0,10*ROW('Sanitation Data'!F3))="","",OFFSET('Sanitation Data'!$F$32,0,10*ROW('Sanitation Data'!F3)))</f>
        <v/>
      </c>
      <c r="CZ9" s="272" t="str">
        <f ca="true">+IF(OFFSET('Sanitation Data'!$G$28,0,10*ROW('Sanitation Data'!G3))="","",OFFSET('Sanitation Data'!$G$28,0,10*ROW('Sanitation Data'!G3)))</f>
        <v/>
      </c>
      <c r="DA9" s="272" t="str">
        <f ca="true">+IF(OFFSET('Sanitation Data'!$G$29,0,10*ROW('Sanitation Data'!G3))="","",OFFSET('Sanitation Data'!$G$29,0,10*ROW('Sanitation Data'!G3)))</f>
        <v/>
      </c>
      <c r="DB9" s="272" t="str">
        <f ca="true">+IF(OFFSET('Sanitation Data'!$G$30,0,10*ROW('Sanitation Data'!G3))="","",OFFSET('Sanitation Data'!$G$30,0,10*ROW('Sanitation Data'!G3)))</f>
        <v/>
      </c>
      <c r="DC9" s="272" t="str">
        <f ca="true">+IF(OFFSET('Sanitation Data'!$G$31,0,10*ROW('Sanitation Data'!G3))="","",OFFSET('Sanitation Data'!$G$31,0,10*ROW('Sanitation Data'!G3)))</f>
        <v/>
      </c>
      <c r="DD9" s="272" t="str">
        <f ca="true">+IF(OFFSET('Sanitation Data'!$G$32,0,10*ROW('Sanitation Data'!G3))="","",OFFSET('Sanitation Data'!$G$32,0,10*ROW('Sanitation Data'!G3)))</f>
        <v/>
      </c>
      <c r="DE9" s="272" t="str">
        <f ca="true">+IF(OFFSET('Sanitation Data'!$H$28,0,10*ROW('Sanitation Data'!H3))="","",OFFSET('Sanitation Data'!$H$28,0,10*ROW('Sanitation Data'!H3)))</f>
        <v/>
      </c>
      <c r="DF9" s="272" t="str">
        <f ca="true">+IF(OFFSET('Sanitation Data'!$H$29,0,10*ROW('Sanitation Data'!H3))="","",OFFSET('Sanitation Data'!$H$29,0,10*ROW('Sanitation Data'!H3)))</f>
        <v/>
      </c>
      <c r="DG9" s="272" t="str">
        <f ca="true">+IF(OFFSET('Sanitation Data'!$H$30,0,10*ROW('Sanitation Data'!H3))="","",OFFSET('Sanitation Data'!$H$30,0,10*ROW('Sanitation Data'!H3)))</f>
        <v/>
      </c>
      <c r="DH9" s="272" t="str">
        <f ca="true">+IF(OFFSET('Sanitation Data'!$H$31,0,10*ROW('Sanitation Data'!H3))="","",OFFSET('Sanitation Data'!$H$31,0,10*ROW('Sanitation Data'!H3)))</f>
        <v/>
      </c>
      <c r="DI9" s="272" t="str">
        <f ca="true">+IF(OFFSET('Sanitation Data'!$H$32,0,10*ROW('Sanitation Data'!H3))="","",OFFSET('Sanitation Data'!$H$32,0,10*ROW('Sanitation Data'!H3)))</f>
        <v/>
      </c>
      <c r="DJ9" s="272" t="str">
        <f ca="true">+IF(OFFSET('Sanitation Data'!$I$28,0,10*ROW('Sanitation Data'!I3))="","",OFFSET('Sanitation Data'!$I$28,0,10*ROW('Sanitation Data'!I3)))</f>
        <v/>
      </c>
      <c r="DK9" s="272" t="str">
        <f ca="true">+IF(OFFSET('Sanitation Data'!$I$29,0,10*ROW('Sanitation Data'!I3))="","",OFFSET('Sanitation Data'!$I$29,0,10*ROW('Sanitation Data'!I3)))</f>
        <v/>
      </c>
      <c r="DL9" s="272" t="str">
        <f ca="true">+IF(OFFSET('Sanitation Data'!$I$30,0,10*ROW('Sanitation Data'!I3))="","",OFFSET('Sanitation Data'!$I$30,0,10*ROW('Sanitation Data'!I3)))</f>
        <v/>
      </c>
      <c r="DM9" s="272" t="str">
        <f ca="true">+IF(OFFSET('Sanitation Data'!$I$31,0,10*ROW('Sanitation Data'!I3))="","",OFFSET('Sanitation Data'!$I$31,0,10*ROW('Sanitation Data'!I3)))</f>
        <v/>
      </c>
      <c r="DN9" s="272" t="str">
        <f ca="true">+IF(OFFSET('Sanitation Data'!$I$32,0,10*ROW('Sanitation Data'!I3))="","",OFFSET('Sanitation Data'!$I$32,0,10*ROW('Sanitation Data'!I3)))</f>
        <v/>
      </c>
      <c r="DO9" s="272" t="str">
        <f ca="true">+IF(OFFSET('Hygiene Data'!$D$11,0,10*ROW('Hygiene Data'!D3))="","",OFFSET('Hygiene Data'!$D$11,0,10*ROW('Hygiene Data'!D3)))</f>
        <v/>
      </c>
      <c r="DP9" s="272" t="str">
        <f ca="true">+IF(OFFSET('Hygiene Data'!$D$12,0,10*ROW('Hygiene Data'!D3))="","",OFFSET('Hygiene Data'!$D$12,0,10*ROW('Hygiene Data'!D3)))</f>
        <v/>
      </c>
      <c r="DQ9" s="272" t="str">
        <f ca="true">+IF(OFFSET('Hygiene Data'!$D$13,0,10*ROW('Hygiene Data'!D3))="","",OFFSET('Hygiene Data'!$D$13,0,10*ROW('Hygiene Data'!D3)))</f>
        <v/>
      </c>
      <c r="DR9" s="272" t="str">
        <f ca="true">+IF(OFFSET('Hygiene Data'!$E$11,0,10*ROW('Hygiene Data'!E3))="","",OFFSET('Hygiene Data'!$E$11,0,10*ROW('Hygiene Data'!E3)))</f>
        <v/>
      </c>
      <c r="DS9" s="272" t="str">
        <f ca="true">+IF(OFFSET('Hygiene Data'!$E$12,0,10*ROW('Hygiene Data'!E3))="","",OFFSET('Hygiene Data'!$E$12,0,10*ROW('Hygiene Data'!E3)))</f>
        <v/>
      </c>
      <c r="DT9" s="272" t="str">
        <f ca="true">+IF(OFFSET('Hygiene Data'!$E$13,0,10*ROW('Hygiene Data'!E3))="","",OFFSET('Hygiene Data'!$E$13,0,10*ROW('Hygiene Data'!E3)))</f>
        <v/>
      </c>
      <c r="DU9" s="272" t="str">
        <f ca="true">+IF(OFFSET('Hygiene Data'!$F$11,0,10*ROW('Hygiene Data'!F3))="","",OFFSET('Hygiene Data'!$F$11,0,10*ROW('Hygiene Data'!F3)))</f>
        <v/>
      </c>
      <c r="DV9" s="272" t="str">
        <f ca="true">+IF(OFFSET('Hygiene Data'!$F$12,0,10*ROW('Hygiene Data'!F3))="","",OFFSET('Hygiene Data'!$F$12,0,10*ROW('Hygiene Data'!F3)))</f>
        <v/>
      </c>
      <c r="DW9" s="272" t="str">
        <f ca="true">+IF(OFFSET('Hygiene Data'!$F$13,0,10*ROW('Hygiene Data'!F3))="","",OFFSET('Hygiene Data'!$F$13,0,10*ROW('Hygiene Data'!F3)))</f>
        <v/>
      </c>
      <c r="DX9" s="272" t="str">
        <f ca="true">+IF(OFFSET('Hygiene Data'!$G$11,0,10*ROW('Hygiene Data'!G3))="","",OFFSET('Hygiene Data'!$G$11,0,10*ROW('Hygiene Data'!G3)))</f>
        <v/>
      </c>
      <c r="DY9" s="272" t="str">
        <f ca="true">+IF(OFFSET('Hygiene Data'!$G$12,0,10*ROW('Hygiene Data'!G3))="","",OFFSET('Hygiene Data'!$G$12,0,10*ROW('Hygiene Data'!G3)))</f>
        <v/>
      </c>
      <c r="DZ9" s="272" t="str">
        <f ca="true">+IF(OFFSET('Hygiene Data'!$G$13,0,10*ROW('Hygiene Data'!G3))="","",OFFSET('Hygiene Data'!$G$13,0,10*ROW('Hygiene Data'!G3)))</f>
        <v/>
      </c>
      <c r="EA9" s="272" t="str">
        <f ca="true">+IF(OFFSET('Hygiene Data'!$H$11,0,10*ROW('Hygiene Data'!H3))="","",OFFSET('Hygiene Data'!$H$11,0,10*ROW('Hygiene Data'!H3)))</f>
        <v/>
      </c>
      <c r="EB9" s="272" t="str">
        <f ca="true">+IF(OFFSET('Hygiene Data'!$H$12,0,10*ROW('Hygiene Data'!H3))="","",OFFSET('Hygiene Data'!$H$12,0,10*ROW('Hygiene Data'!H3)))</f>
        <v/>
      </c>
      <c r="EC9" s="272" t="str">
        <f ca="true">+IF(OFFSET('Hygiene Data'!$H$13,0,10*ROW('Hygiene Data'!H3))="","",OFFSET('Hygiene Data'!$H$13,0,10*ROW('Hygiene Data'!H3)))</f>
        <v/>
      </c>
      <c r="ED9" s="272" t="str">
        <f ca="true">+IF(OFFSET('Hygiene Data'!$I$11,0,10*ROW('Hygiene Data'!I3))="","",OFFSET('Hygiene Data'!$I$11,0,10*ROW('Hygiene Data'!I3)))</f>
        <v>No</v>
      </c>
      <c r="EE9" s="272" t="str">
        <f ca="true">+IF(OFFSET('Hygiene Data'!$I$12,0,10*ROW('Hygiene Data'!I3))="","",OFFSET('Hygiene Data'!$I$12,0,10*ROW('Hygiene Data'!I3)))</f>
        <v>No</v>
      </c>
      <c r="EF9" s="272" t="str">
        <f ca="true">+IF(OFFSET('Hygiene Data'!$I$13,0,10*ROW('Hygiene Data'!I3))="","",OFFSET('Hygiene Data'!$I$13,0,10*ROW('Hygiene Data'!I3)))</f>
        <v>No</v>
      </c>
    </row>
    <row xmlns:x14ac="http://schemas.microsoft.com/office/spreadsheetml/2009/9/ac" r="10" x14ac:dyDescent="0.2">
      <c r="A10" s="35" t="str">
        <f ca="true">+IF(OFFSET('Water Data'!$B$2,0,10*ROW('Water Data'!E4))="","",OFFSET('Water Data'!$B$2,0,10*ROW('Water Data'!E4)))</f>
        <v>KGZ_2019_UIS</v>
      </c>
      <c r="B10" s="35" t="str">
        <f ca="true">+IF(OFFSET('Water Data'!$C$2,0,10*ROW('Water Data'!F4))="","",OFFSET('Water Data'!$C$2,0,10*ROW('Water Data'!F4)))</f>
        <v>Other</v>
      </c>
      <c r="C10" s="328">
        <f t="shared" ca="true" si="0"/>
        <v>2019</v>
      </c>
      <c r="D10" s="9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t="str">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93" t="str">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93" t="str">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72"/>
      <c r="BS10" s="272" t="str">
        <f ca="true">+IF(OFFSET('Water Data'!$D$27,0,10*ROW('Water Data'!D4))="","",OFFSET('Water Data'!$D$27,0,10*ROW('Water Data'!D4)))</f>
        <v/>
      </c>
      <c r="BT10" s="272" t="str">
        <f ca="true">+IF(OFFSET('Water Data'!$D$28,0,10*ROW('Water Data'!D4))="","",OFFSET('Water Data'!$D$28,0,10*ROW('Water Data'!D4)))</f>
        <v/>
      </c>
      <c r="BU10" s="272" t="str">
        <f ca="true">+IF(OFFSET('Water Data'!$D$29,0,10*ROW('Water Data'!D4))="","",OFFSET('Water Data'!$D$29,0,10*ROW('Water Data'!D4)))</f>
        <v/>
      </c>
      <c r="BV10" s="272" t="str">
        <f ca="true">+IF(OFFSET('Water Data'!$E$27,0,10*ROW('Water Data'!E4))="","",OFFSET('Water Data'!$E$27,0,10*ROW('Water Data'!E4)))</f>
        <v/>
      </c>
      <c r="BW10" s="272" t="str">
        <f ca="true">+IF(OFFSET('Water Data'!$E$28,0,10*ROW('Water Data'!E4))="","",OFFSET('Water Data'!$E$28,0,10*ROW('Water Data'!E4)))</f>
        <v/>
      </c>
      <c r="BX10" s="272" t="str">
        <f ca="true">+IF(OFFSET('Water Data'!$E$29,0,10*ROW('Water Data'!E4))="","",OFFSET('Water Data'!$E$29,0,10*ROW('Water Data'!E4)))</f>
        <v/>
      </c>
      <c r="BY10" s="272" t="str">
        <f ca="true">+IF(OFFSET('Water Data'!$F$27,0,10*ROW('Water Data'!F4))="","",OFFSET('Water Data'!$F$27,0,10*ROW('Water Data'!F4)))</f>
        <v/>
      </c>
      <c r="BZ10" s="272" t="str">
        <f ca="true">+IF(OFFSET('Water Data'!$F$28,0,10*ROW('Water Data'!F4))="","",OFFSET('Water Data'!$F$28,0,10*ROW('Water Data'!F4)))</f>
        <v/>
      </c>
      <c r="CA10" s="272" t="str">
        <f ca="true">+IF(OFFSET('Water Data'!$F$29,0,10*ROW('Water Data'!F4))="","",OFFSET('Water Data'!$F$29,0,10*ROW('Water Data'!F4)))</f>
        <v/>
      </c>
      <c r="CB10" s="272" t="str">
        <f ca="true">+IF(OFFSET('Water Data'!$G$27,0,10*ROW('Water Data'!G4))="","",OFFSET('Water Data'!$G$27,0,10*ROW('Water Data'!G4)))</f>
        <v/>
      </c>
      <c r="CC10" s="272" t="str">
        <f ca="true">+IF(OFFSET('Water Data'!$G$28,0,10*ROW('Water Data'!G4))="","",OFFSET('Water Data'!$G$28,0,10*ROW('Water Data'!G4)))</f>
        <v/>
      </c>
      <c r="CD10" s="272" t="str">
        <f ca="true">+IF(OFFSET('Water Data'!$G$29,0,10*ROW('Water Data'!G4))="","",OFFSET('Water Data'!$G$29,0,10*ROW('Water Data'!G4)))</f>
        <v/>
      </c>
      <c r="CE10" s="272" t="str">
        <f ca="true">+IF(OFFSET('Water Data'!$H$27,0,10*ROW('Water Data'!H4))="","",OFFSET('Water Data'!$H$27,0,10*ROW('Water Data'!H4)))</f>
        <v/>
      </c>
      <c r="CF10" s="272" t="str">
        <f ca="true">+IF(OFFSET('Water Data'!$H$28,0,10*ROW('Water Data'!H4))="","",OFFSET('Water Data'!$H$28,0,10*ROW('Water Data'!H4)))</f>
        <v/>
      </c>
      <c r="CG10" s="272" t="str">
        <f ca="true">+IF(OFFSET('Water Data'!$H$29,0,10*ROW('Water Data'!H4))="","",OFFSET('Water Data'!$H$29,0,10*ROW('Water Data'!H4)))</f>
        <v/>
      </c>
      <c r="CH10" s="272" t="str">
        <f ca="true">+IF(OFFSET('Water Data'!$I$27,0,10*ROW('Water Data'!I4))="","",OFFSET('Water Data'!$I$27,0,10*ROW('Water Data'!I4)))</f>
        <v/>
      </c>
      <c r="CI10" s="272" t="str">
        <f ca="true">+IF(OFFSET('Water Data'!$I$28,0,10*ROW('Water Data'!I4))="","",OFFSET('Water Data'!$I$28,0,10*ROW('Water Data'!I4)))</f>
        <v/>
      </c>
      <c r="CJ10" s="272" t="str">
        <f ca="true">+IF(OFFSET('Water Data'!$I$29,0,10*ROW('Water Data'!I4))="","",OFFSET('Water Data'!$I$29,0,10*ROW('Water Data'!I4)))</f>
        <v/>
      </c>
      <c r="CK10" s="272" t="str">
        <f ca="true">+IF(OFFSET('Sanitation Data'!$D$28,0,10*ROW('Sanitation Data'!D4))="","",OFFSET('Sanitation Data'!$D$28,0,10*ROW('Sanitation Data'!D4)))</f>
        <v/>
      </c>
      <c r="CL10" s="272" t="str">
        <f ca="true">+IF(OFFSET('Sanitation Data'!$D$29,0,10*ROW('Sanitation Data'!D4))="","",OFFSET('Sanitation Data'!$D$29,0,10*ROW('Sanitation Data'!D4)))</f>
        <v/>
      </c>
      <c r="CM10" s="272" t="str">
        <f ca="true">+IF(OFFSET('Sanitation Data'!$D$30,0,10*ROW('Sanitation Data'!D4))="","",OFFSET('Sanitation Data'!$D$30,0,10*ROW('Sanitation Data'!D4)))</f>
        <v/>
      </c>
      <c r="CN10" s="272" t="str">
        <f ca="true">+IF(OFFSET('Sanitation Data'!$D$31,0,10*ROW('Sanitation Data'!D4))="","",OFFSET('Sanitation Data'!$D$31,0,10*ROW('Sanitation Data'!D4)))</f>
        <v/>
      </c>
      <c r="CO10" s="272" t="str">
        <f ca="true">+IF(OFFSET('Sanitation Data'!$D$32,0,10*ROW('Sanitation Data'!D4))="","",OFFSET('Sanitation Data'!$D$32,0,10*ROW('Sanitation Data'!D4)))</f>
        <v/>
      </c>
      <c r="CP10" s="272" t="str">
        <f ca="true">+IF(OFFSET('Sanitation Data'!$E$28,0,10*ROW('Sanitation Data'!E4))="","",OFFSET('Sanitation Data'!$E$28,0,10*ROW('Sanitation Data'!E4)))</f>
        <v/>
      </c>
      <c r="CQ10" s="272" t="str">
        <f ca="true">+IF(OFFSET('Sanitation Data'!$E$29,0,10*ROW('Sanitation Data'!E4))="","",OFFSET('Sanitation Data'!$E$29,0,10*ROW('Sanitation Data'!E4)))</f>
        <v/>
      </c>
      <c r="CR10" s="272" t="str">
        <f ca="true">+IF(OFFSET('Sanitation Data'!$E$30,0,10*ROW('Sanitation Data'!E4))="","",OFFSET('Sanitation Data'!$E$30,0,10*ROW('Sanitation Data'!E4)))</f>
        <v/>
      </c>
      <c r="CS10" s="272" t="str">
        <f ca="true">+IF(OFFSET('Sanitation Data'!$E$31,0,10*ROW('Sanitation Data'!E4))="","",OFFSET('Sanitation Data'!$E$31,0,10*ROW('Sanitation Data'!E4)))</f>
        <v/>
      </c>
      <c r="CT10" s="272" t="str">
        <f ca="true">+IF(OFFSET('Sanitation Data'!$E$32,0,10*ROW('Sanitation Data'!E4))="","",OFFSET('Sanitation Data'!$E$32,0,10*ROW('Sanitation Data'!E4)))</f>
        <v/>
      </c>
      <c r="CU10" s="272" t="str">
        <f ca="true">+IF(OFFSET('Sanitation Data'!$F$28,0,10*ROW('Sanitation Data'!F4))="","",OFFSET('Sanitation Data'!$F$28,0,10*ROW('Sanitation Data'!F4)))</f>
        <v/>
      </c>
      <c r="CV10" s="272" t="str">
        <f ca="true">+IF(OFFSET('Sanitation Data'!$F$29,0,10*ROW('Sanitation Data'!F4))="","",OFFSET('Sanitation Data'!$F$29,0,10*ROW('Sanitation Data'!F4)))</f>
        <v/>
      </c>
      <c r="CW10" s="272" t="str">
        <f ca="true">+IF(OFFSET('Sanitation Data'!$F$30,0,10*ROW('Sanitation Data'!F4))="","",OFFSET('Sanitation Data'!$F$30,0,10*ROW('Sanitation Data'!F4)))</f>
        <v/>
      </c>
      <c r="CX10" s="272" t="str">
        <f ca="true">+IF(OFFSET('Sanitation Data'!$F$31,0,10*ROW('Sanitation Data'!F4))="","",OFFSET('Sanitation Data'!$F$31,0,10*ROW('Sanitation Data'!F4)))</f>
        <v/>
      </c>
      <c r="CY10" s="272" t="str">
        <f ca="true">+IF(OFFSET('Sanitation Data'!$F$32,0,10*ROW('Sanitation Data'!F4))="","",OFFSET('Sanitation Data'!$F$32,0,10*ROW('Sanitation Data'!F4)))</f>
        <v/>
      </c>
      <c r="CZ10" s="272" t="str">
        <f ca="true">+IF(OFFSET('Sanitation Data'!$G$28,0,10*ROW('Sanitation Data'!G4))="","",OFFSET('Sanitation Data'!$G$28,0,10*ROW('Sanitation Data'!G4)))</f>
        <v/>
      </c>
      <c r="DA10" s="272" t="str">
        <f ca="true">+IF(OFFSET('Sanitation Data'!$G$29,0,10*ROW('Sanitation Data'!G4))="","",OFFSET('Sanitation Data'!$G$29,0,10*ROW('Sanitation Data'!G4)))</f>
        <v/>
      </c>
      <c r="DB10" s="272" t="str">
        <f ca="true">+IF(OFFSET('Sanitation Data'!$G$30,0,10*ROW('Sanitation Data'!G4))="","",OFFSET('Sanitation Data'!$G$30,0,10*ROW('Sanitation Data'!G4)))</f>
        <v/>
      </c>
      <c r="DC10" s="272" t="str">
        <f ca="true">+IF(OFFSET('Sanitation Data'!$G$31,0,10*ROW('Sanitation Data'!G4))="","",OFFSET('Sanitation Data'!$G$31,0,10*ROW('Sanitation Data'!G4)))</f>
        <v/>
      </c>
      <c r="DD10" s="272" t="str">
        <f ca="true">+IF(OFFSET('Sanitation Data'!$G$32,0,10*ROW('Sanitation Data'!G4))="","",OFFSET('Sanitation Data'!$G$32,0,10*ROW('Sanitation Data'!G4)))</f>
        <v/>
      </c>
      <c r="DE10" s="272" t="str">
        <f ca="true">+IF(OFFSET('Sanitation Data'!$H$28,0,10*ROW('Sanitation Data'!H4))="","",OFFSET('Sanitation Data'!$H$28,0,10*ROW('Sanitation Data'!H4)))</f>
        <v/>
      </c>
      <c r="DF10" s="272" t="str">
        <f ca="true">+IF(OFFSET('Sanitation Data'!$H$29,0,10*ROW('Sanitation Data'!H4))="","",OFFSET('Sanitation Data'!$H$29,0,10*ROW('Sanitation Data'!H4)))</f>
        <v/>
      </c>
      <c r="DG10" s="272" t="str">
        <f ca="true">+IF(OFFSET('Sanitation Data'!$H$30,0,10*ROW('Sanitation Data'!H4))="","",OFFSET('Sanitation Data'!$H$30,0,10*ROW('Sanitation Data'!H4)))</f>
        <v/>
      </c>
      <c r="DH10" s="272" t="str">
        <f ca="true">+IF(OFFSET('Sanitation Data'!$H$31,0,10*ROW('Sanitation Data'!H4))="","",OFFSET('Sanitation Data'!$H$31,0,10*ROW('Sanitation Data'!H4)))</f>
        <v/>
      </c>
      <c r="DI10" s="272" t="str">
        <f ca="true">+IF(OFFSET('Sanitation Data'!$H$32,0,10*ROW('Sanitation Data'!H4))="","",OFFSET('Sanitation Data'!$H$32,0,10*ROW('Sanitation Data'!H4)))</f>
        <v/>
      </c>
      <c r="DJ10" s="272" t="str">
        <f ca="true">+IF(OFFSET('Sanitation Data'!$I$28,0,10*ROW('Sanitation Data'!I4))="","",OFFSET('Sanitation Data'!$I$28,0,10*ROW('Sanitation Data'!I4)))</f>
        <v/>
      </c>
      <c r="DK10" s="272" t="str">
        <f ca="true">+IF(OFFSET('Sanitation Data'!$I$29,0,10*ROW('Sanitation Data'!I4))="","",OFFSET('Sanitation Data'!$I$29,0,10*ROW('Sanitation Data'!I4)))</f>
        <v/>
      </c>
      <c r="DL10" s="272" t="str">
        <f ca="true">+IF(OFFSET('Sanitation Data'!$I$30,0,10*ROW('Sanitation Data'!I4))="","",OFFSET('Sanitation Data'!$I$30,0,10*ROW('Sanitation Data'!I4)))</f>
        <v/>
      </c>
      <c r="DM10" s="272" t="str">
        <f ca="true">+IF(OFFSET('Sanitation Data'!$I$31,0,10*ROW('Sanitation Data'!I4))="","",OFFSET('Sanitation Data'!$I$31,0,10*ROW('Sanitation Data'!I4)))</f>
        <v/>
      </c>
      <c r="DN10" s="272" t="str">
        <f ca="true">+IF(OFFSET('Sanitation Data'!$I$32,0,10*ROW('Sanitation Data'!I4))="","",OFFSET('Sanitation Data'!$I$32,0,10*ROW('Sanitation Data'!I4)))</f>
        <v/>
      </c>
      <c r="DO10" s="272" t="str">
        <f ca="true">+IF(OFFSET('Hygiene Data'!$D$11,0,10*ROW('Hygiene Data'!D4))="","",OFFSET('Hygiene Data'!$D$11,0,10*ROW('Hygiene Data'!D4)))</f>
        <v/>
      </c>
      <c r="DP10" s="272" t="str">
        <f ca="true">+IF(OFFSET('Hygiene Data'!$D$12,0,10*ROW('Hygiene Data'!D4))="","",OFFSET('Hygiene Data'!$D$12,0,10*ROW('Hygiene Data'!D4)))</f>
        <v/>
      </c>
      <c r="DQ10" s="272" t="str">
        <f ca="true">+IF(OFFSET('Hygiene Data'!$D$13,0,10*ROW('Hygiene Data'!D4))="","",OFFSET('Hygiene Data'!$D$13,0,10*ROW('Hygiene Data'!D4)))</f>
        <v/>
      </c>
      <c r="DR10" s="272" t="str">
        <f ca="true">+IF(OFFSET('Hygiene Data'!$E$11,0,10*ROW('Hygiene Data'!E4))="","",OFFSET('Hygiene Data'!$E$11,0,10*ROW('Hygiene Data'!E4)))</f>
        <v/>
      </c>
      <c r="DS10" s="272" t="str">
        <f ca="true">+IF(OFFSET('Hygiene Data'!$E$12,0,10*ROW('Hygiene Data'!E4))="","",OFFSET('Hygiene Data'!$E$12,0,10*ROW('Hygiene Data'!E4)))</f>
        <v/>
      </c>
      <c r="DT10" s="272" t="str">
        <f ca="true">+IF(OFFSET('Hygiene Data'!$E$13,0,10*ROW('Hygiene Data'!E4))="","",OFFSET('Hygiene Data'!$E$13,0,10*ROW('Hygiene Data'!E4)))</f>
        <v/>
      </c>
      <c r="DU10" s="272" t="str">
        <f ca="true">+IF(OFFSET('Hygiene Data'!$F$11,0,10*ROW('Hygiene Data'!F4))="","",OFFSET('Hygiene Data'!$F$11,0,10*ROW('Hygiene Data'!F4)))</f>
        <v/>
      </c>
      <c r="DV10" s="272" t="str">
        <f ca="true">+IF(OFFSET('Hygiene Data'!$F$12,0,10*ROW('Hygiene Data'!F4))="","",OFFSET('Hygiene Data'!$F$12,0,10*ROW('Hygiene Data'!F4)))</f>
        <v/>
      </c>
      <c r="DW10" s="272" t="str">
        <f ca="true">+IF(OFFSET('Hygiene Data'!$F$13,0,10*ROW('Hygiene Data'!F4))="","",OFFSET('Hygiene Data'!$F$13,0,10*ROW('Hygiene Data'!F4)))</f>
        <v/>
      </c>
      <c r="DX10" s="272" t="str">
        <f ca="true">+IF(OFFSET('Hygiene Data'!$G$11,0,10*ROW('Hygiene Data'!G4))="","",OFFSET('Hygiene Data'!$G$11,0,10*ROW('Hygiene Data'!G4)))</f>
        <v/>
      </c>
      <c r="DY10" s="272" t="str">
        <f ca="true">+IF(OFFSET('Hygiene Data'!$G$12,0,10*ROW('Hygiene Data'!G4))="","",OFFSET('Hygiene Data'!$G$12,0,10*ROW('Hygiene Data'!G4)))</f>
        <v/>
      </c>
      <c r="DZ10" s="272" t="str">
        <f ca="true">+IF(OFFSET('Hygiene Data'!$G$13,0,10*ROW('Hygiene Data'!G4))="","",OFFSET('Hygiene Data'!$G$13,0,10*ROW('Hygiene Data'!G4)))</f>
        <v/>
      </c>
      <c r="EA10" s="272" t="str">
        <f ca="true">+IF(OFFSET('Hygiene Data'!$H$11,0,10*ROW('Hygiene Data'!H4))="","",OFFSET('Hygiene Data'!$H$11,0,10*ROW('Hygiene Data'!H4)))</f>
        <v/>
      </c>
      <c r="EB10" s="272" t="str">
        <f ca="true">+IF(OFFSET('Hygiene Data'!$H$12,0,10*ROW('Hygiene Data'!H4))="","",OFFSET('Hygiene Data'!$H$12,0,10*ROW('Hygiene Data'!H4)))</f>
        <v/>
      </c>
      <c r="EC10" s="272" t="str">
        <f ca="true">+IF(OFFSET('Hygiene Data'!$H$13,0,10*ROW('Hygiene Data'!H4))="","",OFFSET('Hygiene Data'!$H$13,0,10*ROW('Hygiene Data'!H4)))</f>
        <v/>
      </c>
      <c r="ED10" s="272" t="str">
        <f ca="true">+IF(OFFSET('Hygiene Data'!$I$11,0,10*ROW('Hygiene Data'!I4))="","",OFFSET('Hygiene Data'!$I$11,0,10*ROW('Hygiene Data'!I4)))</f>
        <v>No</v>
      </c>
      <c r="EE10" s="272" t="str">
        <f ca="true">+IF(OFFSET('Hygiene Data'!$I$12,0,10*ROW('Hygiene Data'!I4))="","",OFFSET('Hygiene Data'!$I$12,0,10*ROW('Hygiene Data'!I4)))</f>
        <v>No</v>
      </c>
      <c r="EF10" s="272" t="str">
        <f ca="true">+IF(OFFSET('Hygiene Data'!$I$13,0,10*ROW('Hygiene Data'!I4))="","",OFFSET('Hygiene Data'!$I$13,0,10*ROW('Hygiene Data'!I4)))</f>
        <v>No</v>
      </c>
    </row>
    <row xmlns:x14ac="http://schemas.microsoft.com/office/spreadsheetml/2009/9/ac" r="11" x14ac:dyDescent="0.2">
      <c r="A11" s="35" t="str">
        <f ca="true">+IF(OFFSET('Water Data'!$B$2,0,10*ROW('Water Data'!E5))="","",OFFSET('Water Data'!$B$2,0,10*ROW('Water Data'!E5)))</f>
        <v>KGZ_2019_SIASAR</v>
      </c>
      <c r="B11" s="35" t="str">
        <f ca="true">+IF(OFFSET('Water Data'!$C$2,0,10*ROW('Water Data'!F5))="","",OFFSET('Water Data'!$C$2,0,10*ROW('Water Data'!F5)))</f>
        <v>Survey</v>
      </c>
      <c r="C11" s="328">
        <f t="shared" ca="true" si="0"/>
        <v>2019</v>
      </c>
      <c r="D11" s="91"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1"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71.172122492080263</v>
      </c>
      <c r="L11" s="91">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70.960929250263987</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2"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78.669482576557542</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64.202745512143608</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12.249208025343188</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2"/>
      <c r="BS11" s="272" t="str">
        <f ca="true">+IF(OFFSET('Water Data'!$D$27,0,10*ROW('Water Data'!D5))="","",OFFSET('Water Data'!$D$27,0,10*ROW('Water Data'!D5)))</f>
        <v/>
      </c>
      <c r="BT11" s="272" t="str">
        <f ca="true">+IF(OFFSET('Water Data'!$D$28,0,10*ROW('Water Data'!D5))="","",OFFSET('Water Data'!$D$28,0,10*ROW('Water Data'!D5)))</f>
        <v/>
      </c>
      <c r="BU11" s="272" t="str">
        <f ca="true">+IF(OFFSET('Water Data'!$D$29,0,10*ROW('Water Data'!D5))="","",OFFSET('Water Data'!$D$29,0,10*ROW('Water Data'!D5)))</f>
        <v/>
      </c>
      <c r="BV11" s="272" t="str">
        <f ca="true">+IF(OFFSET('Water Data'!$E$27,0,10*ROW('Water Data'!E5))="","",OFFSET('Water Data'!$E$27,0,10*ROW('Water Data'!E5)))</f>
        <v/>
      </c>
      <c r="BW11" s="272" t="str">
        <f ca="true">+IF(OFFSET('Water Data'!$E$28,0,10*ROW('Water Data'!E5))="","",OFFSET('Water Data'!$E$28,0,10*ROW('Water Data'!E5)))</f>
        <v/>
      </c>
      <c r="BX11" s="272" t="str">
        <f ca="true">+IF(OFFSET('Water Data'!$E$29,0,10*ROW('Water Data'!E5))="","",OFFSET('Water Data'!$E$29,0,10*ROW('Water Data'!E5)))</f>
        <v/>
      </c>
      <c r="BY11" s="272" t="str">
        <f ca="true">+IF(OFFSET('Water Data'!$F$27,0,10*ROW('Water Data'!F5))="","",OFFSET('Water Data'!$F$27,0,10*ROW('Water Data'!F5)))</f>
        <v/>
      </c>
      <c r="BZ11" s="272" t="str">
        <f ca="true">+IF(OFFSET('Water Data'!$F$28,0,10*ROW('Water Data'!F5))="","",OFFSET('Water Data'!$F$28,0,10*ROW('Water Data'!F5)))</f>
        <v>Yes</v>
      </c>
      <c r="CA11" s="272" t="str">
        <f ca="true">+IF(OFFSET('Water Data'!$F$29,0,10*ROW('Water Data'!F5))="","",OFFSET('Water Data'!$F$29,0,10*ROW('Water Data'!F5)))</f>
        <v>Yes</v>
      </c>
      <c r="CB11" s="272" t="str">
        <f ca="true">+IF(OFFSET('Water Data'!$G$27,0,10*ROW('Water Data'!G5))="","",OFFSET('Water Data'!$G$27,0,10*ROW('Water Data'!G5)))</f>
        <v/>
      </c>
      <c r="CC11" s="272" t="str">
        <f ca="true">+IF(OFFSET('Water Data'!$G$28,0,10*ROW('Water Data'!G5))="","",OFFSET('Water Data'!$G$28,0,10*ROW('Water Data'!G5)))</f>
        <v/>
      </c>
      <c r="CD11" s="272" t="str">
        <f ca="true">+IF(OFFSET('Water Data'!$G$29,0,10*ROW('Water Data'!G5))="","",OFFSET('Water Data'!$G$29,0,10*ROW('Water Data'!G5)))</f>
        <v/>
      </c>
      <c r="CE11" s="272" t="str">
        <f ca="true">+IF(OFFSET('Water Data'!$H$27,0,10*ROW('Water Data'!H5))="","",OFFSET('Water Data'!$H$27,0,10*ROW('Water Data'!H5)))</f>
        <v/>
      </c>
      <c r="CF11" s="272" t="str">
        <f ca="true">+IF(OFFSET('Water Data'!$H$28,0,10*ROW('Water Data'!H5))="","",OFFSET('Water Data'!$H$28,0,10*ROW('Water Data'!H5)))</f>
        <v/>
      </c>
      <c r="CG11" s="272" t="str">
        <f ca="true">+IF(OFFSET('Water Data'!$H$29,0,10*ROW('Water Data'!H5))="","",OFFSET('Water Data'!$H$29,0,10*ROW('Water Data'!H5)))</f>
        <v/>
      </c>
      <c r="CH11" s="272" t="str">
        <f ca="true">+IF(OFFSET('Water Data'!$I$27,0,10*ROW('Water Data'!I5))="","",OFFSET('Water Data'!$I$27,0,10*ROW('Water Data'!I5)))</f>
        <v/>
      </c>
      <c r="CI11" s="272" t="str">
        <f ca="true">+IF(OFFSET('Water Data'!$I$28,0,10*ROW('Water Data'!I5))="","",OFFSET('Water Data'!$I$28,0,10*ROW('Water Data'!I5)))</f>
        <v/>
      </c>
      <c r="CJ11" s="272" t="str">
        <f ca="true">+IF(OFFSET('Water Data'!$I$29,0,10*ROW('Water Data'!I5))="","",OFFSET('Water Data'!$I$29,0,10*ROW('Water Data'!I5)))</f>
        <v/>
      </c>
      <c r="CK11" s="272" t="str">
        <f ca="true">+IF(OFFSET('Sanitation Data'!$D$28,0,10*ROW('Sanitation Data'!D5))="","",OFFSET('Sanitation Data'!$D$28,0,10*ROW('Sanitation Data'!D5)))</f>
        <v/>
      </c>
      <c r="CL11" s="272" t="str">
        <f ca="true">+IF(OFFSET('Sanitation Data'!$D$29,0,10*ROW('Sanitation Data'!D5))="","",OFFSET('Sanitation Data'!$D$29,0,10*ROW('Sanitation Data'!D5)))</f>
        <v/>
      </c>
      <c r="CM11" s="272" t="str">
        <f ca="true">+IF(OFFSET('Sanitation Data'!$D$30,0,10*ROW('Sanitation Data'!D5))="","",OFFSET('Sanitation Data'!$D$30,0,10*ROW('Sanitation Data'!D5)))</f>
        <v/>
      </c>
      <c r="CN11" s="272" t="str">
        <f ca="true">+IF(OFFSET('Sanitation Data'!$D$31,0,10*ROW('Sanitation Data'!D5))="","",OFFSET('Sanitation Data'!$D$31,0,10*ROW('Sanitation Data'!D5)))</f>
        <v/>
      </c>
      <c r="CO11" s="272" t="str">
        <f ca="true">+IF(OFFSET('Sanitation Data'!$D$32,0,10*ROW('Sanitation Data'!D5))="","",OFFSET('Sanitation Data'!$D$32,0,10*ROW('Sanitation Data'!D5)))</f>
        <v/>
      </c>
      <c r="CP11" s="272" t="str">
        <f ca="true">+IF(OFFSET('Sanitation Data'!$E$28,0,10*ROW('Sanitation Data'!E5))="","",OFFSET('Sanitation Data'!$E$28,0,10*ROW('Sanitation Data'!E5)))</f>
        <v/>
      </c>
      <c r="CQ11" s="272" t="str">
        <f ca="true">+IF(OFFSET('Sanitation Data'!$E$29,0,10*ROW('Sanitation Data'!E5))="","",OFFSET('Sanitation Data'!$E$29,0,10*ROW('Sanitation Data'!E5)))</f>
        <v/>
      </c>
      <c r="CR11" s="272" t="str">
        <f ca="true">+IF(OFFSET('Sanitation Data'!$E$30,0,10*ROW('Sanitation Data'!E5))="","",OFFSET('Sanitation Data'!$E$30,0,10*ROW('Sanitation Data'!E5)))</f>
        <v/>
      </c>
      <c r="CS11" s="272" t="str">
        <f ca="true">+IF(OFFSET('Sanitation Data'!$E$31,0,10*ROW('Sanitation Data'!E5))="","",OFFSET('Sanitation Data'!$E$31,0,10*ROW('Sanitation Data'!E5)))</f>
        <v/>
      </c>
      <c r="CT11" s="272" t="str">
        <f ca="true">+IF(OFFSET('Sanitation Data'!$E$32,0,10*ROW('Sanitation Data'!E5))="","",OFFSET('Sanitation Data'!$E$32,0,10*ROW('Sanitation Data'!E5)))</f>
        <v/>
      </c>
      <c r="CU11" s="272" t="str">
        <f ca="true">+IF(OFFSET('Sanitation Data'!$F$28,0,10*ROW('Sanitation Data'!F5))="","",OFFSET('Sanitation Data'!$F$28,0,10*ROW('Sanitation Data'!F5)))</f>
        <v/>
      </c>
      <c r="CV11" s="272" t="str">
        <f ca="true">+IF(OFFSET('Sanitation Data'!$F$29,0,10*ROW('Sanitation Data'!F5))="","",OFFSET('Sanitation Data'!$F$29,0,10*ROW('Sanitation Data'!F5)))</f>
        <v>Yes</v>
      </c>
      <c r="CW11" s="272" t="str">
        <f ca="true">+IF(OFFSET('Sanitation Data'!$F$30,0,10*ROW('Sanitation Data'!F5))="","",OFFSET('Sanitation Data'!$F$30,0,10*ROW('Sanitation Data'!F5)))</f>
        <v/>
      </c>
      <c r="CX11" s="272" t="str">
        <f ca="true">+IF(OFFSET('Sanitation Data'!$F$31,0,10*ROW('Sanitation Data'!F5))="","",OFFSET('Sanitation Data'!$F$31,0,10*ROW('Sanitation Data'!F5)))</f>
        <v>Yes</v>
      </c>
      <c r="CY11" s="272" t="str">
        <f ca="true">+IF(OFFSET('Sanitation Data'!$F$32,0,10*ROW('Sanitation Data'!F5))="","",OFFSET('Sanitation Data'!$F$32,0,10*ROW('Sanitation Data'!F5)))</f>
        <v/>
      </c>
      <c r="CZ11" s="272" t="str">
        <f ca="true">+IF(OFFSET('Sanitation Data'!$G$28,0,10*ROW('Sanitation Data'!G5))="","",OFFSET('Sanitation Data'!$G$28,0,10*ROW('Sanitation Data'!G5)))</f>
        <v/>
      </c>
      <c r="DA11" s="272" t="str">
        <f ca="true">+IF(OFFSET('Sanitation Data'!$G$29,0,10*ROW('Sanitation Data'!G5))="","",OFFSET('Sanitation Data'!$G$29,0,10*ROW('Sanitation Data'!G5)))</f>
        <v/>
      </c>
      <c r="DB11" s="272" t="str">
        <f ca="true">+IF(OFFSET('Sanitation Data'!$G$30,0,10*ROW('Sanitation Data'!G5))="","",OFFSET('Sanitation Data'!$G$30,0,10*ROW('Sanitation Data'!G5)))</f>
        <v/>
      </c>
      <c r="DC11" s="272" t="str">
        <f ca="true">+IF(OFFSET('Sanitation Data'!$G$31,0,10*ROW('Sanitation Data'!G5))="","",OFFSET('Sanitation Data'!$G$31,0,10*ROW('Sanitation Data'!G5)))</f>
        <v/>
      </c>
      <c r="DD11" s="272" t="str">
        <f ca="true">+IF(OFFSET('Sanitation Data'!$G$32,0,10*ROW('Sanitation Data'!G5))="","",OFFSET('Sanitation Data'!$G$32,0,10*ROW('Sanitation Data'!G5)))</f>
        <v/>
      </c>
      <c r="DE11" s="272" t="str">
        <f ca="true">+IF(OFFSET('Sanitation Data'!$H$28,0,10*ROW('Sanitation Data'!H5))="","",OFFSET('Sanitation Data'!$H$28,0,10*ROW('Sanitation Data'!H5)))</f>
        <v/>
      </c>
      <c r="DF11" s="272" t="str">
        <f ca="true">+IF(OFFSET('Sanitation Data'!$H$29,0,10*ROW('Sanitation Data'!H5))="","",OFFSET('Sanitation Data'!$H$29,0,10*ROW('Sanitation Data'!H5)))</f>
        <v/>
      </c>
      <c r="DG11" s="272" t="str">
        <f ca="true">+IF(OFFSET('Sanitation Data'!$H$30,0,10*ROW('Sanitation Data'!H5))="","",OFFSET('Sanitation Data'!$H$30,0,10*ROW('Sanitation Data'!H5)))</f>
        <v/>
      </c>
      <c r="DH11" s="272" t="str">
        <f ca="true">+IF(OFFSET('Sanitation Data'!$H$31,0,10*ROW('Sanitation Data'!H5))="","",OFFSET('Sanitation Data'!$H$31,0,10*ROW('Sanitation Data'!H5)))</f>
        <v/>
      </c>
      <c r="DI11" s="272" t="str">
        <f ca="true">+IF(OFFSET('Sanitation Data'!$H$32,0,10*ROW('Sanitation Data'!H5))="","",OFFSET('Sanitation Data'!$H$32,0,10*ROW('Sanitation Data'!H5)))</f>
        <v/>
      </c>
      <c r="DJ11" s="272" t="str">
        <f ca="true">+IF(OFFSET('Sanitation Data'!$I$28,0,10*ROW('Sanitation Data'!I5))="","",OFFSET('Sanitation Data'!$I$28,0,10*ROW('Sanitation Data'!I5)))</f>
        <v/>
      </c>
      <c r="DK11" s="272" t="str">
        <f ca="true">+IF(OFFSET('Sanitation Data'!$I$29,0,10*ROW('Sanitation Data'!I5))="","",OFFSET('Sanitation Data'!$I$29,0,10*ROW('Sanitation Data'!I5)))</f>
        <v/>
      </c>
      <c r="DL11" s="272" t="str">
        <f ca="true">+IF(OFFSET('Sanitation Data'!$I$30,0,10*ROW('Sanitation Data'!I5))="","",OFFSET('Sanitation Data'!$I$30,0,10*ROW('Sanitation Data'!I5)))</f>
        <v/>
      </c>
      <c r="DM11" s="272" t="str">
        <f ca="true">+IF(OFFSET('Sanitation Data'!$I$31,0,10*ROW('Sanitation Data'!I5))="","",OFFSET('Sanitation Data'!$I$31,0,10*ROW('Sanitation Data'!I5)))</f>
        <v/>
      </c>
      <c r="DN11" s="272" t="str">
        <f ca="true">+IF(OFFSET('Sanitation Data'!$I$32,0,10*ROW('Sanitation Data'!I5))="","",OFFSET('Sanitation Data'!$I$32,0,10*ROW('Sanitation Data'!I5)))</f>
        <v/>
      </c>
      <c r="DO11" s="272" t="str">
        <f ca="true">+IF(OFFSET('Hygiene Data'!$D$11,0,10*ROW('Hygiene Data'!D5))="","",OFFSET('Hygiene Data'!$D$11,0,10*ROW('Hygiene Data'!D5)))</f>
        <v/>
      </c>
      <c r="DP11" s="272" t="str">
        <f ca="true">+IF(OFFSET('Hygiene Data'!$D$12,0,10*ROW('Hygiene Data'!D5))="","",OFFSET('Hygiene Data'!$D$12,0,10*ROW('Hygiene Data'!D5)))</f>
        <v/>
      </c>
      <c r="DQ11" s="272" t="str">
        <f ca="true">+IF(OFFSET('Hygiene Data'!$D$13,0,10*ROW('Hygiene Data'!D5))="","",OFFSET('Hygiene Data'!$D$13,0,10*ROW('Hygiene Data'!D5)))</f>
        <v/>
      </c>
      <c r="DR11" s="272" t="str">
        <f ca="true">+IF(OFFSET('Hygiene Data'!$E$11,0,10*ROW('Hygiene Data'!E5))="","",OFFSET('Hygiene Data'!$E$11,0,10*ROW('Hygiene Data'!E5)))</f>
        <v/>
      </c>
      <c r="DS11" s="272" t="str">
        <f ca="true">+IF(OFFSET('Hygiene Data'!$E$12,0,10*ROW('Hygiene Data'!E5))="","",OFFSET('Hygiene Data'!$E$12,0,10*ROW('Hygiene Data'!E5)))</f>
        <v/>
      </c>
      <c r="DT11" s="272" t="str">
        <f ca="true">+IF(OFFSET('Hygiene Data'!$E$13,0,10*ROW('Hygiene Data'!E5))="","",OFFSET('Hygiene Data'!$E$13,0,10*ROW('Hygiene Data'!E5)))</f>
        <v/>
      </c>
      <c r="DU11" s="272" t="str">
        <f ca="true">+IF(OFFSET('Hygiene Data'!$F$11,0,10*ROW('Hygiene Data'!F5))="","",OFFSET('Hygiene Data'!$F$11,0,10*ROW('Hygiene Data'!F5)))</f>
        <v/>
      </c>
      <c r="DV11" s="272" t="str">
        <f ca="true">+IF(OFFSET('Hygiene Data'!$F$12,0,10*ROW('Hygiene Data'!F5))="","",OFFSET('Hygiene Data'!$F$12,0,10*ROW('Hygiene Data'!F5)))</f>
        <v/>
      </c>
      <c r="DW11" s="272" t="str">
        <f ca="true">+IF(OFFSET('Hygiene Data'!$F$13,0,10*ROW('Hygiene Data'!F5))="","",OFFSET('Hygiene Data'!$F$13,0,10*ROW('Hygiene Data'!F5)))</f>
        <v>Yes</v>
      </c>
      <c r="DX11" s="272" t="str">
        <f ca="true">+IF(OFFSET('Hygiene Data'!$G$11,0,10*ROW('Hygiene Data'!G5))="","",OFFSET('Hygiene Data'!$G$11,0,10*ROW('Hygiene Data'!G5)))</f>
        <v/>
      </c>
      <c r="DY11" s="272" t="str">
        <f ca="true">+IF(OFFSET('Hygiene Data'!$G$12,0,10*ROW('Hygiene Data'!G5))="","",OFFSET('Hygiene Data'!$G$12,0,10*ROW('Hygiene Data'!G5)))</f>
        <v/>
      </c>
      <c r="DZ11" s="272" t="str">
        <f ca="true">+IF(OFFSET('Hygiene Data'!$G$13,0,10*ROW('Hygiene Data'!G5))="","",OFFSET('Hygiene Data'!$G$13,0,10*ROW('Hygiene Data'!G5)))</f>
        <v/>
      </c>
      <c r="EA11" s="272" t="str">
        <f ca="true">+IF(OFFSET('Hygiene Data'!$H$11,0,10*ROW('Hygiene Data'!H5))="","",OFFSET('Hygiene Data'!$H$11,0,10*ROW('Hygiene Data'!H5)))</f>
        <v/>
      </c>
      <c r="EB11" s="272" t="str">
        <f ca="true">+IF(OFFSET('Hygiene Data'!$H$12,0,10*ROW('Hygiene Data'!H5))="","",OFFSET('Hygiene Data'!$H$12,0,10*ROW('Hygiene Data'!H5)))</f>
        <v/>
      </c>
      <c r="EC11" s="272" t="str">
        <f ca="true">+IF(OFFSET('Hygiene Data'!$H$13,0,10*ROW('Hygiene Data'!H5))="","",OFFSET('Hygiene Data'!$H$13,0,10*ROW('Hygiene Data'!H5)))</f>
        <v/>
      </c>
      <c r="ED11" s="272" t="str">
        <f ca="true">+IF(OFFSET('Hygiene Data'!$I$11,0,10*ROW('Hygiene Data'!I5))="","",OFFSET('Hygiene Data'!$I$11,0,10*ROW('Hygiene Data'!I5)))</f>
        <v/>
      </c>
      <c r="EE11" s="272" t="str">
        <f ca="true">+IF(OFFSET('Hygiene Data'!$I$12,0,10*ROW('Hygiene Data'!I5))="","",OFFSET('Hygiene Data'!$I$12,0,10*ROW('Hygiene Data'!I5)))</f>
        <v/>
      </c>
      <c r="EF11" s="272"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KGZ_2020_UIS</v>
      </c>
      <c r="B12" s="35" t="str">
        <f ca="true">+IF(OFFSET('Water Data'!$C$2,0,10*ROW('Water Data'!F6))="","",OFFSET('Water Data'!$C$2,0,10*ROW('Water Data'!F6)))</f>
        <v>Other</v>
      </c>
      <c r="C12" s="328">
        <f t="shared" ca="true" si="0"/>
        <v>2020</v>
      </c>
      <c r="D12" s="9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str">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93" t="str">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93" t="str">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72"/>
      <c r="BS12" s="272" t="str">
        <f ca="true">+IF(OFFSET('Water Data'!$D$27,0,10*ROW('Water Data'!D6))="","",OFFSET('Water Data'!$D$27,0,10*ROW('Water Data'!D6)))</f>
        <v/>
      </c>
      <c r="BT12" s="272" t="str">
        <f ca="true">+IF(OFFSET('Water Data'!$D$28,0,10*ROW('Water Data'!D6))="","",OFFSET('Water Data'!$D$28,0,10*ROW('Water Data'!D6)))</f>
        <v/>
      </c>
      <c r="BU12" s="272" t="str">
        <f ca="true">+IF(OFFSET('Water Data'!$D$29,0,10*ROW('Water Data'!D6))="","",OFFSET('Water Data'!$D$29,0,10*ROW('Water Data'!D6)))</f>
        <v/>
      </c>
      <c r="BV12" s="272" t="str">
        <f ca="true">+IF(OFFSET('Water Data'!$E$27,0,10*ROW('Water Data'!E6))="","",OFFSET('Water Data'!$E$27,0,10*ROW('Water Data'!E6)))</f>
        <v/>
      </c>
      <c r="BW12" s="272" t="str">
        <f ca="true">+IF(OFFSET('Water Data'!$E$28,0,10*ROW('Water Data'!E6))="","",OFFSET('Water Data'!$E$28,0,10*ROW('Water Data'!E6)))</f>
        <v/>
      </c>
      <c r="BX12" s="272" t="str">
        <f ca="true">+IF(OFFSET('Water Data'!$E$29,0,10*ROW('Water Data'!E6))="","",OFFSET('Water Data'!$E$29,0,10*ROW('Water Data'!E6)))</f>
        <v/>
      </c>
      <c r="BY12" s="272" t="str">
        <f ca="true">+IF(OFFSET('Water Data'!$F$27,0,10*ROW('Water Data'!F6))="","",OFFSET('Water Data'!$F$27,0,10*ROW('Water Data'!F6)))</f>
        <v/>
      </c>
      <c r="BZ12" s="272" t="str">
        <f ca="true">+IF(OFFSET('Water Data'!$F$28,0,10*ROW('Water Data'!F6))="","",OFFSET('Water Data'!$F$28,0,10*ROW('Water Data'!F6)))</f>
        <v/>
      </c>
      <c r="CA12" s="272" t="str">
        <f ca="true">+IF(OFFSET('Water Data'!$F$29,0,10*ROW('Water Data'!F6))="","",OFFSET('Water Data'!$F$29,0,10*ROW('Water Data'!F6)))</f>
        <v/>
      </c>
      <c r="CB12" s="272" t="str">
        <f ca="true">+IF(OFFSET('Water Data'!$G$27,0,10*ROW('Water Data'!G6))="","",OFFSET('Water Data'!$G$27,0,10*ROW('Water Data'!G6)))</f>
        <v/>
      </c>
      <c r="CC12" s="272" t="str">
        <f ca="true">+IF(OFFSET('Water Data'!$G$28,0,10*ROW('Water Data'!G6))="","",OFFSET('Water Data'!$G$28,0,10*ROW('Water Data'!G6)))</f>
        <v/>
      </c>
      <c r="CD12" s="272" t="str">
        <f ca="true">+IF(OFFSET('Water Data'!$G$29,0,10*ROW('Water Data'!G6))="","",OFFSET('Water Data'!$G$29,0,10*ROW('Water Data'!G6)))</f>
        <v/>
      </c>
      <c r="CE12" s="272" t="str">
        <f ca="true">+IF(OFFSET('Water Data'!$H$27,0,10*ROW('Water Data'!H6))="","",OFFSET('Water Data'!$H$27,0,10*ROW('Water Data'!H6)))</f>
        <v/>
      </c>
      <c r="CF12" s="272" t="str">
        <f ca="true">+IF(OFFSET('Water Data'!$H$28,0,10*ROW('Water Data'!H6))="","",OFFSET('Water Data'!$H$28,0,10*ROW('Water Data'!H6)))</f>
        <v/>
      </c>
      <c r="CG12" s="272" t="str">
        <f ca="true">+IF(OFFSET('Water Data'!$H$29,0,10*ROW('Water Data'!H6))="","",OFFSET('Water Data'!$H$29,0,10*ROW('Water Data'!H6)))</f>
        <v/>
      </c>
      <c r="CH12" s="272" t="str">
        <f ca="true">+IF(OFFSET('Water Data'!$I$27,0,10*ROW('Water Data'!I6))="","",OFFSET('Water Data'!$I$27,0,10*ROW('Water Data'!I6)))</f>
        <v/>
      </c>
      <c r="CI12" s="272" t="str">
        <f ca="true">+IF(OFFSET('Water Data'!$I$28,0,10*ROW('Water Data'!I6))="","",OFFSET('Water Data'!$I$28,0,10*ROW('Water Data'!I6)))</f>
        <v/>
      </c>
      <c r="CJ12" s="272" t="str">
        <f ca="true">+IF(OFFSET('Water Data'!$I$29,0,10*ROW('Water Data'!I6))="","",OFFSET('Water Data'!$I$29,0,10*ROW('Water Data'!I6)))</f>
        <v/>
      </c>
      <c r="CK12" s="272" t="str">
        <f ca="true">+IF(OFFSET('Sanitation Data'!$D$28,0,10*ROW('Sanitation Data'!D6))="","",OFFSET('Sanitation Data'!$D$28,0,10*ROW('Sanitation Data'!D6)))</f>
        <v/>
      </c>
      <c r="CL12" s="272" t="str">
        <f ca="true">+IF(OFFSET('Sanitation Data'!$D$29,0,10*ROW('Sanitation Data'!D6))="","",OFFSET('Sanitation Data'!$D$29,0,10*ROW('Sanitation Data'!D6)))</f>
        <v/>
      </c>
      <c r="CM12" s="272" t="str">
        <f ca="true">+IF(OFFSET('Sanitation Data'!$D$30,0,10*ROW('Sanitation Data'!D6))="","",OFFSET('Sanitation Data'!$D$30,0,10*ROW('Sanitation Data'!D6)))</f>
        <v/>
      </c>
      <c r="CN12" s="272" t="str">
        <f ca="true">+IF(OFFSET('Sanitation Data'!$D$31,0,10*ROW('Sanitation Data'!D6))="","",OFFSET('Sanitation Data'!$D$31,0,10*ROW('Sanitation Data'!D6)))</f>
        <v/>
      </c>
      <c r="CO12" s="272" t="str">
        <f ca="true">+IF(OFFSET('Sanitation Data'!$D$32,0,10*ROW('Sanitation Data'!D6))="","",OFFSET('Sanitation Data'!$D$32,0,10*ROW('Sanitation Data'!D6)))</f>
        <v/>
      </c>
      <c r="CP12" s="272" t="str">
        <f ca="true">+IF(OFFSET('Sanitation Data'!$E$28,0,10*ROW('Sanitation Data'!E6))="","",OFFSET('Sanitation Data'!$E$28,0,10*ROW('Sanitation Data'!E6)))</f>
        <v/>
      </c>
      <c r="CQ12" s="272" t="str">
        <f ca="true">+IF(OFFSET('Sanitation Data'!$E$29,0,10*ROW('Sanitation Data'!E6))="","",OFFSET('Sanitation Data'!$E$29,0,10*ROW('Sanitation Data'!E6)))</f>
        <v/>
      </c>
      <c r="CR12" s="272" t="str">
        <f ca="true">+IF(OFFSET('Sanitation Data'!$E$30,0,10*ROW('Sanitation Data'!E6))="","",OFFSET('Sanitation Data'!$E$30,0,10*ROW('Sanitation Data'!E6)))</f>
        <v/>
      </c>
      <c r="CS12" s="272" t="str">
        <f ca="true">+IF(OFFSET('Sanitation Data'!$E$31,0,10*ROW('Sanitation Data'!E6))="","",OFFSET('Sanitation Data'!$E$31,0,10*ROW('Sanitation Data'!E6)))</f>
        <v/>
      </c>
      <c r="CT12" s="272" t="str">
        <f ca="true">+IF(OFFSET('Sanitation Data'!$E$32,0,10*ROW('Sanitation Data'!E6))="","",OFFSET('Sanitation Data'!$E$32,0,10*ROW('Sanitation Data'!E6)))</f>
        <v/>
      </c>
      <c r="CU12" s="272" t="str">
        <f ca="true">+IF(OFFSET('Sanitation Data'!$F$28,0,10*ROW('Sanitation Data'!F6))="","",OFFSET('Sanitation Data'!$F$28,0,10*ROW('Sanitation Data'!F6)))</f>
        <v/>
      </c>
      <c r="CV12" s="272" t="str">
        <f ca="true">+IF(OFFSET('Sanitation Data'!$F$29,0,10*ROW('Sanitation Data'!F6))="","",OFFSET('Sanitation Data'!$F$29,0,10*ROW('Sanitation Data'!F6)))</f>
        <v/>
      </c>
      <c r="CW12" s="272" t="str">
        <f ca="true">+IF(OFFSET('Sanitation Data'!$F$30,0,10*ROW('Sanitation Data'!F6))="","",OFFSET('Sanitation Data'!$F$30,0,10*ROW('Sanitation Data'!F6)))</f>
        <v/>
      </c>
      <c r="CX12" s="272" t="str">
        <f ca="true">+IF(OFFSET('Sanitation Data'!$F$31,0,10*ROW('Sanitation Data'!F6))="","",OFFSET('Sanitation Data'!$F$31,0,10*ROW('Sanitation Data'!F6)))</f>
        <v/>
      </c>
      <c r="CY12" s="272" t="str">
        <f ca="true">+IF(OFFSET('Sanitation Data'!$F$32,0,10*ROW('Sanitation Data'!F6))="","",OFFSET('Sanitation Data'!$F$32,0,10*ROW('Sanitation Data'!F6)))</f>
        <v/>
      </c>
      <c r="CZ12" s="272" t="str">
        <f ca="true">+IF(OFFSET('Sanitation Data'!$G$28,0,10*ROW('Sanitation Data'!G6))="","",OFFSET('Sanitation Data'!$G$28,0,10*ROW('Sanitation Data'!G6)))</f>
        <v/>
      </c>
      <c r="DA12" s="272" t="str">
        <f ca="true">+IF(OFFSET('Sanitation Data'!$G$29,0,10*ROW('Sanitation Data'!G6))="","",OFFSET('Sanitation Data'!$G$29,0,10*ROW('Sanitation Data'!G6)))</f>
        <v/>
      </c>
      <c r="DB12" s="272" t="str">
        <f ca="true">+IF(OFFSET('Sanitation Data'!$G$30,0,10*ROW('Sanitation Data'!G6))="","",OFFSET('Sanitation Data'!$G$30,0,10*ROW('Sanitation Data'!G6)))</f>
        <v/>
      </c>
      <c r="DC12" s="272" t="str">
        <f ca="true">+IF(OFFSET('Sanitation Data'!$G$31,0,10*ROW('Sanitation Data'!G6))="","",OFFSET('Sanitation Data'!$G$31,0,10*ROW('Sanitation Data'!G6)))</f>
        <v/>
      </c>
      <c r="DD12" s="272" t="str">
        <f ca="true">+IF(OFFSET('Sanitation Data'!$G$32,0,10*ROW('Sanitation Data'!G6))="","",OFFSET('Sanitation Data'!$G$32,0,10*ROW('Sanitation Data'!G6)))</f>
        <v/>
      </c>
      <c r="DE12" s="272" t="str">
        <f ca="true">+IF(OFFSET('Sanitation Data'!$H$28,0,10*ROW('Sanitation Data'!H6))="","",OFFSET('Sanitation Data'!$H$28,0,10*ROW('Sanitation Data'!H6)))</f>
        <v/>
      </c>
      <c r="DF12" s="272" t="str">
        <f ca="true">+IF(OFFSET('Sanitation Data'!$H$29,0,10*ROW('Sanitation Data'!H6))="","",OFFSET('Sanitation Data'!$H$29,0,10*ROW('Sanitation Data'!H6)))</f>
        <v/>
      </c>
      <c r="DG12" s="272" t="str">
        <f ca="true">+IF(OFFSET('Sanitation Data'!$H$30,0,10*ROW('Sanitation Data'!H6))="","",OFFSET('Sanitation Data'!$H$30,0,10*ROW('Sanitation Data'!H6)))</f>
        <v/>
      </c>
      <c r="DH12" s="272" t="str">
        <f ca="true">+IF(OFFSET('Sanitation Data'!$H$31,0,10*ROW('Sanitation Data'!H6))="","",OFFSET('Sanitation Data'!$H$31,0,10*ROW('Sanitation Data'!H6)))</f>
        <v/>
      </c>
      <c r="DI12" s="272" t="str">
        <f ca="true">+IF(OFFSET('Sanitation Data'!$H$32,0,10*ROW('Sanitation Data'!H6))="","",OFFSET('Sanitation Data'!$H$32,0,10*ROW('Sanitation Data'!H6)))</f>
        <v/>
      </c>
      <c r="DJ12" s="272" t="str">
        <f ca="true">+IF(OFFSET('Sanitation Data'!$I$28,0,10*ROW('Sanitation Data'!I6))="","",OFFSET('Sanitation Data'!$I$28,0,10*ROW('Sanitation Data'!I6)))</f>
        <v/>
      </c>
      <c r="DK12" s="272" t="str">
        <f ca="true">+IF(OFFSET('Sanitation Data'!$I$29,0,10*ROW('Sanitation Data'!I6))="","",OFFSET('Sanitation Data'!$I$29,0,10*ROW('Sanitation Data'!I6)))</f>
        <v/>
      </c>
      <c r="DL12" s="272" t="str">
        <f ca="true">+IF(OFFSET('Sanitation Data'!$I$30,0,10*ROW('Sanitation Data'!I6))="","",OFFSET('Sanitation Data'!$I$30,0,10*ROW('Sanitation Data'!I6)))</f>
        <v/>
      </c>
      <c r="DM12" s="272" t="str">
        <f ca="true">+IF(OFFSET('Sanitation Data'!$I$31,0,10*ROW('Sanitation Data'!I6))="","",OFFSET('Sanitation Data'!$I$31,0,10*ROW('Sanitation Data'!I6)))</f>
        <v/>
      </c>
      <c r="DN12" s="272" t="str">
        <f ca="true">+IF(OFFSET('Sanitation Data'!$I$32,0,10*ROW('Sanitation Data'!I6))="","",OFFSET('Sanitation Data'!$I$32,0,10*ROW('Sanitation Data'!I6)))</f>
        <v/>
      </c>
      <c r="DO12" s="272" t="str">
        <f ca="true">+IF(OFFSET('Hygiene Data'!$D$11,0,10*ROW('Hygiene Data'!D6))="","",OFFSET('Hygiene Data'!$D$11,0,10*ROW('Hygiene Data'!D6)))</f>
        <v/>
      </c>
      <c r="DP12" s="272" t="str">
        <f ca="true">+IF(OFFSET('Hygiene Data'!$D$12,0,10*ROW('Hygiene Data'!D6))="","",OFFSET('Hygiene Data'!$D$12,0,10*ROW('Hygiene Data'!D6)))</f>
        <v/>
      </c>
      <c r="DQ12" s="272" t="str">
        <f ca="true">+IF(OFFSET('Hygiene Data'!$D$13,0,10*ROW('Hygiene Data'!D6))="","",OFFSET('Hygiene Data'!$D$13,0,10*ROW('Hygiene Data'!D6)))</f>
        <v/>
      </c>
      <c r="DR12" s="272" t="str">
        <f ca="true">+IF(OFFSET('Hygiene Data'!$E$11,0,10*ROW('Hygiene Data'!E6))="","",OFFSET('Hygiene Data'!$E$11,0,10*ROW('Hygiene Data'!E6)))</f>
        <v/>
      </c>
      <c r="DS12" s="272" t="str">
        <f ca="true">+IF(OFFSET('Hygiene Data'!$E$12,0,10*ROW('Hygiene Data'!E6))="","",OFFSET('Hygiene Data'!$E$12,0,10*ROW('Hygiene Data'!E6)))</f>
        <v/>
      </c>
      <c r="DT12" s="272" t="str">
        <f ca="true">+IF(OFFSET('Hygiene Data'!$E$13,0,10*ROW('Hygiene Data'!E6))="","",OFFSET('Hygiene Data'!$E$13,0,10*ROW('Hygiene Data'!E6)))</f>
        <v/>
      </c>
      <c r="DU12" s="272" t="str">
        <f ca="true">+IF(OFFSET('Hygiene Data'!$F$11,0,10*ROW('Hygiene Data'!F6))="","",OFFSET('Hygiene Data'!$F$11,0,10*ROW('Hygiene Data'!F6)))</f>
        <v/>
      </c>
      <c r="DV12" s="272" t="str">
        <f ca="true">+IF(OFFSET('Hygiene Data'!$F$12,0,10*ROW('Hygiene Data'!F6))="","",OFFSET('Hygiene Data'!$F$12,0,10*ROW('Hygiene Data'!F6)))</f>
        <v/>
      </c>
      <c r="DW12" s="272" t="str">
        <f ca="true">+IF(OFFSET('Hygiene Data'!$F$13,0,10*ROW('Hygiene Data'!F6))="","",OFFSET('Hygiene Data'!$F$13,0,10*ROW('Hygiene Data'!F6)))</f>
        <v/>
      </c>
      <c r="DX12" s="272" t="str">
        <f ca="true">+IF(OFFSET('Hygiene Data'!$G$11,0,10*ROW('Hygiene Data'!G6))="","",OFFSET('Hygiene Data'!$G$11,0,10*ROW('Hygiene Data'!G6)))</f>
        <v/>
      </c>
      <c r="DY12" s="272" t="str">
        <f ca="true">+IF(OFFSET('Hygiene Data'!$G$12,0,10*ROW('Hygiene Data'!G6))="","",OFFSET('Hygiene Data'!$G$12,0,10*ROW('Hygiene Data'!G6)))</f>
        <v/>
      </c>
      <c r="DZ12" s="272" t="str">
        <f ca="true">+IF(OFFSET('Hygiene Data'!$G$13,0,10*ROW('Hygiene Data'!G6))="","",OFFSET('Hygiene Data'!$G$13,0,10*ROW('Hygiene Data'!G6)))</f>
        <v/>
      </c>
      <c r="EA12" s="272" t="str">
        <f ca="true">+IF(OFFSET('Hygiene Data'!$H$11,0,10*ROW('Hygiene Data'!H6))="","",OFFSET('Hygiene Data'!$H$11,0,10*ROW('Hygiene Data'!H6)))</f>
        <v/>
      </c>
      <c r="EB12" s="272" t="str">
        <f ca="true">+IF(OFFSET('Hygiene Data'!$H$12,0,10*ROW('Hygiene Data'!H6))="","",OFFSET('Hygiene Data'!$H$12,0,10*ROW('Hygiene Data'!H6)))</f>
        <v/>
      </c>
      <c r="EC12" s="272" t="str">
        <f ca="true">+IF(OFFSET('Hygiene Data'!$H$13,0,10*ROW('Hygiene Data'!H6))="","",OFFSET('Hygiene Data'!$H$13,0,10*ROW('Hygiene Data'!H6)))</f>
        <v/>
      </c>
      <c r="ED12" s="272" t="str">
        <f ca="true">+IF(OFFSET('Hygiene Data'!$I$11,0,10*ROW('Hygiene Data'!I6))="","",OFFSET('Hygiene Data'!$I$11,0,10*ROW('Hygiene Data'!I6)))</f>
        <v>No</v>
      </c>
      <c r="EE12" s="272" t="str">
        <f ca="true">+IF(OFFSET('Hygiene Data'!$I$12,0,10*ROW('Hygiene Data'!I6))="","",OFFSET('Hygiene Data'!$I$12,0,10*ROW('Hygiene Data'!I6)))</f>
        <v>No</v>
      </c>
      <c r="EF12" s="272" t="str">
        <f ca="true">+IF(OFFSET('Hygiene Data'!$I$13,0,10*ROW('Hygiene Data'!I6))="","",OFFSET('Hygiene Data'!$I$13,0,10*ROW('Hygiene Data'!I6)))</f>
        <v>No</v>
      </c>
    </row>
    <row xmlns:x14ac="http://schemas.microsoft.com/office/spreadsheetml/2009/9/ac" r="13" x14ac:dyDescent="0.2">
      <c r="A13" s="35" t="str">
        <f ca="true">+IF(OFFSET('Water Data'!$B$2,0,10*ROW('Water Data'!E7))="","",OFFSET('Water Data'!$B$2,0,10*ROW('Water Data'!E7)))</f>
        <v>KGZ_2020_SIASAR</v>
      </c>
      <c r="B13" s="35" t="str">
        <f ca="true">+IF(OFFSET('Water Data'!$C$2,0,10*ROW('Water Data'!F7))="","",OFFSET('Water Data'!$C$2,0,10*ROW('Water Data'!F7)))</f>
        <v>Survey</v>
      </c>
      <c r="C13" s="328">
        <f t="shared" ca="true" si="0"/>
        <v>2020</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58.887545344619106</v>
      </c>
      <c r="L13" s="91">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58.827085852478845</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76.481257557436521</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66.021765417170499</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8.9480048367593703</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2"/>
      <c r="BS13" s="272" t="str">
        <f ca="true">+IF(OFFSET('Water Data'!$D$27,0,10*ROW('Water Data'!D7))="","",OFFSET('Water Data'!$D$27,0,10*ROW('Water Data'!D7)))</f>
        <v/>
      </c>
      <c r="BT13" s="272" t="str">
        <f ca="true">+IF(OFFSET('Water Data'!$D$28,0,10*ROW('Water Data'!D7))="","",OFFSET('Water Data'!$D$28,0,10*ROW('Water Data'!D7)))</f>
        <v/>
      </c>
      <c r="BU13" s="272" t="str">
        <f ca="true">+IF(OFFSET('Water Data'!$D$29,0,10*ROW('Water Data'!D7))="","",OFFSET('Water Data'!$D$29,0,10*ROW('Water Data'!D7)))</f>
        <v/>
      </c>
      <c r="BV13" s="272" t="str">
        <f ca="true">+IF(OFFSET('Water Data'!$E$27,0,10*ROW('Water Data'!E7))="","",OFFSET('Water Data'!$E$27,0,10*ROW('Water Data'!E7)))</f>
        <v/>
      </c>
      <c r="BW13" s="272" t="str">
        <f ca="true">+IF(OFFSET('Water Data'!$E$28,0,10*ROW('Water Data'!E7))="","",OFFSET('Water Data'!$E$28,0,10*ROW('Water Data'!E7)))</f>
        <v/>
      </c>
      <c r="BX13" s="272" t="str">
        <f ca="true">+IF(OFFSET('Water Data'!$E$29,0,10*ROW('Water Data'!E7))="","",OFFSET('Water Data'!$E$29,0,10*ROW('Water Data'!E7)))</f>
        <v/>
      </c>
      <c r="BY13" s="272" t="str">
        <f ca="true">+IF(OFFSET('Water Data'!$F$27,0,10*ROW('Water Data'!F7))="","",OFFSET('Water Data'!$F$27,0,10*ROW('Water Data'!F7)))</f>
        <v/>
      </c>
      <c r="BZ13" s="272" t="str">
        <f ca="true">+IF(OFFSET('Water Data'!$F$28,0,10*ROW('Water Data'!F7))="","",OFFSET('Water Data'!$F$28,0,10*ROW('Water Data'!F7)))</f>
        <v>Yes</v>
      </c>
      <c r="CA13" s="272" t="str">
        <f ca="true">+IF(OFFSET('Water Data'!$F$29,0,10*ROW('Water Data'!F7))="","",OFFSET('Water Data'!$F$29,0,10*ROW('Water Data'!F7)))</f>
        <v>Yes</v>
      </c>
      <c r="CB13" s="272" t="str">
        <f ca="true">+IF(OFFSET('Water Data'!$G$27,0,10*ROW('Water Data'!G7))="","",OFFSET('Water Data'!$G$27,0,10*ROW('Water Data'!G7)))</f>
        <v/>
      </c>
      <c r="CC13" s="272" t="str">
        <f ca="true">+IF(OFFSET('Water Data'!$G$28,0,10*ROW('Water Data'!G7))="","",OFFSET('Water Data'!$G$28,0,10*ROW('Water Data'!G7)))</f>
        <v/>
      </c>
      <c r="CD13" s="272" t="str">
        <f ca="true">+IF(OFFSET('Water Data'!$G$29,0,10*ROW('Water Data'!G7))="","",OFFSET('Water Data'!$G$29,0,10*ROW('Water Data'!G7)))</f>
        <v/>
      </c>
      <c r="CE13" s="272" t="str">
        <f ca="true">+IF(OFFSET('Water Data'!$H$27,0,10*ROW('Water Data'!H7))="","",OFFSET('Water Data'!$H$27,0,10*ROW('Water Data'!H7)))</f>
        <v/>
      </c>
      <c r="CF13" s="272" t="str">
        <f ca="true">+IF(OFFSET('Water Data'!$H$28,0,10*ROW('Water Data'!H7))="","",OFFSET('Water Data'!$H$28,0,10*ROW('Water Data'!H7)))</f>
        <v/>
      </c>
      <c r="CG13" s="272" t="str">
        <f ca="true">+IF(OFFSET('Water Data'!$H$29,0,10*ROW('Water Data'!H7))="","",OFFSET('Water Data'!$H$29,0,10*ROW('Water Data'!H7)))</f>
        <v/>
      </c>
      <c r="CH13" s="272" t="str">
        <f ca="true">+IF(OFFSET('Water Data'!$I$27,0,10*ROW('Water Data'!I7))="","",OFFSET('Water Data'!$I$27,0,10*ROW('Water Data'!I7)))</f>
        <v/>
      </c>
      <c r="CI13" s="272" t="str">
        <f ca="true">+IF(OFFSET('Water Data'!$I$28,0,10*ROW('Water Data'!I7))="","",OFFSET('Water Data'!$I$28,0,10*ROW('Water Data'!I7)))</f>
        <v/>
      </c>
      <c r="CJ13" s="272" t="str">
        <f ca="true">+IF(OFFSET('Water Data'!$I$29,0,10*ROW('Water Data'!I7))="","",OFFSET('Water Data'!$I$29,0,10*ROW('Water Data'!I7)))</f>
        <v/>
      </c>
      <c r="CK13" s="272" t="str">
        <f ca="true">+IF(OFFSET('Sanitation Data'!$D$28,0,10*ROW('Sanitation Data'!D7))="","",OFFSET('Sanitation Data'!$D$28,0,10*ROW('Sanitation Data'!D7)))</f>
        <v/>
      </c>
      <c r="CL13" s="272" t="str">
        <f ca="true">+IF(OFFSET('Sanitation Data'!$D$29,0,10*ROW('Sanitation Data'!D7))="","",OFFSET('Sanitation Data'!$D$29,0,10*ROW('Sanitation Data'!D7)))</f>
        <v/>
      </c>
      <c r="CM13" s="272" t="str">
        <f ca="true">+IF(OFFSET('Sanitation Data'!$D$30,0,10*ROW('Sanitation Data'!D7))="","",OFFSET('Sanitation Data'!$D$30,0,10*ROW('Sanitation Data'!D7)))</f>
        <v/>
      </c>
      <c r="CN13" s="272" t="str">
        <f ca="true">+IF(OFFSET('Sanitation Data'!$D$31,0,10*ROW('Sanitation Data'!D7))="","",OFFSET('Sanitation Data'!$D$31,0,10*ROW('Sanitation Data'!D7)))</f>
        <v/>
      </c>
      <c r="CO13" s="272" t="str">
        <f ca="true">+IF(OFFSET('Sanitation Data'!$D$32,0,10*ROW('Sanitation Data'!D7))="","",OFFSET('Sanitation Data'!$D$32,0,10*ROW('Sanitation Data'!D7)))</f>
        <v/>
      </c>
      <c r="CP13" s="272" t="str">
        <f ca="true">+IF(OFFSET('Sanitation Data'!$E$28,0,10*ROW('Sanitation Data'!E7))="","",OFFSET('Sanitation Data'!$E$28,0,10*ROW('Sanitation Data'!E7)))</f>
        <v/>
      </c>
      <c r="CQ13" s="272" t="str">
        <f ca="true">+IF(OFFSET('Sanitation Data'!$E$29,0,10*ROW('Sanitation Data'!E7))="","",OFFSET('Sanitation Data'!$E$29,0,10*ROW('Sanitation Data'!E7)))</f>
        <v/>
      </c>
      <c r="CR13" s="272" t="str">
        <f ca="true">+IF(OFFSET('Sanitation Data'!$E$30,0,10*ROW('Sanitation Data'!E7))="","",OFFSET('Sanitation Data'!$E$30,0,10*ROW('Sanitation Data'!E7)))</f>
        <v/>
      </c>
      <c r="CS13" s="272" t="str">
        <f ca="true">+IF(OFFSET('Sanitation Data'!$E$31,0,10*ROW('Sanitation Data'!E7))="","",OFFSET('Sanitation Data'!$E$31,0,10*ROW('Sanitation Data'!E7)))</f>
        <v/>
      </c>
      <c r="CT13" s="272" t="str">
        <f ca="true">+IF(OFFSET('Sanitation Data'!$E$32,0,10*ROW('Sanitation Data'!E7))="","",OFFSET('Sanitation Data'!$E$32,0,10*ROW('Sanitation Data'!E7)))</f>
        <v/>
      </c>
      <c r="CU13" s="272" t="str">
        <f ca="true">+IF(OFFSET('Sanitation Data'!$F$28,0,10*ROW('Sanitation Data'!F7))="","",OFFSET('Sanitation Data'!$F$28,0,10*ROW('Sanitation Data'!F7)))</f>
        <v/>
      </c>
      <c r="CV13" s="272" t="str">
        <f ca="true">+IF(OFFSET('Sanitation Data'!$F$29,0,10*ROW('Sanitation Data'!F7))="","",OFFSET('Sanitation Data'!$F$29,0,10*ROW('Sanitation Data'!F7)))</f>
        <v>Yes</v>
      </c>
      <c r="CW13" s="272" t="str">
        <f ca="true">+IF(OFFSET('Sanitation Data'!$F$30,0,10*ROW('Sanitation Data'!F7))="","",OFFSET('Sanitation Data'!$F$30,0,10*ROW('Sanitation Data'!F7)))</f>
        <v/>
      </c>
      <c r="CX13" s="272" t="str">
        <f ca="true">+IF(OFFSET('Sanitation Data'!$F$31,0,10*ROW('Sanitation Data'!F7))="","",OFFSET('Sanitation Data'!$F$31,0,10*ROW('Sanitation Data'!F7)))</f>
        <v>Yes</v>
      </c>
      <c r="CY13" s="272" t="str">
        <f ca="true">+IF(OFFSET('Sanitation Data'!$F$32,0,10*ROW('Sanitation Data'!F7))="","",OFFSET('Sanitation Data'!$F$32,0,10*ROW('Sanitation Data'!F7)))</f>
        <v/>
      </c>
      <c r="CZ13" s="272" t="str">
        <f ca="true">+IF(OFFSET('Sanitation Data'!$G$28,0,10*ROW('Sanitation Data'!G7))="","",OFFSET('Sanitation Data'!$G$28,0,10*ROW('Sanitation Data'!G7)))</f>
        <v/>
      </c>
      <c r="DA13" s="272" t="str">
        <f ca="true">+IF(OFFSET('Sanitation Data'!$G$29,0,10*ROW('Sanitation Data'!G7))="","",OFFSET('Sanitation Data'!$G$29,0,10*ROW('Sanitation Data'!G7)))</f>
        <v/>
      </c>
      <c r="DB13" s="272" t="str">
        <f ca="true">+IF(OFFSET('Sanitation Data'!$G$30,0,10*ROW('Sanitation Data'!G7))="","",OFFSET('Sanitation Data'!$G$30,0,10*ROW('Sanitation Data'!G7)))</f>
        <v/>
      </c>
      <c r="DC13" s="272" t="str">
        <f ca="true">+IF(OFFSET('Sanitation Data'!$G$31,0,10*ROW('Sanitation Data'!G7))="","",OFFSET('Sanitation Data'!$G$31,0,10*ROW('Sanitation Data'!G7)))</f>
        <v/>
      </c>
      <c r="DD13" s="272" t="str">
        <f ca="true">+IF(OFFSET('Sanitation Data'!$G$32,0,10*ROW('Sanitation Data'!G7))="","",OFFSET('Sanitation Data'!$G$32,0,10*ROW('Sanitation Data'!G7)))</f>
        <v/>
      </c>
      <c r="DE13" s="272" t="str">
        <f ca="true">+IF(OFFSET('Sanitation Data'!$H$28,0,10*ROW('Sanitation Data'!H7))="","",OFFSET('Sanitation Data'!$H$28,0,10*ROW('Sanitation Data'!H7)))</f>
        <v/>
      </c>
      <c r="DF13" s="272" t="str">
        <f ca="true">+IF(OFFSET('Sanitation Data'!$H$29,0,10*ROW('Sanitation Data'!H7))="","",OFFSET('Sanitation Data'!$H$29,0,10*ROW('Sanitation Data'!H7)))</f>
        <v/>
      </c>
      <c r="DG13" s="272" t="str">
        <f ca="true">+IF(OFFSET('Sanitation Data'!$H$30,0,10*ROW('Sanitation Data'!H7))="","",OFFSET('Sanitation Data'!$H$30,0,10*ROW('Sanitation Data'!H7)))</f>
        <v/>
      </c>
      <c r="DH13" s="272" t="str">
        <f ca="true">+IF(OFFSET('Sanitation Data'!$H$31,0,10*ROW('Sanitation Data'!H7))="","",OFFSET('Sanitation Data'!$H$31,0,10*ROW('Sanitation Data'!H7)))</f>
        <v/>
      </c>
      <c r="DI13" s="272" t="str">
        <f ca="true">+IF(OFFSET('Sanitation Data'!$H$32,0,10*ROW('Sanitation Data'!H7))="","",OFFSET('Sanitation Data'!$H$32,0,10*ROW('Sanitation Data'!H7)))</f>
        <v/>
      </c>
      <c r="DJ13" s="272" t="str">
        <f ca="true">+IF(OFFSET('Sanitation Data'!$I$28,0,10*ROW('Sanitation Data'!I7))="","",OFFSET('Sanitation Data'!$I$28,0,10*ROW('Sanitation Data'!I7)))</f>
        <v/>
      </c>
      <c r="DK13" s="272" t="str">
        <f ca="true">+IF(OFFSET('Sanitation Data'!$I$29,0,10*ROW('Sanitation Data'!I7))="","",OFFSET('Sanitation Data'!$I$29,0,10*ROW('Sanitation Data'!I7)))</f>
        <v/>
      </c>
      <c r="DL13" s="272" t="str">
        <f ca="true">+IF(OFFSET('Sanitation Data'!$I$30,0,10*ROW('Sanitation Data'!I7))="","",OFFSET('Sanitation Data'!$I$30,0,10*ROW('Sanitation Data'!I7)))</f>
        <v/>
      </c>
      <c r="DM13" s="272" t="str">
        <f ca="true">+IF(OFFSET('Sanitation Data'!$I$31,0,10*ROW('Sanitation Data'!I7))="","",OFFSET('Sanitation Data'!$I$31,0,10*ROW('Sanitation Data'!I7)))</f>
        <v/>
      </c>
      <c r="DN13" s="272" t="str">
        <f ca="true">+IF(OFFSET('Sanitation Data'!$I$32,0,10*ROW('Sanitation Data'!I7))="","",OFFSET('Sanitation Data'!$I$32,0,10*ROW('Sanitation Data'!I7)))</f>
        <v/>
      </c>
      <c r="DO13" s="272" t="str">
        <f ca="true">+IF(OFFSET('Hygiene Data'!$D$11,0,10*ROW('Hygiene Data'!D7))="","",OFFSET('Hygiene Data'!$D$11,0,10*ROW('Hygiene Data'!D7)))</f>
        <v/>
      </c>
      <c r="DP13" s="272" t="str">
        <f ca="true">+IF(OFFSET('Hygiene Data'!$D$12,0,10*ROW('Hygiene Data'!D7))="","",OFFSET('Hygiene Data'!$D$12,0,10*ROW('Hygiene Data'!D7)))</f>
        <v/>
      </c>
      <c r="DQ13" s="272" t="str">
        <f ca="true">+IF(OFFSET('Hygiene Data'!$D$13,0,10*ROW('Hygiene Data'!D7))="","",OFFSET('Hygiene Data'!$D$13,0,10*ROW('Hygiene Data'!D7)))</f>
        <v/>
      </c>
      <c r="DR13" s="272" t="str">
        <f ca="true">+IF(OFFSET('Hygiene Data'!$E$11,0,10*ROW('Hygiene Data'!E7))="","",OFFSET('Hygiene Data'!$E$11,0,10*ROW('Hygiene Data'!E7)))</f>
        <v/>
      </c>
      <c r="DS13" s="272" t="str">
        <f ca="true">+IF(OFFSET('Hygiene Data'!$E$12,0,10*ROW('Hygiene Data'!E7))="","",OFFSET('Hygiene Data'!$E$12,0,10*ROW('Hygiene Data'!E7)))</f>
        <v/>
      </c>
      <c r="DT13" s="272" t="str">
        <f ca="true">+IF(OFFSET('Hygiene Data'!$E$13,0,10*ROW('Hygiene Data'!E7))="","",OFFSET('Hygiene Data'!$E$13,0,10*ROW('Hygiene Data'!E7)))</f>
        <v/>
      </c>
      <c r="DU13" s="272" t="str">
        <f ca="true">+IF(OFFSET('Hygiene Data'!$F$11,0,10*ROW('Hygiene Data'!F7))="","",OFFSET('Hygiene Data'!$F$11,0,10*ROW('Hygiene Data'!F7)))</f>
        <v/>
      </c>
      <c r="DV13" s="272" t="str">
        <f ca="true">+IF(OFFSET('Hygiene Data'!$F$12,0,10*ROW('Hygiene Data'!F7))="","",OFFSET('Hygiene Data'!$F$12,0,10*ROW('Hygiene Data'!F7)))</f>
        <v/>
      </c>
      <c r="DW13" s="272" t="str">
        <f ca="true">+IF(OFFSET('Hygiene Data'!$F$13,0,10*ROW('Hygiene Data'!F7))="","",OFFSET('Hygiene Data'!$F$13,0,10*ROW('Hygiene Data'!F7)))</f>
        <v>Yes</v>
      </c>
      <c r="DX13" s="272" t="str">
        <f ca="true">+IF(OFFSET('Hygiene Data'!$G$11,0,10*ROW('Hygiene Data'!G7))="","",OFFSET('Hygiene Data'!$G$11,0,10*ROW('Hygiene Data'!G7)))</f>
        <v/>
      </c>
      <c r="DY13" s="272" t="str">
        <f ca="true">+IF(OFFSET('Hygiene Data'!$G$12,0,10*ROW('Hygiene Data'!G7))="","",OFFSET('Hygiene Data'!$G$12,0,10*ROW('Hygiene Data'!G7)))</f>
        <v/>
      </c>
      <c r="DZ13" s="272" t="str">
        <f ca="true">+IF(OFFSET('Hygiene Data'!$G$13,0,10*ROW('Hygiene Data'!G7))="","",OFFSET('Hygiene Data'!$G$13,0,10*ROW('Hygiene Data'!G7)))</f>
        <v/>
      </c>
      <c r="EA13" s="272" t="str">
        <f ca="true">+IF(OFFSET('Hygiene Data'!$H$11,0,10*ROW('Hygiene Data'!H7))="","",OFFSET('Hygiene Data'!$H$11,0,10*ROW('Hygiene Data'!H7)))</f>
        <v/>
      </c>
      <c r="EB13" s="272" t="str">
        <f ca="true">+IF(OFFSET('Hygiene Data'!$H$12,0,10*ROW('Hygiene Data'!H7))="","",OFFSET('Hygiene Data'!$H$12,0,10*ROW('Hygiene Data'!H7)))</f>
        <v/>
      </c>
      <c r="EC13" s="272" t="str">
        <f ca="true">+IF(OFFSET('Hygiene Data'!$H$13,0,10*ROW('Hygiene Data'!H7))="","",OFFSET('Hygiene Data'!$H$13,0,10*ROW('Hygiene Data'!H7)))</f>
        <v/>
      </c>
      <c r="ED13" s="272" t="str">
        <f ca="true">+IF(OFFSET('Hygiene Data'!$I$11,0,10*ROW('Hygiene Data'!I7))="","",OFFSET('Hygiene Data'!$I$11,0,10*ROW('Hygiene Data'!I7)))</f>
        <v/>
      </c>
      <c r="EE13" s="272" t="str">
        <f ca="true">+IF(OFFSET('Hygiene Data'!$I$12,0,10*ROW('Hygiene Data'!I7))="","",OFFSET('Hygiene Data'!$I$12,0,10*ROW('Hygiene Data'!I7)))</f>
        <v/>
      </c>
      <c r="EF13" s="272"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KGZ_2021_SIASAR</v>
      </c>
      <c r="B14" s="35" t="str">
        <f ca="true">+IF(OFFSET('Water Data'!$C$2,0,10*ROW('Water Data'!F8))="","",OFFSET('Water Data'!$C$2,0,10*ROW('Water Data'!F8)))</f>
        <v>Survey</v>
      </c>
      <c r="C14" s="328">
        <f t="shared" ca="true" si="0"/>
        <v>2021</v>
      </c>
      <c r="D14" s="9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46.781115879828327</v>
      </c>
      <c r="L14" s="91">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46.781115879828327</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79.82832618025752</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73.39055793991416</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4.7210300429184553</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2"/>
      <c r="BS14" s="272" t="str">
        <f ca="true">+IF(OFFSET('Water Data'!$D$27,0,10*ROW('Water Data'!D8))="","",OFFSET('Water Data'!$D$27,0,10*ROW('Water Data'!D8)))</f>
        <v/>
      </c>
      <c r="BT14" s="272" t="str">
        <f ca="true">+IF(OFFSET('Water Data'!$D$28,0,10*ROW('Water Data'!D8))="","",OFFSET('Water Data'!$D$28,0,10*ROW('Water Data'!D8)))</f>
        <v/>
      </c>
      <c r="BU14" s="272" t="str">
        <f ca="true">+IF(OFFSET('Water Data'!$D$29,0,10*ROW('Water Data'!D8))="","",OFFSET('Water Data'!$D$29,0,10*ROW('Water Data'!D8)))</f>
        <v/>
      </c>
      <c r="BV14" s="272" t="str">
        <f ca="true">+IF(OFFSET('Water Data'!$E$27,0,10*ROW('Water Data'!E8))="","",OFFSET('Water Data'!$E$27,0,10*ROW('Water Data'!E8)))</f>
        <v/>
      </c>
      <c r="BW14" s="272" t="str">
        <f ca="true">+IF(OFFSET('Water Data'!$E$28,0,10*ROW('Water Data'!E8))="","",OFFSET('Water Data'!$E$28,0,10*ROW('Water Data'!E8)))</f>
        <v/>
      </c>
      <c r="BX14" s="272" t="str">
        <f ca="true">+IF(OFFSET('Water Data'!$E$29,0,10*ROW('Water Data'!E8))="","",OFFSET('Water Data'!$E$29,0,10*ROW('Water Data'!E8)))</f>
        <v/>
      </c>
      <c r="BY14" s="272" t="str">
        <f ca="true">+IF(OFFSET('Water Data'!$F$27,0,10*ROW('Water Data'!F8))="","",OFFSET('Water Data'!$F$27,0,10*ROW('Water Data'!F8)))</f>
        <v/>
      </c>
      <c r="BZ14" s="272" t="str">
        <f ca="true">+IF(OFFSET('Water Data'!$F$28,0,10*ROW('Water Data'!F8))="","",OFFSET('Water Data'!$F$28,0,10*ROW('Water Data'!F8)))</f>
        <v>Yes</v>
      </c>
      <c r="CA14" s="272" t="str">
        <f ca="true">+IF(OFFSET('Water Data'!$F$29,0,10*ROW('Water Data'!F8))="","",OFFSET('Water Data'!$F$29,0,10*ROW('Water Data'!F8)))</f>
        <v>Yes</v>
      </c>
      <c r="CB14" s="272" t="str">
        <f ca="true">+IF(OFFSET('Water Data'!$G$27,0,10*ROW('Water Data'!G8))="","",OFFSET('Water Data'!$G$27,0,10*ROW('Water Data'!G8)))</f>
        <v/>
      </c>
      <c r="CC14" s="272" t="str">
        <f ca="true">+IF(OFFSET('Water Data'!$G$28,0,10*ROW('Water Data'!G8))="","",OFFSET('Water Data'!$G$28,0,10*ROW('Water Data'!G8)))</f>
        <v/>
      </c>
      <c r="CD14" s="272" t="str">
        <f ca="true">+IF(OFFSET('Water Data'!$G$29,0,10*ROW('Water Data'!G8))="","",OFFSET('Water Data'!$G$29,0,10*ROW('Water Data'!G8)))</f>
        <v/>
      </c>
      <c r="CE14" s="272" t="str">
        <f ca="true">+IF(OFFSET('Water Data'!$H$27,0,10*ROW('Water Data'!H8))="","",OFFSET('Water Data'!$H$27,0,10*ROW('Water Data'!H8)))</f>
        <v/>
      </c>
      <c r="CF14" s="272" t="str">
        <f ca="true">+IF(OFFSET('Water Data'!$H$28,0,10*ROW('Water Data'!H8))="","",OFFSET('Water Data'!$H$28,0,10*ROW('Water Data'!H8)))</f>
        <v/>
      </c>
      <c r="CG14" s="272" t="str">
        <f ca="true">+IF(OFFSET('Water Data'!$H$29,0,10*ROW('Water Data'!H8))="","",OFFSET('Water Data'!$H$29,0,10*ROW('Water Data'!H8)))</f>
        <v/>
      </c>
      <c r="CH14" s="272" t="str">
        <f ca="true">+IF(OFFSET('Water Data'!$I$27,0,10*ROW('Water Data'!I8))="","",OFFSET('Water Data'!$I$27,0,10*ROW('Water Data'!I8)))</f>
        <v/>
      </c>
      <c r="CI14" s="272" t="str">
        <f ca="true">+IF(OFFSET('Water Data'!$I$28,0,10*ROW('Water Data'!I8))="","",OFFSET('Water Data'!$I$28,0,10*ROW('Water Data'!I8)))</f>
        <v/>
      </c>
      <c r="CJ14" s="272" t="str">
        <f ca="true">+IF(OFFSET('Water Data'!$I$29,0,10*ROW('Water Data'!I8))="","",OFFSET('Water Data'!$I$29,0,10*ROW('Water Data'!I8)))</f>
        <v/>
      </c>
      <c r="CK14" s="272" t="str">
        <f ca="true">+IF(OFFSET('Sanitation Data'!$D$28,0,10*ROW('Sanitation Data'!D8))="","",OFFSET('Sanitation Data'!$D$28,0,10*ROW('Sanitation Data'!D8)))</f>
        <v/>
      </c>
      <c r="CL14" s="272" t="str">
        <f ca="true">+IF(OFFSET('Sanitation Data'!$D$29,0,10*ROW('Sanitation Data'!D8))="","",OFFSET('Sanitation Data'!$D$29,0,10*ROW('Sanitation Data'!D8)))</f>
        <v/>
      </c>
      <c r="CM14" s="272" t="str">
        <f ca="true">+IF(OFFSET('Sanitation Data'!$D$30,0,10*ROW('Sanitation Data'!D8))="","",OFFSET('Sanitation Data'!$D$30,0,10*ROW('Sanitation Data'!D8)))</f>
        <v/>
      </c>
      <c r="CN14" s="272" t="str">
        <f ca="true">+IF(OFFSET('Sanitation Data'!$D$31,0,10*ROW('Sanitation Data'!D8))="","",OFFSET('Sanitation Data'!$D$31,0,10*ROW('Sanitation Data'!D8)))</f>
        <v/>
      </c>
      <c r="CO14" s="272" t="str">
        <f ca="true">+IF(OFFSET('Sanitation Data'!$D$32,0,10*ROW('Sanitation Data'!D8))="","",OFFSET('Sanitation Data'!$D$32,0,10*ROW('Sanitation Data'!D8)))</f>
        <v/>
      </c>
      <c r="CP14" s="272" t="str">
        <f ca="true">+IF(OFFSET('Sanitation Data'!$E$28,0,10*ROW('Sanitation Data'!E8))="","",OFFSET('Sanitation Data'!$E$28,0,10*ROW('Sanitation Data'!E8)))</f>
        <v/>
      </c>
      <c r="CQ14" s="272" t="str">
        <f ca="true">+IF(OFFSET('Sanitation Data'!$E$29,0,10*ROW('Sanitation Data'!E8))="","",OFFSET('Sanitation Data'!$E$29,0,10*ROW('Sanitation Data'!E8)))</f>
        <v/>
      </c>
      <c r="CR14" s="272" t="str">
        <f ca="true">+IF(OFFSET('Sanitation Data'!$E$30,0,10*ROW('Sanitation Data'!E8))="","",OFFSET('Sanitation Data'!$E$30,0,10*ROW('Sanitation Data'!E8)))</f>
        <v/>
      </c>
      <c r="CS14" s="272" t="str">
        <f ca="true">+IF(OFFSET('Sanitation Data'!$E$31,0,10*ROW('Sanitation Data'!E8))="","",OFFSET('Sanitation Data'!$E$31,0,10*ROW('Sanitation Data'!E8)))</f>
        <v/>
      </c>
      <c r="CT14" s="272" t="str">
        <f ca="true">+IF(OFFSET('Sanitation Data'!$E$32,0,10*ROW('Sanitation Data'!E8))="","",OFFSET('Sanitation Data'!$E$32,0,10*ROW('Sanitation Data'!E8)))</f>
        <v/>
      </c>
      <c r="CU14" s="272" t="str">
        <f ca="true">+IF(OFFSET('Sanitation Data'!$F$28,0,10*ROW('Sanitation Data'!F8))="","",OFFSET('Sanitation Data'!$F$28,0,10*ROW('Sanitation Data'!F8)))</f>
        <v/>
      </c>
      <c r="CV14" s="272" t="str">
        <f ca="true">+IF(OFFSET('Sanitation Data'!$F$29,0,10*ROW('Sanitation Data'!F8))="","",OFFSET('Sanitation Data'!$F$29,0,10*ROW('Sanitation Data'!F8)))</f>
        <v>Yes</v>
      </c>
      <c r="CW14" s="272" t="str">
        <f ca="true">+IF(OFFSET('Sanitation Data'!$F$30,0,10*ROW('Sanitation Data'!F8))="","",OFFSET('Sanitation Data'!$F$30,0,10*ROW('Sanitation Data'!F8)))</f>
        <v/>
      </c>
      <c r="CX14" s="272" t="str">
        <f ca="true">+IF(OFFSET('Sanitation Data'!$F$31,0,10*ROW('Sanitation Data'!F8))="","",OFFSET('Sanitation Data'!$F$31,0,10*ROW('Sanitation Data'!F8)))</f>
        <v>Yes</v>
      </c>
      <c r="CY14" s="272" t="str">
        <f ca="true">+IF(OFFSET('Sanitation Data'!$F$32,0,10*ROW('Sanitation Data'!F8))="","",OFFSET('Sanitation Data'!$F$32,0,10*ROW('Sanitation Data'!F8)))</f>
        <v/>
      </c>
      <c r="CZ14" s="272" t="str">
        <f ca="true">+IF(OFFSET('Sanitation Data'!$G$28,0,10*ROW('Sanitation Data'!G8))="","",OFFSET('Sanitation Data'!$G$28,0,10*ROW('Sanitation Data'!G8)))</f>
        <v/>
      </c>
      <c r="DA14" s="272" t="str">
        <f ca="true">+IF(OFFSET('Sanitation Data'!$G$29,0,10*ROW('Sanitation Data'!G8))="","",OFFSET('Sanitation Data'!$G$29,0,10*ROW('Sanitation Data'!G8)))</f>
        <v/>
      </c>
      <c r="DB14" s="272" t="str">
        <f ca="true">+IF(OFFSET('Sanitation Data'!$G$30,0,10*ROW('Sanitation Data'!G8))="","",OFFSET('Sanitation Data'!$G$30,0,10*ROW('Sanitation Data'!G8)))</f>
        <v/>
      </c>
      <c r="DC14" s="272" t="str">
        <f ca="true">+IF(OFFSET('Sanitation Data'!$G$31,0,10*ROW('Sanitation Data'!G8))="","",OFFSET('Sanitation Data'!$G$31,0,10*ROW('Sanitation Data'!G8)))</f>
        <v/>
      </c>
      <c r="DD14" s="272" t="str">
        <f ca="true">+IF(OFFSET('Sanitation Data'!$G$32,0,10*ROW('Sanitation Data'!G8))="","",OFFSET('Sanitation Data'!$G$32,0,10*ROW('Sanitation Data'!G8)))</f>
        <v/>
      </c>
      <c r="DE14" s="272" t="str">
        <f ca="true">+IF(OFFSET('Sanitation Data'!$H$28,0,10*ROW('Sanitation Data'!H8))="","",OFFSET('Sanitation Data'!$H$28,0,10*ROW('Sanitation Data'!H8)))</f>
        <v/>
      </c>
      <c r="DF14" s="272" t="str">
        <f ca="true">+IF(OFFSET('Sanitation Data'!$H$29,0,10*ROW('Sanitation Data'!H8))="","",OFFSET('Sanitation Data'!$H$29,0,10*ROW('Sanitation Data'!H8)))</f>
        <v/>
      </c>
      <c r="DG14" s="272" t="str">
        <f ca="true">+IF(OFFSET('Sanitation Data'!$H$30,0,10*ROW('Sanitation Data'!H8))="","",OFFSET('Sanitation Data'!$H$30,0,10*ROW('Sanitation Data'!H8)))</f>
        <v/>
      </c>
      <c r="DH14" s="272" t="str">
        <f ca="true">+IF(OFFSET('Sanitation Data'!$H$31,0,10*ROW('Sanitation Data'!H8))="","",OFFSET('Sanitation Data'!$H$31,0,10*ROW('Sanitation Data'!H8)))</f>
        <v/>
      </c>
      <c r="DI14" s="272" t="str">
        <f ca="true">+IF(OFFSET('Sanitation Data'!$H$32,0,10*ROW('Sanitation Data'!H8))="","",OFFSET('Sanitation Data'!$H$32,0,10*ROW('Sanitation Data'!H8)))</f>
        <v/>
      </c>
      <c r="DJ14" s="272" t="str">
        <f ca="true">+IF(OFFSET('Sanitation Data'!$I$28,0,10*ROW('Sanitation Data'!I8))="","",OFFSET('Sanitation Data'!$I$28,0,10*ROW('Sanitation Data'!I8)))</f>
        <v/>
      </c>
      <c r="DK14" s="272" t="str">
        <f ca="true">+IF(OFFSET('Sanitation Data'!$I$29,0,10*ROW('Sanitation Data'!I8))="","",OFFSET('Sanitation Data'!$I$29,0,10*ROW('Sanitation Data'!I8)))</f>
        <v/>
      </c>
      <c r="DL14" s="272" t="str">
        <f ca="true">+IF(OFFSET('Sanitation Data'!$I$30,0,10*ROW('Sanitation Data'!I8))="","",OFFSET('Sanitation Data'!$I$30,0,10*ROW('Sanitation Data'!I8)))</f>
        <v/>
      </c>
      <c r="DM14" s="272" t="str">
        <f ca="true">+IF(OFFSET('Sanitation Data'!$I$31,0,10*ROW('Sanitation Data'!I8))="","",OFFSET('Sanitation Data'!$I$31,0,10*ROW('Sanitation Data'!I8)))</f>
        <v/>
      </c>
      <c r="DN14" s="272" t="str">
        <f ca="true">+IF(OFFSET('Sanitation Data'!$I$32,0,10*ROW('Sanitation Data'!I8))="","",OFFSET('Sanitation Data'!$I$32,0,10*ROW('Sanitation Data'!I8)))</f>
        <v/>
      </c>
      <c r="DO14" s="272" t="str">
        <f ca="true">+IF(OFFSET('Hygiene Data'!$D$11,0,10*ROW('Hygiene Data'!D8))="","",OFFSET('Hygiene Data'!$D$11,0,10*ROW('Hygiene Data'!D8)))</f>
        <v/>
      </c>
      <c r="DP14" s="272" t="str">
        <f ca="true">+IF(OFFSET('Hygiene Data'!$D$12,0,10*ROW('Hygiene Data'!D8))="","",OFFSET('Hygiene Data'!$D$12,0,10*ROW('Hygiene Data'!D8)))</f>
        <v/>
      </c>
      <c r="DQ14" s="272" t="str">
        <f ca="true">+IF(OFFSET('Hygiene Data'!$D$13,0,10*ROW('Hygiene Data'!D8))="","",OFFSET('Hygiene Data'!$D$13,0,10*ROW('Hygiene Data'!D8)))</f>
        <v/>
      </c>
      <c r="DR14" s="272" t="str">
        <f ca="true">+IF(OFFSET('Hygiene Data'!$E$11,0,10*ROW('Hygiene Data'!E8))="","",OFFSET('Hygiene Data'!$E$11,0,10*ROW('Hygiene Data'!E8)))</f>
        <v/>
      </c>
      <c r="DS14" s="272" t="str">
        <f ca="true">+IF(OFFSET('Hygiene Data'!$E$12,0,10*ROW('Hygiene Data'!E8))="","",OFFSET('Hygiene Data'!$E$12,0,10*ROW('Hygiene Data'!E8)))</f>
        <v/>
      </c>
      <c r="DT14" s="272" t="str">
        <f ca="true">+IF(OFFSET('Hygiene Data'!$E$13,0,10*ROW('Hygiene Data'!E8))="","",OFFSET('Hygiene Data'!$E$13,0,10*ROW('Hygiene Data'!E8)))</f>
        <v/>
      </c>
      <c r="DU14" s="272" t="str">
        <f ca="true">+IF(OFFSET('Hygiene Data'!$F$11,0,10*ROW('Hygiene Data'!F8))="","",OFFSET('Hygiene Data'!$F$11,0,10*ROW('Hygiene Data'!F8)))</f>
        <v/>
      </c>
      <c r="DV14" s="272" t="str">
        <f ca="true">+IF(OFFSET('Hygiene Data'!$F$12,0,10*ROW('Hygiene Data'!F8))="","",OFFSET('Hygiene Data'!$F$12,0,10*ROW('Hygiene Data'!F8)))</f>
        <v/>
      </c>
      <c r="DW14" s="272" t="str">
        <f ca="true">+IF(OFFSET('Hygiene Data'!$F$13,0,10*ROW('Hygiene Data'!F8))="","",OFFSET('Hygiene Data'!$F$13,0,10*ROW('Hygiene Data'!F8)))</f>
        <v>Yes</v>
      </c>
      <c r="DX14" s="272" t="str">
        <f ca="true">+IF(OFFSET('Hygiene Data'!$G$11,0,10*ROW('Hygiene Data'!G8))="","",OFFSET('Hygiene Data'!$G$11,0,10*ROW('Hygiene Data'!G8)))</f>
        <v/>
      </c>
      <c r="DY14" s="272" t="str">
        <f ca="true">+IF(OFFSET('Hygiene Data'!$G$12,0,10*ROW('Hygiene Data'!G8))="","",OFFSET('Hygiene Data'!$G$12,0,10*ROW('Hygiene Data'!G8)))</f>
        <v/>
      </c>
      <c r="DZ14" s="272" t="str">
        <f ca="true">+IF(OFFSET('Hygiene Data'!$G$13,0,10*ROW('Hygiene Data'!G8))="","",OFFSET('Hygiene Data'!$G$13,0,10*ROW('Hygiene Data'!G8)))</f>
        <v/>
      </c>
      <c r="EA14" s="272" t="str">
        <f ca="true">+IF(OFFSET('Hygiene Data'!$H$11,0,10*ROW('Hygiene Data'!H8))="","",OFFSET('Hygiene Data'!$H$11,0,10*ROW('Hygiene Data'!H8)))</f>
        <v/>
      </c>
      <c r="EB14" s="272" t="str">
        <f ca="true">+IF(OFFSET('Hygiene Data'!$H$12,0,10*ROW('Hygiene Data'!H8))="","",OFFSET('Hygiene Data'!$H$12,0,10*ROW('Hygiene Data'!H8)))</f>
        <v/>
      </c>
      <c r="EC14" s="272" t="str">
        <f ca="true">+IF(OFFSET('Hygiene Data'!$H$13,0,10*ROW('Hygiene Data'!H8))="","",OFFSET('Hygiene Data'!$H$13,0,10*ROW('Hygiene Data'!H8)))</f>
        <v/>
      </c>
      <c r="ED14" s="272" t="str">
        <f ca="true">+IF(OFFSET('Hygiene Data'!$I$11,0,10*ROW('Hygiene Data'!I8))="","",OFFSET('Hygiene Data'!$I$11,0,10*ROW('Hygiene Data'!I8)))</f>
        <v/>
      </c>
      <c r="EE14" s="272" t="str">
        <f ca="true">+IF(OFFSET('Hygiene Data'!$I$12,0,10*ROW('Hygiene Data'!I8))="","",OFFSET('Hygiene Data'!$I$12,0,10*ROW('Hygiene Data'!I8)))</f>
        <v/>
      </c>
      <c r="EF14" s="272"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28" t="str">
        <f t="shared" ca="true" si="0"/>
        <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2"/>
      <c r="BS15" s="272" t="str">
        <f ca="true">+IF(OFFSET('Water Data'!$D$27,0,10*ROW('Water Data'!D9))="","",OFFSET('Water Data'!$D$27,0,10*ROW('Water Data'!D9)))</f>
        <v/>
      </c>
      <c r="BT15" s="272" t="str">
        <f ca="true">+IF(OFFSET('Water Data'!$D$28,0,10*ROW('Water Data'!D9))="","",OFFSET('Water Data'!$D$28,0,10*ROW('Water Data'!D9)))</f>
        <v/>
      </c>
      <c r="BU15" s="272" t="str">
        <f ca="true">+IF(OFFSET('Water Data'!$D$29,0,10*ROW('Water Data'!D9))="","",OFFSET('Water Data'!$D$29,0,10*ROW('Water Data'!D9)))</f>
        <v/>
      </c>
      <c r="BV15" s="272" t="str">
        <f ca="true">+IF(OFFSET('Water Data'!$E$27,0,10*ROW('Water Data'!E9))="","",OFFSET('Water Data'!$E$27,0,10*ROW('Water Data'!E9)))</f>
        <v/>
      </c>
      <c r="BW15" s="272" t="str">
        <f ca="true">+IF(OFFSET('Water Data'!$E$28,0,10*ROW('Water Data'!E9))="","",OFFSET('Water Data'!$E$28,0,10*ROW('Water Data'!E9)))</f>
        <v/>
      </c>
      <c r="BX15" s="272" t="str">
        <f ca="true">+IF(OFFSET('Water Data'!$E$29,0,10*ROW('Water Data'!E9))="","",OFFSET('Water Data'!$E$29,0,10*ROW('Water Data'!E9)))</f>
        <v/>
      </c>
      <c r="BY15" s="272" t="str">
        <f ca="true">+IF(OFFSET('Water Data'!$F$27,0,10*ROW('Water Data'!F9))="","",OFFSET('Water Data'!$F$27,0,10*ROW('Water Data'!F9)))</f>
        <v/>
      </c>
      <c r="BZ15" s="272" t="str">
        <f ca="true">+IF(OFFSET('Water Data'!$F$28,0,10*ROW('Water Data'!F9))="","",OFFSET('Water Data'!$F$28,0,10*ROW('Water Data'!F9)))</f>
        <v/>
      </c>
      <c r="CA15" s="272" t="str">
        <f ca="true">+IF(OFFSET('Water Data'!$F$29,0,10*ROW('Water Data'!F9))="","",OFFSET('Water Data'!$F$29,0,10*ROW('Water Data'!F9)))</f>
        <v/>
      </c>
      <c r="CB15" s="272" t="str">
        <f ca="true">+IF(OFFSET('Water Data'!$G$27,0,10*ROW('Water Data'!G9))="","",OFFSET('Water Data'!$G$27,0,10*ROW('Water Data'!G9)))</f>
        <v/>
      </c>
      <c r="CC15" s="272" t="str">
        <f ca="true">+IF(OFFSET('Water Data'!$G$28,0,10*ROW('Water Data'!G9))="","",OFFSET('Water Data'!$G$28,0,10*ROW('Water Data'!G9)))</f>
        <v/>
      </c>
      <c r="CD15" s="272" t="str">
        <f ca="true">+IF(OFFSET('Water Data'!$G$29,0,10*ROW('Water Data'!G9))="","",OFFSET('Water Data'!$G$29,0,10*ROW('Water Data'!G9)))</f>
        <v/>
      </c>
      <c r="CE15" s="272" t="str">
        <f ca="true">+IF(OFFSET('Water Data'!$H$27,0,10*ROW('Water Data'!H9))="","",OFFSET('Water Data'!$H$27,0,10*ROW('Water Data'!H9)))</f>
        <v/>
      </c>
      <c r="CF15" s="272" t="str">
        <f ca="true">+IF(OFFSET('Water Data'!$H$28,0,10*ROW('Water Data'!H9))="","",OFFSET('Water Data'!$H$28,0,10*ROW('Water Data'!H9)))</f>
        <v/>
      </c>
      <c r="CG15" s="272" t="str">
        <f ca="true">+IF(OFFSET('Water Data'!$H$29,0,10*ROW('Water Data'!H9))="","",OFFSET('Water Data'!$H$29,0,10*ROW('Water Data'!H9)))</f>
        <v/>
      </c>
      <c r="CH15" s="272" t="str">
        <f ca="true">+IF(OFFSET('Water Data'!$I$27,0,10*ROW('Water Data'!I9))="","",OFFSET('Water Data'!$I$27,0,10*ROW('Water Data'!I9)))</f>
        <v/>
      </c>
      <c r="CI15" s="272" t="str">
        <f ca="true">+IF(OFFSET('Water Data'!$I$28,0,10*ROW('Water Data'!I9))="","",OFFSET('Water Data'!$I$28,0,10*ROW('Water Data'!I9)))</f>
        <v/>
      </c>
      <c r="CJ15" s="272" t="str">
        <f ca="true">+IF(OFFSET('Water Data'!$I$29,0,10*ROW('Water Data'!I9))="","",OFFSET('Water Data'!$I$29,0,10*ROW('Water Data'!I9)))</f>
        <v/>
      </c>
      <c r="CK15" s="272" t="str">
        <f ca="true">+IF(OFFSET('Sanitation Data'!$D$28,0,10*ROW('Sanitation Data'!D9))="","",OFFSET('Sanitation Data'!$D$28,0,10*ROW('Sanitation Data'!D9)))</f>
        <v/>
      </c>
      <c r="CL15" s="272" t="str">
        <f ca="true">+IF(OFFSET('Sanitation Data'!$D$29,0,10*ROW('Sanitation Data'!D9))="","",OFFSET('Sanitation Data'!$D$29,0,10*ROW('Sanitation Data'!D9)))</f>
        <v/>
      </c>
      <c r="CM15" s="272" t="str">
        <f ca="true">+IF(OFFSET('Sanitation Data'!$D$30,0,10*ROW('Sanitation Data'!D9))="","",OFFSET('Sanitation Data'!$D$30,0,10*ROW('Sanitation Data'!D9)))</f>
        <v/>
      </c>
      <c r="CN15" s="272" t="str">
        <f ca="true">+IF(OFFSET('Sanitation Data'!$D$31,0,10*ROW('Sanitation Data'!D9))="","",OFFSET('Sanitation Data'!$D$31,0,10*ROW('Sanitation Data'!D9)))</f>
        <v/>
      </c>
      <c r="CO15" s="272" t="str">
        <f ca="true">+IF(OFFSET('Sanitation Data'!$D$32,0,10*ROW('Sanitation Data'!D9))="","",OFFSET('Sanitation Data'!$D$32,0,10*ROW('Sanitation Data'!D9)))</f>
        <v/>
      </c>
      <c r="CP15" s="272" t="str">
        <f ca="true">+IF(OFFSET('Sanitation Data'!$E$28,0,10*ROW('Sanitation Data'!E9))="","",OFFSET('Sanitation Data'!$E$28,0,10*ROW('Sanitation Data'!E9)))</f>
        <v/>
      </c>
      <c r="CQ15" s="272" t="str">
        <f ca="true">+IF(OFFSET('Sanitation Data'!$E$29,0,10*ROW('Sanitation Data'!E9))="","",OFFSET('Sanitation Data'!$E$29,0,10*ROW('Sanitation Data'!E9)))</f>
        <v/>
      </c>
      <c r="CR15" s="272" t="str">
        <f ca="true">+IF(OFFSET('Sanitation Data'!$E$30,0,10*ROW('Sanitation Data'!E9))="","",OFFSET('Sanitation Data'!$E$30,0,10*ROW('Sanitation Data'!E9)))</f>
        <v/>
      </c>
      <c r="CS15" s="272" t="str">
        <f ca="true">+IF(OFFSET('Sanitation Data'!$E$31,0,10*ROW('Sanitation Data'!E9))="","",OFFSET('Sanitation Data'!$E$31,0,10*ROW('Sanitation Data'!E9)))</f>
        <v/>
      </c>
      <c r="CT15" s="272" t="str">
        <f ca="true">+IF(OFFSET('Sanitation Data'!$E$32,0,10*ROW('Sanitation Data'!E9))="","",OFFSET('Sanitation Data'!$E$32,0,10*ROW('Sanitation Data'!E9)))</f>
        <v/>
      </c>
      <c r="CU15" s="272" t="str">
        <f ca="true">+IF(OFFSET('Sanitation Data'!$F$28,0,10*ROW('Sanitation Data'!F9))="","",OFFSET('Sanitation Data'!$F$28,0,10*ROW('Sanitation Data'!F9)))</f>
        <v/>
      </c>
      <c r="CV15" s="272" t="str">
        <f ca="true">+IF(OFFSET('Sanitation Data'!$F$29,0,10*ROW('Sanitation Data'!F9))="","",OFFSET('Sanitation Data'!$F$29,0,10*ROW('Sanitation Data'!F9)))</f>
        <v/>
      </c>
      <c r="CW15" s="272" t="str">
        <f ca="true">+IF(OFFSET('Sanitation Data'!$F$30,0,10*ROW('Sanitation Data'!F9))="","",OFFSET('Sanitation Data'!$F$30,0,10*ROW('Sanitation Data'!F9)))</f>
        <v/>
      </c>
      <c r="CX15" s="272" t="str">
        <f ca="true">+IF(OFFSET('Sanitation Data'!$F$31,0,10*ROW('Sanitation Data'!F9))="","",OFFSET('Sanitation Data'!$F$31,0,10*ROW('Sanitation Data'!F9)))</f>
        <v/>
      </c>
      <c r="CY15" s="272" t="str">
        <f ca="true">+IF(OFFSET('Sanitation Data'!$F$32,0,10*ROW('Sanitation Data'!F9))="","",OFFSET('Sanitation Data'!$F$32,0,10*ROW('Sanitation Data'!F9)))</f>
        <v/>
      </c>
      <c r="CZ15" s="272" t="str">
        <f ca="true">+IF(OFFSET('Sanitation Data'!$G$28,0,10*ROW('Sanitation Data'!G9))="","",OFFSET('Sanitation Data'!$G$28,0,10*ROW('Sanitation Data'!G9)))</f>
        <v/>
      </c>
      <c r="DA15" s="272" t="str">
        <f ca="true">+IF(OFFSET('Sanitation Data'!$G$29,0,10*ROW('Sanitation Data'!G9))="","",OFFSET('Sanitation Data'!$G$29,0,10*ROW('Sanitation Data'!G9)))</f>
        <v/>
      </c>
      <c r="DB15" s="272" t="str">
        <f ca="true">+IF(OFFSET('Sanitation Data'!$G$30,0,10*ROW('Sanitation Data'!G9))="","",OFFSET('Sanitation Data'!$G$30,0,10*ROW('Sanitation Data'!G9)))</f>
        <v/>
      </c>
      <c r="DC15" s="272" t="str">
        <f ca="true">+IF(OFFSET('Sanitation Data'!$G$31,0,10*ROW('Sanitation Data'!G9))="","",OFFSET('Sanitation Data'!$G$31,0,10*ROW('Sanitation Data'!G9)))</f>
        <v/>
      </c>
      <c r="DD15" s="272" t="str">
        <f ca="true">+IF(OFFSET('Sanitation Data'!$G$32,0,10*ROW('Sanitation Data'!G9))="","",OFFSET('Sanitation Data'!$G$32,0,10*ROW('Sanitation Data'!G9)))</f>
        <v/>
      </c>
      <c r="DE15" s="272" t="str">
        <f ca="true">+IF(OFFSET('Sanitation Data'!$H$28,0,10*ROW('Sanitation Data'!H9))="","",OFFSET('Sanitation Data'!$H$28,0,10*ROW('Sanitation Data'!H9)))</f>
        <v/>
      </c>
      <c r="DF15" s="272" t="str">
        <f ca="true">+IF(OFFSET('Sanitation Data'!$H$29,0,10*ROW('Sanitation Data'!H9))="","",OFFSET('Sanitation Data'!$H$29,0,10*ROW('Sanitation Data'!H9)))</f>
        <v/>
      </c>
      <c r="DG15" s="272" t="str">
        <f ca="true">+IF(OFFSET('Sanitation Data'!$H$30,0,10*ROW('Sanitation Data'!H9))="","",OFFSET('Sanitation Data'!$H$30,0,10*ROW('Sanitation Data'!H9)))</f>
        <v/>
      </c>
      <c r="DH15" s="272" t="str">
        <f ca="true">+IF(OFFSET('Sanitation Data'!$H$31,0,10*ROW('Sanitation Data'!H9))="","",OFFSET('Sanitation Data'!$H$31,0,10*ROW('Sanitation Data'!H9)))</f>
        <v/>
      </c>
      <c r="DI15" s="272" t="str">
        <f ca="true">+IF(OFFSET('Sanitation Data'!$H$32,0,10*ROW('Sanitation Data'!H9))="","",OFFSET('Sanitation Data'!$H$32,0,10*ROW('Sanitation Data'!H9)))</f>
        <v/>
      </c>
      <c r="DJ15" s="272" t="str">
        <f ca="true">+IF(OFFSET('Sanitation Data'!$I$28,0,10*ROW('Sanitation Data'!I9))="","",OFFSET('Sanitation Data'!$I$28,0,10*ROW('Sanitation Data'!I9)))</f>
        <v/>
      </c>
      <c r="DK15" s="272" t="str">
        <f ca="true">+IF(OFFSET('Sanitation Data'!$I$29,0,10*ROW('Sanitation Data'!I9))="","",OFFSET('Sanitation Data'!$I$29,0,10*ROW('Sanitation Data'!I9)))</f>
        <v/>
      </c>
      <c r="DL15" s="272" t="str">
        <f ca="true">+IF(OFFSET('Sanitation Data'!$I$30,0,10*ROW('Sanitation Data'!I9))="","",OFFSET('Sanitation Data'!$I$30,0,10*ROW('Sanitation Data'!I9)))</f>
        <v/>
      </c>
      <c r="DM15" s="272" t="str">
        <f ca="true">+IF(OFFSET('Sanitation Data'!$I$31,0,10*ROW('Sanitation Data'!I9))="","",OFFSET('Sanitation Data'!$I$31,0,10*ROW('Sanitation Data'!I9)))</f>
        <v/>
      </c>
      <c r="DN15" s="272" t="str">
        <f ca="true">+IF(OFFSET('Sanitation Data'!$I$32,0,10*ROW('Sanitation Data'!I9))="","",OFFSET('Sanitation Data'!$I$32,0,10*ROW('Sanitation Data'!I9)))</f>
        <v/>
      </c>
      <c r="DO15" s="272" t="str">
        <f ca="true">+IF(OFFSET('Hygiene Data'!$D$11,0,10*ROW('Hygiene Data'!D9))="","",OFFSET('Hygiene Data'!$D$11,0,10*ROW('Hygiene Data'!D9)))</f>
        <v/>
      </c>
      <c r="DP15" s="272" t="str">
        <f ca="true">+IF(OFFSET('Hygiene Data'!$D$12,0,10*ROW('Hygiene Data'!D9))="","",OFFSET('Hygiene Data'!$D$12,0,10*ROW('Hygiene Data'!D9)))</f>
        <v/>
      </c>
      <c r="DQ15" s="272" t="str">
        <f ca="true">+IF(OFFSET('Hygiene Data'!$D$13,0,10*ROW('Hygiene Data'!D9))="","",OFFSET('Hygiene Data'!$D$13,0,10*ROW('Hygiene Data'!D9)))</f>
        <v/>
      </c>
      <c r="DR15" s="272" t="str">
        <f ca="true">+IF(OFFSET('Hygiene Data'!$E$11,0,10*ROW('Hygiene Data'!E9))="","",OFFSET('Hygiene Data'!$E$11,0,10*ROW('Hygiene Data'!E9)))</f>
        <v/>
      </c>
      <c r="DS15" s="272" t="str">
        <f ca="true">+IF(OFFSET('Hygiene Data'!$E$12,0,10*ROW('Hygiene Data'!E9))="","",OFFSET('Hygiene Data'!$E$12,0,10*ROW('Hygiene Data'!E9)))</f>
        <v/>
      </c>
      <c r="DT15" s="272" t="str">
        <f ca="true">+IF(OFFSET('Hygiene Data'!$E$13,0,10*ROW('Hygiene Data'!E9))="","",OFFSET('Hygiene Data'!$E$13,0,10*ROW('Hygiene Data'!E9)))</f>
        <v/>
      </c>
      <c r="DU15" s="272" t="str">
        <f ca="true">+IF(OFFSET('Hygiene Data'!$F$11,0,10*ROW('Hygiene Data'!F9))="","",OFFSET('Hygiene Data'!$F$11,0,10*ROW('Hygiene Data'!F9)))</f>
        <v/>
      </c>
      <c r="DV15" s="272" t="str">
        <f ca="true">+IF(OFFSET('Hygiene Data'!$F$12,0,10*ROW('Hygiene Data'!F9))="","",OFFSET('Hygiene Data'!$F$12,0,10*ROW('Hygiene Data'!F9)))</f>
        <v/>
      </c>
      <c r="DW15" s="272" t="str">
        <f ca="true">+IF(OFFSET('Hygiene Data'!$F$13,0,10*ROW('Hygiene Data'!F9))="","",OFFSET('Hygiene Data'!$F$13,0,10*ROW('Hygiene Data'!F9)))</f>
        <v/>
      </c>
      <c r="DX15" s="272" t="str">
        <f ca="true">+IF(OFFSET('Hygiene Data'!$G$11,0,10*ROW('Hygiene Data'!G9))="","",OFFSET('Hygiene Data'!$G$11,0,10*ROW('Hygiene Data'!G9)))</f>
        <v/>
      </c>
      <c r="DY15" s="272" t="str">
        <f ca="true">+IF(OFFSET('Hygiene Data'!$G$12,0,10*ROW('Hygiene Data'!G9))="","",OFFSET('Hygiene Data'!$G$12,0,10*ROW('Hygiene Data'!G9)))</f>
        <v/>
      </c>
      <c r="DZ15" s="272" t="str">
        <f ca="true">+IF(OFFSET('Hygiene Data'!$G$13,0,10*ROW('Hygiene Data'!G9))="","",OFFSET('Hygiene Data'!$G$13,0,10*ROW('Hygiene Data'!G9)))</f>
        <v/>
      </c>
      <c r="EA15" s="272" t="str">
        <f ca="true">+IF(OFFSET('Hygiene Data'!$H$11,0,10*ROW('Hygiene Data'!H9))="","",OFFSET('Hygiene Data'!$H$11,0,10*ROW('Hygiene Data'!H9)))</f>
        <v/>
      </c>
      <c r="EB15" s="272" t="str">
        <f ca="true">+IF(OFFSET('Hygiene Data'!$H$12,0,10*ROW('Hygiene Data'!H9))="","",OFFSET('Hygiene Data'!$H$12,0,10*ROW('Hygiene Data'!H9)))</f>
        <v/>
      </c>
      <c r="EC15" s="272" t="str">
        <f ca="true">+IF(OFFSET('Hygiene Data'!$H$13,0,10*ROW('Hygiene Data'!H9))="","",OFFSET('Hygiene Data'!$H$13,0,10*ROW('Hygiene Data'!H9)))</f>
        <v/>
      </c>
      <c r="ED15" s="272" t="str">
        <f ca="true">+IF(OFFSET('Hygiene Data'!$I$11,0,10*ROW('Hygiene Data'!I9))="","",OFFSET('Hygiene Data'!$I$11,0,10*ROW('Hygiene Data'!I9)))</f>
        <v/>
      </c>
      <c r="EE15" s="272" t="str">
        <f ca="true">+IF(OFFSET('Hygiene Data'!$I$12,0,10*ROW('Hygiene Data'!I9))="","",OFFSET('Hygiene Data'!$I$12,0,10*ROW('Hygiene Data'!I9)))</f>
        <v/>
      </c>
      <c r="EF15" s="272"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28"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2"/>
      <c r="BS16" s="272" t="str">
        <f ca="true">+IF(OFFSET('Water Data'!$D$27,0,10*ROW('Water Data'!D10))="","",OFFSET('Water Data'!$D$27,0,10*ROW('Water Data'!D10)))</f>
        <v/>
      </c>
      <c r="BT16" s="272" t="str">
        <f ca="true">+IF(OFFSET('Water Data'!$D$28,0,10*ROW('Water Data'!D10))="","",OFFSET('Water Data'!$D$28,0,10*ROW('Water Data'!D10)))</f>
        <v/>
      </c>
      <c r="BU16" s="272" t="str">
        <f ca="true">+IF(OFFSET('Water Data'!$D$29,0,10*ROW('Water Data'!D10))="","",OFFSET('Water Data'!$D$29,0,10*ROW('Water Data'!D10)))</f>
        <v/>
      </c>
      <c r="BV16" s="272" t="str">
        <f ca="true">+IF(OFFSET('Water Data'!$E$27,0,10*ROW('Water Data'!E10))="","",OFFSET('Water Data'!$E$27,0,10*ROW('Water Data'!E10)))</f>
        <v/>
      </c>
      <c r="BW16" s="272" t="str">
        <f ca="true">+IF(OFFSET('Water Data'!$E$28,0,10*ROW('Water Data'!E10))="","",OFFSET('Water Data'!$E$28,0,10*ROW('Water Data'!E10)))</f>
        <v/>
      </c>
      <c r="BX16" s="272" t="str">
        <f ca="true">+IF(OFFSET('Water Data'!$E$29,0,10*ROW('Water Data'!E10))="","",OFFSET('Water Data'!$E$29,0,10*ROW('Water Data'!E10)))</f>
        <v/>
      </c>
      <c r="BY16" s="272" t="str">
        <f ca="true">+IF(OFFSET('Water Data'!$F$27,0,10*ROW('Water Data'!F10))="","",OFFSET('Water Data'!$F$27,0,10*ROW('Water Data'!F10)))</f>
        <v/>
      </c>
      <c r="BZ16" s="272" t="str">
        <f ca="true">+IF(OFFSET('Water Data'!$F$28,0,10*ROW('Water Data'!F10))="","",OFFSET('Water Data'!$F$28,0,10*ROW('Water Data'!F10)))</f>
        <v/>
      </c>
      <c r="CA16" s="272" t="str">
        <f ca="true">+IF(OFFSET('Water Data'!$F$29,0,10*ROW('Water Data'!F10))="","",OFFSET('Water Data'!$F$29,0,10*ROW('Water Data'!F10)))</f>
        <v/>
      </c>
      <c r="CB16" s="272" t="str">
        <f ca="true">+IF(OFFSET('Water Data'!$G$27,0,10*ROW('Water Data'!G10))="","",OFFSET('Water Data'!$G$27,0,10*ROW('Water Data'!G10)))</f>
        <v/>
      </c>
      <c r="CC16" s="272" t="str">
        <f ca="true">+IF(OFFSET('Water Data'!$G$28,0,10*ROW('Water Data'!G10))="","",OFFSET('Water Data'!$G$28,0,10*ROW('Water Data'!G10)))</f>
        <v/>
      </c>
      <c r="CD16" s="272" t="str">
        <f ca="true">+IF(OFFSET('Water Data'!$G$29,0,10*ROW('Water Data'!G10))="","",OFFSET('Water Data'!$G$29,0,10*ROW('Water Data'!G10)))</f>
        <v/>
      </c>
      <c r="CE16" s="272" t="str">
        <f ca="true">+IF(OFFSET('Water Data'!$H$27,0,10*ROW('Water Data'!H10))="","",OFFSET('Water Data'!$H$27,0,10*ROW('Water Data'!H10)))</f>
        <v/>
      </c>
      <c r="CF16" s="272" t="str">
        <f ca="true">+IF(OFFSET('Water Data'!$H$28,0,10*ROW('Water Data'!H10))="","",OFFSET('Water Data'!$H$28,0,10*ROW('Water Data'!H10)))</f>
        <v/>
      </c>
      <c r="CG16" s="272" t="str">
        <f ca="true">+IF(OFFSET('Water Data'!$H$29,0,10*ROW('Water Data'!H10))="","",OFFSET('Water Data'!$H$29,0,10*ROW('Water Data'!H10)))</f>
        <v/>
      </c>
      <c r="CH16" s="272" t="str">
        <f ca="true">+IF(OFFSET('Water Data'!$I$27,0,10*ROW('Water Data'!I10))="","",OFFSET('Water Data'!$I$27,0,10*ROW('Water Data'!I10)))</f>
        <v/>
      </c>
      <c r="CI16" s="272" t="str">
        <f ca="true">+IF(OFFSET('Water Data'!$I$28,0,10*ROW('Water Data'!I10))="","",OFFSET('Water Data'!$I$28,0,10*ROW('Water Data'!I10)))</f>
        <v/>
      </c>
      <c r="CJ16" s="272" t="str">
        <f ca="true">+IF(OFFSET('Water Data'!$I$29,0,10*ROW('Water Data'!I10))="","",OFFSET('Water Data'!$I$29,0,10*ROW('Water Data'!I10)))</f>
        <v/>
      </c>
      <c r="CK16" s="272" t="str">
        <f ca="true">+IF(OFFSET('Sanitation Data'!$D$28,0,10*ROW('Sanitation Data'!D10))="","",OFFSET('Sanitation Data'!$D$28,0,10*ROW('Sanitation Data'!D10)))</f>
        <v/>
      </c>
      <c r="CL16" s="272" t="str">
        <f ca="true">+IF(OFFSET('Sanitation Data'!$D$29,0,10*ROW('Sanitation Data'!D10))="","",OFFSET('Sanitation Data'!$D$29,0,10*ROW('Sanitation Data'!D10)))</f>
        <v/>
      </c>
      <c r="CM16" s="272" t="str">
        <f ca="true">+IF(OFFSET('Sanitation Data'!$D$30,0,10*ROW('Sanitation Data'!D10))="","",OFFSET('Sanitation Data'!$D$30,0,10*ROW('Sanitation Data'!D10)))</f>
        <v/>
      </c>
      <c r="CN16" s="272" t="str">
        <f ca="true">+IF(OFFSET('Sanitation Data'!$D$31,0,10*ROW('Sanitation Data'!D10))="","",OFFSET('Sanitation Data'!$D$31,0,10*ROW('Sanitation Data'!D10)))</f>
        <v/>
      </c>
      <c r="CO16" s="272" t="str">
        <f ca="true">+IF(OFFSET('Sanitation Data'!$D$32,0,10*ROW('Sanitation Data'!D10))="","",OFFSET('Sanitation Data'!$D$32,0,10*ROW('Sanitation Data'!D10)))</f>
        <v/>
      </c>
      <c r="CP16" s="272" t="str">
        <f ca="true">+IF(OFFSET('Sanitation Data'!$E$28,0,10*ROW('Sanitation Data'!E10))="","",OFFSET('Sanitation Data'!$E$28,0,10*ROW('Sanitation Data'!E10)))</f>
        <v/>
      </c>
      <c r="CQ16" s="272" t="str">
        <f ca="true">+IF(OFFSET('Sanitation Data'!$E$29,0,10*ROW('Sanitation Data'!E10))="","",OFFSET('Sanitation Data'!$E$29,0,10*ROW('Sanitation Data'!E10)))</f>
        <v/>
      </c>
      <c r="CR16" s="272" t="str">
        <f ca="true">+IF(OFFSET('Sanitation Data'!$E$30,0,10*ROW('Sanitation Data'!E10))="","",OFFSET('Sanitation Data'!$E$30,0,10*ROW('Sanitation Data'!E10)))</f>
        <v/>
      </c>
      <c r="CS16" s="272" t="str">
        <f ca="true">+IF(OFFSET('Sanitation Data'!$E$31,0,10*ROW('Sanitation Data'!E10))="","",OFFSET('Sanitation Data'!$E$31,0,10*ROW('Sanitation Data'!E10)))</f>
        <v/>
      </c>
      <c r="CT16" s="272" t="str">
        <f ca="true">+IF(OFFSET('Sanitation Data'!$E$32,0,10*ROW('Sanitation Data'!E10))="","",OFFSET('Sanitation Data'!$E$32,0,10*ROW('Sanitation Data'!E10)))</f>
        <v/>
      </c>
      <c r="CU16" s="272" t="str">
        <f ca="true">+IF(OFFSET('Sanitation Data'!$F$28,0,10*ROW('Sanitation Data'!F10))="","",OFFSET('Sanitation Data'!$F$28,0,10*ROW('Sanitation Data'!F10)))</f>
        <v/>
      </c>
      <c r="CV16" s="272" t="str">
        <f ca="true">+IF(OFFSET('Sanitation Data'!$F$29,0,10*ROW('Sanitation Data'!F10))="","",OFFSET('Sanitation Data'!$F$29,0,10*ROW('Sanitation Data'!F10)))</f>
        <v/>
      </c>
      <c r="CW16" s="272" t="str">
        <f ca="true">+IF(OFFSET('Sanitation Data'!$F$30,0,10*ROW('Sanitation Data'!F10))="","",OFFSET('Sanitation Data'!$F$30,0,10*ROW('Sanitation Data'!F10)))</f>
        <v/>
      </c>
      <c r="CX16" s="272" t="str">
        <f ca="true">+IF(OFFSET('Sanitation Data'!$F$31,0,10*ROW('Sanitation Data'!F10))="","",OFFSET('Sanitation Data'!$F$31,0,10*ROW('Sanitation Data'!F10)))</f>
        <v/>
      </c>
      <c r="CY16" s="272" t="str">
        <f ca="true">+IF(OFFSET('Sanitation Data'!$F$32,0,10*ROW('Sanitation Data'!F10))="","",OFFSET('Sanitation Data'!$F$32,0,10*ROW('Sanitation Data'!F10)))</f>
        <v/>
      </c>
      <c r="CZ16" s="272" t="str">
        <f ca="true">+IF(OFFSET('Sanitation Data'!$G$28,0,10*ROW('Sanitation Data'!G10))="","",OFFSET('Sanitation Data'!$G$28,0,10*ROW('Sanitation Data'!G10)))</f>
        <v/>
      </c>
      <c r="DA16" s="272" t="str">
        <f ca="true">+IF(OFFSET('Sanitation Data'!$G$29,0,10*ROW('Sanitation Data'!G10))="","",OFFSET('Sanitation Data'!$G$29,0,10*ROW('Sanitation Data'!G10)))</f>
        <v/>
      </c>
      <c r="DB16" s="272" t="str">
        <f ca="true">+IF(OFFSET('Sanitation Data'!$G$30,0,10*ROW('Sanitation Data'!G10))="","",OFFSET('Sanitation Data'!$G$30,0,10*ROW('Sanitation Data'!G10)))</f>
        <v/>
      </c>
      <c r="DC16" s="272" t="str">
        <f ca="true">+IF(OFFSET('Sanitation Data'!$G$31,0,10*ROW('Sanitation Data'!G10))="","",OFFSET('Sanitation Data'!$G$31,0,10*ROW('Sanitation Data'!G10)))</f>
        <v/>
      </c>
      <c r="DD16" s="272" t="str">
        <f ca="true">+IF(OFFSET('Sanitation Data'!$G$32,0,10*ROW('Sanitation Data'!G10))="","",OFFSET('Sanitation Data'!$G$32,0,10*ROW('Sanitation Data'!G10)))</f>
        <v/>
      </c>
      <c r="DE16" s="272" t="str">
        <f ca="true">+IF(OFFSET('Sanitation Data'!$H$28,0,10*ROW('Sanitation Data'!H10))="","",OFFSET('Sanitation Data'!$H$28,0,10*ROW('Sanitation Data'!H10)))</f>
        <v/>
      </c>
      <c r="DF16" s="272" t="str">
        <f ca="true">+IF(OFFSET('Sanitation Data'!$H$29,0,10*ROW('Sanitation Data'!H10))="","",OFFSET('Sanitation Data'!$H$29,0,10*ROW('Sanitation Data'!H10)))</f>
        <v/>
      </c>
      <c r="DG16" s="272" t="str">
        <f ca="true">+IF(OFFSET('Sanitation Data'!$H$30,0,10*ROW('Sanitation Data'!H10))="","",OFFSET('Sanitation Data'!$H$30,0,10*ROW('Sanitation Data'!H10)))</f>
        <v/>
      </c>
      <c r="DH16" s="272" t="str">
        <f ca="true">+IF(OFFSET('Sanitation Data'!$H$31,0,10*ROW('Sanitation Data'!H10))="","",OFFSET('Sanitation Data'!$H$31,0,10*ROW('Sanitation Data'!H10)))</f>
        <v/>
      </c>
      <c r="DI16" s="272" t="str">
        <f ca="true">+IF(OFFSET('Sanitation Data'!$H$32,0,10*ROW('Sanitation Data'!H10))="","",OFFSET('Sanitation Data'!$H$32,0,10*ROW('Sanitation Data'!H10)))</f>
        <v/>
      </c>
      <c r="DJ16" s="272" t="str">
        <f ca="true">+IF(OFFSET('Sanitation Data'!$I$28,0,10*ROW('Sanitation Data'!I10))="","",OFFSET('Sanitation Data'!$I$28,0,10*ROW('Sanitation Data'!I10)))</f>
        <v/>
      </c>
      <c r="DK16" s="272" t="str">
        <f ca="true">+IF(OFFSET('Sanitation Data'!$I$29,0,10*ROW('Sanitation Data'!I10))="","",OFFSET('Sanitation Data'!$I$29,0,10*ROW('Sanitation Data'!I10)))</f>
        <v/>
      </c>
      <c r="DL16" s="272" t="str">
        <f ca="true">+IF(OFFSET('Sanitation Data'!$I$30,0,10*ROW('Sanitation Data'!I10))="","",OFFSET('Sanitation Data'!$I$30,0,10*ROW('Sanitation Data'!I10)))</f>
        <v/>
      </c>
      <c r="DM16" s="272" t="str">
        <f ca="true">+IF(OFFSET('Sanitation Data'!$I$31,0,10*ROW('Sanitation Data'!I10))="","",OFFSET('Sanitation Data'!$I$31,0,10*ROW('Sanitation Data'!I10)))</f>
        <v/>
      </c>
      <c r="DN16" s="272" t="str">
        <f ca="true">+IF(OFFSET('Sanitation Data'!$I$32,0,10*ROW('Sanitation Data'!I10))="","",OFFSET('Sanitation Data'!$I$32,0,10*ROW('Sanitation Data'!I10)))</f>
        <v/>
      </c>
      <c r="DO16" s="272" t="str">
        <f ca="true">+IF(OFFSET('Hygiene Data'!$D$11,0,10*ROW('Hygiene Data'!D10))="","",OFFSET('Hygiene Data'!$D$11,0,10*ROW('Hygiene Data'!D10)))</f>
        <v/>
      </c>
      <c r="DP16" s="272" t="str">
        <f ca="true">+IF(OFFSET('Hygiene Data'!$D$12,0,10*ROW('Hygiene Data'!D10))="","",OFFSET('Hygiene Data'!$D$12,0,10*ROW('Hygiene Data'!D10)))</f>
        <v/>
      </c>
      <c r="DQ16" s="272" t="str">
        <f ca="true">+IF(OFFSET('Hygiene Data'!$D$13,0,10*ROW('Hygiene Data'!D10))="","",OFFSET('Hygiene Data'!$D$13,0,10*ROW('Hygiene Data'!D10)))</f>
        <v/>
      </c>
      <c r="DR16" s="272" t="str">
        <f ca="true">+IF(OFFSET('Hygiene Data'!$E$11,0,10*ROW('Hygiene Data'!E10))="","",OFFSET('Hygiene Data'!$E$11,0,10*ROW('Hygiene Data'!E10)))</f>
        <v/>
      </c>
      <c r="DS16" s="272" t="str">
        <f ca="true">+IF(OFFSET('Hygiene Data'!$E$12,0,10*ROW('Hygiene Data'!E10))="","",OFFSET('Hygiene Data'!$E$12,0,10*ROW('Hygiene Data'!E10)))</f>
        <v/>
      </c>
      <c r="DT16" s="272" t="str">
        <f ca="true">+IF(OFFSET('Hygiene Data'!$E$13,0,10*ROW('Hygiene Data'!E10))="","",OFFSET('Hygiene Data'!$E$13,0,10*ROW('Hygiene Data'!E10)))</f>
        <v/>
      </c>
      <c r="DU16" s="272" t="str">
        <f ca="true">+IF(OFFSET('Hygiene Data'!$F$11,0,10*ROW('Hygiene Data'!F10))="","",OFFSET('Hygiene Data'!$F$11,0,10*ROW('Hygiene Data'!F10)))</f>
        <v/>
      </c>
      <c r="DV16" s="272" t="str">
        <f ca="true">+IF(OFFSET('Hygiene Data'!$F$12,0,10*ROW('Hygiene Data'!F10))="","",OFFSET('Hygiene Data'!$F$12,0,10*ROW('Hygiene Data'!F10)))</f>
        <v/>
      </c>
      <c r="DW16" s="272" t="str">
        <f ca="true">+IF(OFFSET('Hygiene Data'!$F$13,0,10*ROW('Hygiene Data'!F10))="","",OFFSET('Hygiene Data'!$F$13,0,10*ROW('Hygiene Data'!F10)))</f>
        <v/>
      </c>
      <c r="DX16" s="272" t="str">
        <f ca="true">+IF(OFFSET('Hygiene Data'!$G$11,0,10*ROW('Hygiene Data'!G10))="","",OFFSET('Hygiene Data'!$G$11,0,10*ROW('Hygiene Data'!G10)))</f>
        <v/>
      </c>
      <c r="DY16" s="272" t="str">
        <f ca="true">+IF(OFFSET('Hygiene Data'!$G$12,0,10*ROW('Hygiene Data'!G10))="","",OFFSET('Hygiene Data'!$G$12,0,10*ROW('Hygiene Data'!G10)))</f>
        <v/>
      </c>
      <c r="DZ16" s="272" t="str">
        <f ca="true">+IF(OFFSET('Hygiene Data'!$G$13,0,10*ROW('Hygiene Data'!G10))="","",OFFSET('Hygiene Data'!$G$13,0,10*ROW('Hygiene Data'!G10)))</f>
        <v/>
      </c>
      <c r="EA16" s="272" t="str">
        <f ca="true">+IF(OFFSET('Hygiene Data'!$H$11,0,10*ROW('Hygiene Data'!H10))="","",OFFSET('Hygiene Data'!$H$11,0,10*ROW('Hygiene Data'!H10)))</f>
        <v/>
      </c>
      <c r="EB16" s="272" t="str">
        <f ca="true">+IF(OFFSET('Hygiene Data'!$H$12,0,10*ROW('Hygiene Data'!H10))="","",OFFSET('Hygiene Data'!$H$12,0,10*ROW('Hygiene Data'!H10)))</f>
        <v/>
      </c>
      <c r="EC16" s="272" t="str">
        <f ca="true">+IF(OFFSET('Hygiene Data'!$H$13,0,10*ROW('Hygiene Data'!H10))="","",OFFSET('Hygiene Data'!$H$13,0,10*ROW('Hygiene Data'!H10)))</f>
        <v/>
      </c>
      <c r="ED16" s="272" t="str">
        <f ca="true">+IF(OFFSET('Hygiene Data'!$I$11,0,10*ROW('Hygiene Data'!I10))="","",OFFSET('Hygiene Data'!$I$11,0,10*ROW('Hygiene Data'!I10)))</f>
        <v/>
      </c>
      <c r="EE16" s="272" t="str">
        <f ca="true">+IF(OFFSET('Hygiene Data'!$I$12,0,10*ROW('Hygiene Data'!I10))="","",OFFSET('Hygiene Data'!$I$12,0,10*ROW('Hygiene Data'!I10)))</f>
        <v/>
      </c>
      <c r="EF16" s="272"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28"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2"/>
      <c r="BS17" s="272" t="str">
        <f ca="true">+IF(OFFSET('Water Data'!$D$27,0,10*ROW('Water Data'!D11))="","",OFFSET('Water Data'!$D$27,0,10*ROW('Water Data'!D11)))</f>
        <v/>
      </c>
      <c r="BT17" s="272" t="str">
        <f ca="true">+IF(OFFSET('Water Data'!$D$28,0,10*ROW('Water Data'!D11))="","",OFFSET('Water Data'!$D$28,0,10*ROW('Water Data'!D11)))</f>
        <v/>
      </c>
      <c r="BU17" s="272" t="str">
        <f ca="true">+IF(OFFSET('Water Data'!$D$29,0,10*ROW('Water Data'!D11))="","",OFFSET('Water Data'!$D$29,0,10*ROW('Water Data'!D11)))</f>
        <v/>
      </c>
      <c r="BV17" s="272" t="str">
        <f ca="true">+IF(OFFSET('Water Data'!$E$27,0,10*ROW('Water Data'!E11))="","",OFFSET('Water Data'!$E$27,0,10*ROW('Water Data'!E11)))</f>
        <v/>
      </c>
      <c r="BW17" s="272" t="str">
        <f ca="true">+IF(OFFSET('Water Data'!$E$28,0,10*ROW('Water Data'!E11))="","",OFFSET('Water Data'!$E$28,0,10*ROW('Water Data'!E11)))</f>
        <v/>
      </c>
      <c r="BX17" s="272" t="str">
        <f ca="true">+IF(OFFSET('Water Data'!$E$29,0,10*ROW('Water Data'!E11))="","",OFFSET('Water Data'!$E$29,0,10*ROW('Water Data'!E11)))</f>
        <v/>
      </c>
      <c r="BY17" s="272" t="str">
        <f ca="true">+IF(OFFSET('Water Data'!$F$27,0,10*ROW('Water Data'!F11))="","",OFFSET('Water Data'!$F$27,0,10*ROW('Water Data'!F11)))</f>
        <v/>
      </c>
      <c r="BZ17" s="272" t="str">
        <f ca="true">+IF(OFFSET('Water Data'!$F$28,0,10*ROW('Water Data'!F11))="","",OFFSET('Water Data'!$F$28,0,10*ROW('Water Data'!F11)))</f>
        <v/>
      </c>
      <c r="CA17" s="272" t="str">
        <f ca="true">+IF(OFFSET('Water Data'!$F$29,0,10*ROW('Water Data'!F11))="","",OFFSET('Water Data'!$F$29,0,10*ROW('Water Data'!F11)))</f>
        <v/>
      </c>
      <c r="CB17" s="272" t="str">
        <f ca="true">+IF(OFFSET('Water Data'!$G$27,0,10*ROW('Water Data'!G11))="","",OFFSET('Water Data'!$G$27,0,10*ROW('Water Data'!G11)))</f>
        <v/>
      </c>
      <c r="CC17" s="272" t="str">
        <f ca="true">+IF(OFFSET('Water Data'!$G$28,0,10*ROW('Water Data'!G11))="","",OFFSET('Water Data'!$G$28,0,10*ROW('Water Data'!G11)))</f>
        <v/>
      </c>
      <c r="CD17" s="272" t="str">
        <f ca="true">+IF(OFFSET('Water Data'!$G$29,0,10*ROW('Water Data'!G11))="","",OFFSET('Water Data'!$G$29,0,10*ROW('Water Data'!G11)))</f>
        <v/>
      </c>
      <c r="CE17" s="272" t="str">
        <f ca="true">+IF(OFFSET('Water Data'!$H$27,0,10*ROW('Water Data'!H11))="","",OFFSET('Water Data'!$H$27,0,10*ROW('Water Data'!H11)))</f>
        <v/>
      </c>
      <c r="CF17" s="272" t="str">
        <f ca="true">+IF(OFFSET('Water Data'!$H$28,0,10*ROW('Water Data'!H11))="","",OFFSET('Water Data'!$H$28,0,10*ROW('Water Data'!H11)))</f>
        <v/>
      </c>
      <c r="CG17" s="272" t="str">
        <f ca="true">+IF(OFFSET('Water Data'!$H$29,0,10*ROW('Water Data'!H11))="","",OFFSET('Water Data'!$H$29,0,10*ROW('Water Data'!H11)))</f>
        <v/>
      </c>
      <c r="CH17" s="272" t="str">
        <f ca="true">+IF(OFFSET('Water Data'!$I$27,0,10*ROW('Water Data'!I11))="","",OFFSET('Water Data'!$I$27,0,10*ROW('Water Data'!I11)))</f>
        <v/>
      </c>
      <c r="CI17" s="272" t="str">
        <f ca="true">+IF(OFFSET('Water Data'!$I$28,0,10*ROW('Water Data'!I11))="","",OFFSET('Water Data'!$I$28,0,10*ROW('Water Data'!I11)))</f>
        <v/>
      </c>
      <c r="CJ17" s="272" t="str">
        <f ca="true">+IF(OFFSET('Water Data'!$I$29,0,10*ROW('Water Data'!I11))="","",OFFSET('Water Data'!$I$29,0,10*ROW('Water Data'!I11)))</f>
        <v/>
      </c>
      <c r="CK17" s="272" t="str">
        <f ca="true">+IF(OFFSET('Sanitation Data'!$D$28,0,10*ROW('Sanitation Data'!D11))="","",OFFSET('Sanitation Data'!$D$28,0,10*ROW('Sanitation Data'!D11)))</f>
        <v/>
      </c>
      <c r="CL17" s="272" t="str">
        <f ca="true">+IF(OFFSET('Sanitation Data'!$D$29,0,10*ROW('Sanitation Data'!D11))="","",OFFSET('Sanitation Data'!$D$29,0,10*ROW('Sanitation Data'!D11)))</f>
        <v/>
      </c>
      <c r="CM17" s="272" t="str">
        <f ca="true">+IF(OFFSET('Sanitation Data'!$D$30,0,10*ROW('Sanitation Data'!D11))="","",OFFSET('Sanitation Data'!$D$30,0,10*ROW('Sanitation Data'!D11)))</f>
        <v/>
      </c>
      <c r="CN17" s="272" t="str">
        <f ca="true">+IF(OFFSET('Sanitation Data'!$D$31,0,10*ROW('Sanitation Data'!D11))="","",OFFSET('Sanitation Data'!$D$31,0,10*ROW('Sanitation Data'!D11)))</f>
        <v/>
      </c>
      <c r="CO17" s="272" t="str">
        <f ca="true">+IF(OFFSET('Sanitation Data'!$D$32,0,10*ROW('Sanitation Data'!D11))="","",OFFSET('Sanitation Data'!$D$32,0,10*ROW('Sanitation Data'!D11)))</f>
        <v/>
      </c>
      <c r="CP17" s="272" t="str">
        <f ca="true">+IF(OFFSET('Sanitation Data'!$E$28,0,10*ROW('Sanitation Data'!E11))="","",OFFSET('Sanitation Data'!$E$28,0,10*ROW('Sanitation Data'!E11)))</f>
        <v/>
      </c>
      <c r="CQ17" s="272" t="str">
        <f ca="true">+IF(OFFSET('Sanitation Data'!$E$29,0,10*ROW('Sanitation Data'!E11))="","",OFFSET('Sanitation Data'!$E$29,0,10*ROW('Sanitation Data'!E11)))</f>
        <v/>
      </c>
      <c r="CR17" s="272" t="str">
        <f ca="true">+IF(OFFSET('Sanitation Data'!$E$30,0,10*ROW('Sanitation Data'!E11))="","",OFFSET('Sanitation Data'!$E$30,0,10*ROW('Sanitation Data'!E11)))</f>
        <v/>
      </c>
      <c r="CS17" s="272" t="str">
        <f ca="true">+IF(OFFSET('Sanitation Data'!$E$31,0,10*ROW('Sanitation Data'!E11))="","",OFFSET('Sanitation Data'!$E$31,0,10*ROW('Sanitation Data'!E11)))</f>
        <v/>
      </c>
      <c r="CT17" s="272" t="str">
        <f ca="true">+IF(OFFSET('Sanitation Data'!$E$32,0,10*ROW('Sanitation Data'!E11))="","",OFFSET('Sanitation Data'!$E$32,0,10*ROW('Sanitation Data'!E11)))</f>
        <v/>
      </c>
      <c r="CU17" s="272" t="str">
        <f ca="true">+IF(OFFSET('Sanitation Data'!$F$28,0,10*ROW('Sanitation Data'!F11))="","",OFFSET('Sanitation Data'!$F$28,0,10*ROW('Sanitation Data'!F11)))</f>
        <v/>
      </c>
      <c r="CV17" s="272" t="str">
        <f ca="true">+IF(OFFSET('Sanitation Data'!$F$29,0,10*ROW('Sanitation Data'!F11))="","",OFFSET('Sanitation Data'!$F$29,0,10*ROW('Sanitation Data'!F11)))</f>
        <v/>
      </c>
      <c r="CW17" s="272" t="str">
        <f ca="true">+IF(OFFSET('Sanitation Data'!$F$30,0,10*ROW('Sanitation Data'!F11))="","",OFFSET('Sanitation Data'!$F$30,0,10*ROW('Sanitation Data'!F11)))</f>
        <v/>
      </c>
      <c r="CX17" s="272" t="str">
        <f ca="true">+IF(OFFSET('Sanitation Data'!$F$31,0,10*ROW('Sanitation Data'!F11))="","",OFFSET('Sanitation Data'!$F$31,0,10*ROW('Sanitation Data'!F11)))</f>
        <v/>
      </c>
      <c r="CY17" s="272" t="str">
        <f ca="true">+IF(OFFSET('Sanitation Data'!$F$32,0,10*ROW('Sanitation Data'!F11))="","",OFFSET('Sanitation Data'!$F$32,0,10*ROW('Sanitation Data'!F11)))</f>
        <v/>
      </c>
      <c r="CZ17" s="272" t="str">
        <f ca="true">+IF(OFFSET('Sanitation Data'!$G$28,0,10*ROW('Sanitation Data'!G11))="","",OFFSET('Sanitation Data'!$G$28,0,10*ROW('Sanitation Data'!G11)))</f>
        <v/>
      </c>
      <c r="DA17" s="272" t="str">
        <f ca="true">+IF(OFFSET('Sanitation Data'!$G$29,0,10*ROW('Sanitation Data'!G11))="","",OFFSET('Sanitation Data'!$G$29,0,10*ROW('Sanitation Data'!G11)))</f>
        <v/>
      </c>
      <c r="DB17" s="272" t="str">
        <f ca="true">+IF(OFFSET('Sanitation Data'!$G$30,0,10*ROW('Sanitation Data'!G11))="","",OFFSET('Sanitation Data'!$G$30,0,10*ROW('Sanitation Data'!G11)))</f>
        <v/>
      </c>
      <c r="DC17" s="272" t="str">
        <f ca="true">+IF(OFFSET('Sanitation Data'!$G$31,0,10*ROW('Sanitation Data'!G11))="","",OFFSET('Sanitation Data'!$G$31,0,10*ROW('Sanitation Data'!G11)))</f>
        <v/>
      </c>
      <c r="DD17" s="272" t="str">
        <f ca="true">+IF(OFFSET('Sanitation Data'!$G$32,0,10*ROW('Sanitation Data'!G11))="","",OFFSET('Sanitation Data'!$G$32,0,10*ROW('Sanitation Data'!G11)))</f>
        <v/>
      </c>
      <c r="DE17" s="272" t="str">
        <f ca="true">+IF(OFFSET('Sanitation Data'!$H$28,0,10*ROW('Sanitation Data'!H11))="","",OFFSET('Sanitation Data'!$H$28,0,10*ROW('Sanitation Data'!H11)))</f>
        <v/>
      </c>
      <c r="DF17" s="272" t="str">
        <f ca="true">+IF(OFFSET('Sanitation Data'!$H$29,0,10*ROW('Sanitation Data'!H11))="","",OFFSET('Sanitation Data'!$H$29,0,10*ROW('Sanitation Data'!H11)))</f>
        <v/>
      </c>
      <c r="DG17" s="272" t="str">
        <f ca="true">+IF(OFFSET('Sanitation Data'!$H$30,0,10*ROW('Sanitation Data'!H11))="","",OFFSET('Sanitation Data'!$H$30,0,10*ROW('Sanitation Data'!H11)))</f>
        <v/>
      </c>
      <c r="DH17" s="272" t="str">
        <f ca="true">+IF(OFFSET('Sanitation Data'!$H$31,0,10*ROW('Sanitation Data'!H11))="","",OFFSET('Sanitation Data'!$H$31,0,10*ROW('Sanitation Data'!H11)))</f>
        <v/>
      </c>
      <c r="DI17" s="272" t="str">
        <f ca="true">+IF(OFFSET('Sanitation Data'!$H$32,0,10*ROW('Sanitation Data'!H11))="","",OFFSET('Sanitation Data'!$H$32,0,10*ROW('Sanitation Data'!H11)))</f>
        <v/>
      </c>
      <c r="DJ17" s="272" t="str">
        <f ca="true">+IF(OFFSET('Sanitation Data'!$I$28,0,10*ROW('Sanitation Data'!I11))="","",OFFSET('Sanitation Data'!$I$28,0,10*ROW('Sanitation Data'!I11)))</f>
        <v/>
      </c>
      <c r="DK17" s="272" t="str">
        <f ca="true">+IF(OFFSET('Sanitation Data'!$I$29,0,10*ROW('Sanitation Data'!I11))="","",OFFSET('Sanitation Data'!$I$29,0,10*ROW('Sanitation Data'!I11)))</f>
        <v/>
      </c>
      <c r="DL17" s="272" t="str">
        <f ca="true">+IF(OFFSET('Sanitation Data'!$I$30,0,10*ROW('Sanitation Data'!I11))="","",OFFSET('Sanitation Data'!$I$30,0,10*ROW('Sanitation Data'!I11)))</f>
        <v/>
      </c>
      <c r="DM17" s="272" t="str">
        <f ca="true">+IF(OFFSET('Sanitation Data'!$I$31,0,10*ROW('Sanitation Data'!I11))="","",OFFSET('Sanitation Data'!$I$31,0,10*ROW('Sanitation Data'!I11)))</f>
        <v/>
      </c>
      <c r="DN17" s="272" t="str">
        <f ca="true">+IF(OFFSET('Sanitation Data'!$I$32,0,10*ROW('Sanitation Data'!I11))="","",OFFSET('Sanitation Data'!$I$32,0,10*ROW('Sanitation Data'!I11)))</f>
        <v/>
      </c>
      <c r="DO17" s="272" t="str">
        <f ca="true">+IF(OFFSET('Hygiene Data'!$D$11,0,10*ROW('Hygiene Data'!D11))="","",OFFSET('Hygiene Data'!$D$11,0,10*ROW('Hygiene Data'!D11)))</f>
        <v/>
      </c>
      <c r="DP17" s="272" t="str">
        <f ca="true">+IF(OFFSET('Hygiene Data'!$D$12,0,10*ROW('Hygiene Data'!D11))="","",OFFSET('Hygiene Data'!$D$12,0,10*ROW('Hygiene Data'!D11)))</f>
        <v/>
      </c>
      <c r="DQ17" s="272" t="str">
        <f ca="true">+IF(OFFSET('Hygiene Data'!$D$13,0,10*ROW('Hygiene Data'!D11))="","",OFFSET('Hygiene Data'!$D$13,0,10*ROW('Hygiene Data'!D11)))</f>
        <v/>
      </c>
      <c r="DR17" s="272" t="str">
        <f ca="true">+IF(OFFSET('Hygiene Data'!$E$11,0,10*ROW('Hygiene Data'!E11))="","",OFFSET('Hygiene Data'!$E$11,0,10*ROW('Hygiene Data'!E11)))</f>
        <v/>
      </c>
      <c r="DS17" s="272" t="str">
        <f ca="true">+IF(OFFSET('Hygiene Data'!$E$12,0,10*ROW('Hygiene Data'!E11))="","",OFFSET('Hygiene Data'!$E$12,0,10*ROW('Hygiene Data'!E11)))</f>
        <v/>
      </c>
      <c r="DT17" s="272" t="str">
        <f ca="true">+IF(OFFSET('Hygiene Data'!$E$13,0,10*ROW('Hygiene Data'!E11))="","",OFFSET('Hygiene Data'!$E$13,0,10*ROW('Hygiene Data'!E11)))</f>
        <v/>
      </c>
      <c r="DU17" s="272" t="str">
        <f ca="true">+IF(OFFSET('Hygiene Data'!$F$11,0,10*ROW('Hygiene Data'!F11))="","",OFFSET('Hygiene Data'!$F$11,0,10*ROW('Hygiene Data'!F11)))</f>
        <v/>
      </c>
      <c r="DV17" s="272" t="str">
        <f ca="true">+IF(OFFSET('Hygiene Data'!$F$12,0,10*ROW('Hygiene Data'!F11))="","",OFFSET('Hygiene Data'!$F$12,0,10*ROW('Hygiene Data'!F11)))</f>
        <v/>
      </c>
      <c r="DW17" s="272" t="str">
        <f ca="true">+IF(OFFSET('Hygiene Data'!$F$13,0,10*ROW('Hygiene Data'!F11))="","",OFFSET('Hygiene Data'!$F$13,0,10*ROW('Hygiene Data'!F11)))</f>
        <v/>
      </c>
      <c r="DX17" s="272" t="str">
        <f ca="true">+IF(OFFSET('Hygiene Data'!$G$11,0,10*ROW('Hygiene Data'!G11))="","",OFFSET('Hygiene Data'!$G$11,0,10*ROW('Hygiene Data'!G11)))</f>
        <v/>
      </c>
      <c r="DY17" s="272" t="str">
        <f ca="true">+IF(OFFSET('Hygiene Data'!$G$12,0,10*ROW('Hygiene Data'!G11))="","",OFFSET('Hygiene Data'!$G$12,0,10*ROW('Hygiene Data'!G11)))</f>
        <v/>
      </c>
      <c r="DZ17" s="272" t="str">
        <f ca="true">+IF(OFFSET('Hygiene Data'!$G$13,0,10*ROW('Hygiene Data'!G11))="","",OFFSET('Hygiene Data'!$G$13,0,10*ROW('Hygiene Data'!G11)))</f>
        <v/>
      </c>
      <c r="EA17" s="272" t="str">
        <f ca="true">+IF(OFFSET('Hygiene Data'!$H$11,0,10*ROW('Hygiene Data'!H11))="","",OFFSET('Hygiene Data'!$H$11,0,10*ROW('Hygiene Data'!H11)))</f>
        <v/>
      </c>
      <c r="EB17" s="272" t="str">
        <f ca="true">+IF(OFFSET('Hygiene Data'!$H$12,0,10*ROW('Hygiene Data'!H11))="","",OFFSET('Hygiene Data'!$H$12,0,10*ROW('Hygiene Data'!H11)))</f>
        <v/>
      </c>
      <c r="EC17" s="272" t="str">
        <f ca="true">+IF(OFFSET('Hygiene Data'!$H$13,0,10*ROW('Hygiene Data'!H11))="","",OFFSET('Hygiene Data'!$H$13,0,10*ROW('Hygiene Data'!H11)))</f>
        <v/>
      </c>
      <c r="ED17" s="272" t="str">
        <f ca="true">+IF(OFFSET('Hygiene Data'!$I$11,0,10*ROW('Hygiene Data'!I11))="","",OFFSET('Hygiene Data'!$I$11,0,10*ROW('Hygiene Data'!I11)))</f>
        <v/>
      </c>
      <c r="EE17" s="272" t="str">
        <f ca="true">+IF(OFFSET('Hygiene Data'!$I$12,0,10*ROW('Hygiene Data'!I11))="","",OFFSET('Hygiene Data'!$I$12,0,10*ROW('Hygiene Data'!I11)))</f>
        <v/>
      </c>
      <c r="EF17" s="272"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28"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2"/>
      <c r="BS18" s="272" t="str">
        <f ca="true">+IF(OFFSET('Water Data'!$D$27,0,10*ROW('Water Data'!D12))="","",OFFSET('Water Data'!$D$27,0,10*ROW('Water Data'!D12)))</f>
        <v/>
      </c>
      <c r="BT18" s="272" t="str">
        <f ca="true">+IF(OFFSET('Water Data'!$D$28,0,10*ROW('Water Data'!D12))="","",OFFSET('Water Data'!$D$28,0,10*ROW('Water Data'!D12)))</f>
        <v/>
      </c>
      <c r="BU18" s="272" t="str">
        <f ca="true">+IF(OFFSET('Water Data'!$D$29,0,10*ROW('Water Data'!D12))="","",OFFSET('Water Data'!$D$29,0,10*ROW('Water Data'!D12)))</f>
        <v/>
      </c>
      <c r="BV18" s="272" t="str">
        <f ca="true">+IF(OFFSET('Water Data'!$E$27,0,10*ROW('Water Data'!E12))="","",OFFSET('Water Data'!$E$27,0,10*ROW('Water Data'!E12)))</f>
        <v/>
      </c>
      <c r="BW18" s="272" t="str">
        <f ca="true">+IF(OFFSET('Water Data'!$E$28,0,10*ROW('Water Data'!E12))="","",OFFSET('Water Data'!$E$28,0,10*ROW('Water Data'!E12)))</f>
        <v/>
      </c>
      <c r="BX18" s="272" t="str">
        <f ca="true">+IF(OFFSET('Water Data'!$E$29,0,10*ROW('Water Data'!E12))="","",OFFSET('Water Data'!$E$29,0,10*ROW('Water Data'!E12)))</f>
        <v/>
      </c>
      <c r="BY18" s="272" t="str">
        <f ca="true">+IF(OFFSET('Water Data'!$F$27,0,10*ROW('Water Data'!F12))="","",OFFSET('Water Data'!$F$27,0,10*ROW('Water Data'!F12)))</f>
        <v/>
      </c>
      <c r="BZ18" s="272" t="str">
        <f ca="true">+IF(OFFSET('Water Data'!$F$28,0,10*ROW('Water Data'!F12))="","",OFFSET('Water Data'!$F$28,0,10*ROW('Water Data'!F12)))</f>
        <v/>
      </c>
      <c r="CA18" s="272" t="str">
        <f ca="true">+IF(OFFSET('Water Data'!$F$29,0,10*ROW('Water Data'!F12))="","",OFFSET('Water Data'!$F$29,0,10*ROW('Water Data'!F12)))</f>
        <v/>
      </c>
      <c r="CB18" s="272" t="str">
        <f ca="true">+IF(OFFSET('Water Data'!$G$27,0,10*ROW('Water Data'!G12))="","",OFFSET('Water Data'!$G$27,0,10*ROW('Water Data'!G12)))</f>
        <v/>
      </c>
      <c r="CC18" s="272" t="str">
        <f ca="true">+IF(OFFSET('Water Data'!$G$28,0,10*ROW('Water Data'!G12))="","",OFFSET('Water Data'!$G$28,0,10*ROW('Water Data'!G12)))</f>
        <v/>
      </c>
      <c r="CD18" s="272" t="str">
        <f ca="true">+IF(OFFSET('Water Data'!$G$29,0,10*ROW('Water Data'!G12))="","",OFFSET('Water Data'!$G$29,0,10*ROW('Water Data'!G12)))</f>
        <v/>
      </c>
      <c r="CE18" s="272" t="str">
        <f ca="true">+IF(OFFSET('Water Data'!$H$27,0,10*ROW('Water Data'!H12))="","",OFFSET('Water Data'!$H$27,0,10*ROW('Water Data'!H12)))</f>
        <v/>
      </c>
      <c r="CF18" s="272" t="str">
        <f ca="true">+IF(OFFSET('Water Data'!$H$28,0,10*ROW('Water Data'!H12))="","",OFFSET('Water Data'!$H$28,0,10*ROW('Water Data'!H12)))</f>
        <v/>
      </c>
      <c r="CG18" s="272" t="str">
        <f ca="true">+IF(OFFSET('Water Data'!$H$29,0,10*ROW('Water Data'!H12))="","",OFFSET('Water Data'!$H$29,0,10*ROW('Water Data'!H12)))</f>
        <v/>
      </c>
      <c r="CH18" s="272" t="str">
        <f ca="true">+IF(OFFSET('Water Data'!$I$27,0,10*ROW('Water Data'!I12))="","",OFFSET('Water Data'!$I$27,0,10*ROW('Water Data'!I12)))</f>
        <v/>
      </c>
      <c r="CI18" s="272" t="str">
        <f ca="true">+IF(OFFSET('Water Data'!$I$28,0,10*ROW('Water Data'!I12))="","",OFFSET('Water Data'!$I$28,0,10*ROW('Water Data'!I12)))</f>
        <v/>
      </c>
      <c r="CJ18" s="272" t="str">
        <f ca="true">+IF(OFFSET('Water Data'!$I$29,0,10*ROW('Water Data'!I12))="","",OFFSET('Water Data'!$I$29,0,10*ROW('Water Data'!I12)))</f>
        <v/>
      </c>
      <c r="CK18" s="272" t="str">
        <f ca="true">+IF(OFFSET('Sanitation Data'!$D$28,0,10*ROW('Sanitation Data'!D12))="","",OFFSET('Sanitation Data'!$D$28,0,10*ROW('Sanitation Data'!D12)))</f>
        <v/>
      </c>
      <c r="CL18" s="272" t="str">
        <f ca="true">+IF(OFFSET('Sanitation Data'!$D$29,0,10*ROW('Sanitation Data'!D12))="","",OFFSET('Sanitation Data'!$D$29,0,10*ROW('Sanitation Data'!D12)))</f>
        <v/>
      </c>
      <c r="CM18" s="272" t="str">
        <f ca="true">+IF(OFFSET('Sanitation Data'!$D$30,0,10*ROW('Sanitation Data'!D12))="","",OFFSET('Sanitation Data'!$D$30,0,10*ROW('Sanitation Data'!D12)))</f>
        <v/>
      </c>
      <c r="CN18" s="272" t="str">
        <f ca="true">+IF(OFFSET('Sanitation Data'!$D$31,0,10*ROW('Sanitation Data'!D12))="","",OFFSET('Sanitation Data'!$D$31,0,10*ROW('Sanitation Data'!D12)))</f>
        <v/>
      </c>
      <c r="CO18" s="272" t="str">
        <f ca="true">+IF(OFFSET('Sanitation Data'!$D$32,0,10*ROW('Sanitation Data'!D12))="","",OFFSET('Sanitation Data'!$D$32,0,10*ROW('Sanitation Data'!D12)))</f>
        <v/>
      </c>
      <c r="CP18" s="272" t="str">
        <f ca="true">+IF(OFFSET('Sanitation Data'!$E$28,0,10*ROW('Sanitation Data'!E12))="","",OFFSET('Sanitation Data'!$E$28,0,10*ROW('Sanitation Data'!E12)))</f>
        <v/>
      </c>
      <c r="CQ18" s="272" t="str">
        <f ca="true">+IF(OFFSET('Sanitation Data'!$E$29,0,10*ROW('Sanitation Data'!E12))="","",OFFSET('Sanitation Data'!$E$29,0,10*ROW('Sanitation Data'!E12)))</f>
        <v/>
      </c>
      <c r="CR18" s="272" t="str">
        <f ca="true">+IF(OFFSET('Sanitation Data'!$E$30,0,10*ROW('Sanitation Data'!E12))="","",OFFSET('Sanitation Data'!$E$30,0,10*ROW('Sanitation Data'!E12)))</f>
        <v/>
      </c>
      <c r="CS18" s="272" t="str">
        <f ca="true">+IF(OFFSET('Sanitation Data'!$E$31,0,10*ROW('Sanitation Data'!E12))="","",OFFSET('Sanitation Data'!$E$31,0,10*ROW('Sanitation Data'!E12)))</f>
        <v/>
      </c>
      <c r="CT18" s="272" t="str">
        <f ca="true">+IF(OFFSET('Sanitation Data'!$E$32,0,10*ROW('Sanitation Data'!E12))="","",OFFSET('Sanitation Data'!$E$32,0,10*ROW('Sanitation Data'!E12)))</f>
        <v/>
      </c>
      <c r="CU18" s="272" t="str">
        <f ca="true">+IF(OFFSET('Sanitation Data'!$F$28,0,10*ROW('Sanitation Data'!F12))="","",OFFSET('Sanitation Data'!$F$28,0,10*ROW('Sanitation Data'!F12)))</f>
        <v/>
      </c>
      <c r="CV18" s="272" t="str">
        <f ca="true">+IF(OFFSET('Sanitation Data'!$F$29,0,10*ROW('Sanitation Data'!F12))="","",OFFSET('Sanitation Data'!$F$29,0,10*ROW('Sanitation Data'!F12)))</f>
        <v/>
      </c>
      <c r="CW18" s="272" t="str">
        <f ca="true">+IF(OFFSET('Sanitation Data'!$F$30,0,10*ROW('Sanitation Data'!F12))="","",OFFSET('Sanitation Data'!$F$30,0,10*ROW('Sanitation Data'!F12)))</f>
        <v/>
      </c>
      <c r="CX18" s="272" t="str">
        <f ca="true">+IF(OFFSET('Sanitation Data'!$F$31,0,10*ROW('Sanitation Data'!F12))="","",OFFSET('Sanitation Data'!$F$31,0,10*ROW('Sanitation Data'!F12)))</f>
        <v/>
      </c>
      <c r="CY18" s="272" t="str">
        <f ca="true">+IF(OFFSET('Sanitation Data'!$F$32,0,10*ROW('Sanitation Data'!F12))="","",OFFSET('Sanitation Data'!$F$32,0,10*ROW('Sanitation Data'!F12)))</f>
        <v/>
      </c>
      <c r="CZ18" s="272" t="str">
        <f ca="true">+IF(OFFSET('Sanitation Data'!$G$28,0,10*ROW('Sanitation Data'!G12))="","",OFFSET('Sanitation Data'!$G$28,0,10*ROW('Sanitation Data'!G12)))</f>
        <v/>
      </c>
      <c r="DA18" s="272" t="str">
        <f ca="true">+IF(OFFSET('Sanitation Data'!$G$29,0,10*ROW('Sanitation Data'!G12))="","",OFFSET('Sanitation Data'!$G$29,0,10*ROW('Sanitation Data'!G12)))</f>
        <v/>
      </c>
      <c r="DB18" s="272" t="str">
        <f ca="true">+IF(OFFSET('Sanitation Data'!$G$30,0,10*ROW('Sanitation Data'!G12))="","",OFFSET('Sanitation Data'!$G$30,0,10*ROW('Sanitation Data'!G12)))</f>
        <v/>
      </c>
      <c r="DC18" s="272" t="str">
        <f ca="true">+IF(OFFSET('Sanitation Data'!$G$31,0,10*ROW('Sanitation Data'!G12))="","",OFFSET('Sanitation Data'!$G$31,0,10*ROW('Sanitation Data'!G12)))</f>
        <v/>
      </c>
      <c r="DD18" s="272" t="str">
        <f ca="true">+IF(OFFSET('Sanitation Data'!$G$32,0,10*ROW('Sanitation Data'!G12))="","",OFFSET('Sanitation Data'!$G$32,0,10*ROW('Sanitation Data'!G12)))</f>
        <v/>
      </c>
      <c r="DE18" s="272" t="str">
        <f ca="true">+IF(OFFSET('Sanitation Data'!$H$28,0,10*ROW('Sanitation Data'!H12))="","",OFFSET('Sanitation Data'!$H$28,0,10*ROW('Sanitation Data'!H12)))</f>
        <v/>
      </c>
      <c r="DF18" s="272" t="str">
        <f ca="true">+IF(OFFSET('Sanitation Data'!$H$29,0,10*ROW('Sanitation Data'!H12))="","",OFFSET('Sanitation Data'!$H$29,0,10*ROW('Sanitation Data'!H12)))</f>
        <v/>
      </c>
      <c r="DG18" s="272" t="str">
        <f ca="true">+IF(OFFSET('Sanitation Data'!$H$30,0,10*ROW('Sanitation Data'!H12))="","",OFFSET('Sanitation Data'!$H$30,0,10*ROW('Sanitation Data'!H12)))</f>
        <v/>
      </c>
      <c r="DH18" s="272" t="str">
        <f ca="true">+IF(OFFSET('Sanitation Data'!$H$31,0,10*ROW('Sanitation Data'!H12))="","",OFFSET('Sanitation Data'!$H$31,0,10*ROW('Sanitation Data'!H12)))</f>
        <v/>
      </c>
      <c r="DI18" s="272" t="str">
        <f ca="true">+IF(OFFSET('Sanitation Data'!$H$32,0,10*ROW('Sanitation Data'!H12))="","",OFFSET('Sanitation Data'!$H$32,0,10*ROW('Sanitation Data'!H12)))</f>
        <v/>
      </c>
      <c r="DJ18" s="272" t="str">
        <f ca="true">+IF(OFFSET('Sanitation Data'!$I$28,0,10*ROW('Sanitation Data'!I12))="","",OFFSET('Sanitation Data'!$I$28,0,10*ROW('Sanitation Data'!I12)))</f>
        <v/>
      </c>
      <c r="DK18" s="272" t="str">
        <f ca="true">+IF(OFFSET('Sanitation Data'!$I$29,0,10*ROW('Sanitation Data'!I12))="","",OFFSET('Sanitation Data'!$I$29,0,10*ROW('Sanitation Data'!I12)))</f>
        <v/>
      </c>
      <c r="DL18" s="272" t="str">
        <f ca="true">+IF(OFFSET('Sanitation Data'!$I$30,0,10*ROW('Sanitation Data'!I12))="","",OFFSET('Sanitation Data'!$I$30,0,10*ROW('Sanitation Data'!I12)))</f>
        <v/>
      </c>
      <c r="DM18" s="272" t="str">
        <f ca="true">+IF(OFFSET('Sanitation Data'!$I$31,0,10*ROW('Sanitation Data'!I12))="","",OFFSET('Sanitation Data'!$I$31,0,10*ROW('Sanitation Data'!I12)))</f>
        <v/>
      </c>
      <c r="DN18" s="272" t="str">
        <f ca="true">+IF(OFFSET('Sanitation Data'!$I$32,0,10*ROW('Sanitation Data'!I12))="","",OFFSET('Sanitation Data'!$I$32,0,10*ROW('Sanitation Data'!I12)))</f>
        <v/>
      </c>
      <c r="DO18" s="272" t="str">
        <f ca="true">+IF(OFFSET('Hygiene Data'!$D$11,0,10*ROW('Hygiene Data'!D12))="","",OFFSET('Hygiene Data'!$D$11,0,10*ROW('Hygiene Data'!D12)))</f>
        <v/>
      </c>
      <c r="DP18" s="272" t="str">
        <f ca="true">+IF(OFFSET('Hygiene Data'!$D$12,0,10*ROW('Hygiene Data'!D12))="","",OFFSET('Hygiene Data'!$D$12,0,10*ROW('Hygiene Data'!D12)))</f>
        <v/>
      </c>
      <c r="DQ18" s="272" t="str">
        <f ca="true">+IF(OFFSET('Hygiene Data'!$D$13,0,10*ROW('Hygiene Data'!D12))="","",OFFSET('Hygiene Data'!$D$13,0,10*ROW('Hygiene Data'!D12)))</f>
        <v/>
      </c>
      <c r="DR18" s="272" t="str">
        <f ca="true">+IF(OFFSET('Hygiene Data'!$E$11,0,10*ROW('Hygiene Data'!E12))="","",OFFSET('Hygiene Data'!$E$11,0,10*ROW('Hygiene Data'!E12)))</f>
        <v/>
      </c>
      <c r="DS18" s="272" t="str">
        <f ca="true">+IF(OFFSET('Hygiene Data'!$E$12,0,10*ROW('Hygiene Data'!E12))="","",OFFSET('Hygiene Data'!$E$12,0,10*ROW('Hygiene Data'!E12)))</f>
        <v/>
      </c>
      <c r="DT18" s="272" t="str">
        <f ca="true">+IF(OFFSET('Hygiene Data'!$E$13,0,10*ROW('Hygiene Data'!E12))="","",OFFSET('Hygiene Data'!$E$13,0,10*ROW('Hygiene Data'!E12)))</f>
        <v/>
      </c>
      <c r="DU18" s="272" t="str">
        <f ca="true">+IF(OFFSET('Hygiene Data'!$F$11,0,10*ROW('Hygiene Data'!F12))="","",OFFSET('Hygiene Data'!$F$11,0,10*ROW('Hygiene Data'!F12)))</f>
        <v/>
      </c>
      <c r="DV18" s="272" t="str">
        <f ca="true">+IF(OFFSET('Hygiene Data'!$F$12,0,10*ROW('Hygiene Data'!F12))="","",OFFSET('Hygiene Data'!$F$12,0,10*ROW('Hygiene Data'!F12)))</f>
        <v/>
      </c>
      <c r="DW18" s="272" t="str">
        <f ca="true">+IF(OFFSET('Hygiene Data'!$F$13,0,10*ROW('Hygiene Data'!F12))="","",OFFSET('Hygiene Data'!$F$13,0,10*ROW('Hygiene Data'!F12)))</f>
        <v/>
      </c>
      <c r="DX18" s="272" t="str">
        <f ca="true">+IF(OFFSET('Hygiene Data'!$G$11,0,10*ROW('Hygiene Data'!G12))="","",OFFSET('Hygiene Data'!$G$11,0,10*ROW('Hygiene Data'!G12)))</f>
        <v/>
      </c>
      <c r="DY18" s="272" t="str">
        <f ca="true">+IF(OFFSET('Hygiene Data'!$G$12,0,10*ROW('Hygiene Data'!G12))="","",OFFSET('Hygiene Data'!$G$12,0,10*ROW('Hygiene Data'!G12)))</f>
        <v/>
      </c>
      <c r="DZ18" s="272" t="str">
        <f ca="true">+IF(OFFSET('Hygiene Data'!$G$13,0,10*ROW('Hygiene Data'!G12))="","",OFFSET('Hygiene Data'!$G$13,0,10*ROW('Hygiene Data'!G12)))</f>
        <v/>
      </c>
      <c r="EA18" s="272" t="str">
        <f ca="true">+IF(OFFSET('Hygiene Data'!$H$11,0,10*ROW('Hygiene Data'!H12))="","",OFFSET('Hygiene Data'!$H$11,0,10*ROW('Hygiene Data'!H12)))</f>
        <v/>
      </c>
      <c r="EB18" s="272" t="str">
        <f ca="true">+IF(OFFSET('Hygiene Data'!$H$12,0,10*ROW('Hygiene Data'!H12))="","",OFFSET('Hygiene Data'!$H$12,0,10*ROW('Hygiene Data'!H12)))</f>
        <v/>
      </c>
      <c r="EC18" s="272" t="str">
        <f ca="true">+IF(OFFSET('Hygiene Data'!$H$13,0,10*ROW('Hygiene Data'!H12))="","",OFFSET('Hygiene Data'!$H$13,0,10*ROW('Hygiene Data'!H12)))</f>
        <v/>
      </c>
      <c r="ED18" s="272" t="str">
        <f ca="true">+IF(OFFSET('Hygiene Data'!$I$11,0,10*ROW('Hygiene Data'!I12))="","",OFFSET('Hygiene Data'!$I$11,0,10*ROW('Hygiene Data'!I12)))</f>
        <v/>
      </c>
      <c r="EE18" s="272" t="str">
        <f ca="true">+IF(OFFSET('Hygiene Data'!$I$12,0,10*ROW('Hygiene Data'!I12))="","",OFFSET('Hygiene Data'!$I$12,0,10*ROW('Hygiene Data'!I12)))</f>
        <v/>
      </c>
      <c r="EF18" s="272"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28"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2"/>
      <c r="BS19" s="272" t="str">
        <f ca="true">+IF(OFFSET('Water Data'!$D$27,0,10*ROW('Water Data'!D13))="","",OFFSET('Water Data'!$D$27,0,10*ROW('Water Data'!D13)))</f>
        <v/>
      </c>
      <c r="BT19" s="272" t="str">
        <f ca="true">+IF(OFFSET('Water Data'!$D$28,0,10*ROW('Water Data'!D13))="","",OFFSET('Water Data'!$D$28,0,10*ROW('Water Data'!D13)))</f>
        <v/>
      </c>
      <c r="BU19" s="272" t="str">
        <f ca="true">+IF(OFFSET('Water Data'!$D$29,0,10*ROW('Water Data'!D13))="","",OFFSET('Water Data'!$D$29,0,10*ROW('Water Data'!D13)))</f>
        <v/>
      </c>
      <c r="BV19" s="272" t="str">
        <f ca="true">+IF(OFFSET('Water Data'!$E$27,0,10*ROW('Water Data'!E13))="","",OFFSET('Water Data'!$E$27,0,10*ROW('Water Data'!E13)))</f>
        <v/>
      </c>
      <c r="BW19" s="272" t="str">
        <f ca="true">+IF(OFFSET('Water Data'!$E$28,0,10*ROW('Water Data'!E13))="","",OFFSET('Water Data'!$E$28,0,10*ROW('Water Data'!E13)))</f>
        <v/>
      </c>
      <c r="BX19" s="272" t="str">
        <f ca="true">+IF(OFFSET('Water Data'!$E$29,0,10*ROW('Water Data'!E13))="","",OFFSET('Water Data'!$E$29,0,10*ROW('Water Data'!E13)))</f>
        <v/>
      </c>
      <c r="BY19" s="272" t="str">
        <f ca="true">+IF(OFFSET('Water Data'!$F$27,0,10*ROW('Water Data'!F13))="","",OFFSET('Water Data'!$F$27,0,10*ROW('Water Data'!F13)))</f>
        <v/>
      </c>
      <c r="BZ19" s="272" t="str">
        <f ca="true">+IF(OFFSET('Water Data'!$F$28,0,10*ROW('Water Data'!F13))="","",OFFSET('Water Data'!$F$28,0,10*ROW('Water Data'!F13)))</f>
        <v/>
      </c>
      <c r="CA19" s="272" t="str">
        <f ca="true">+IF(OFFSET('Water Data'!$F$29,0,10*ROW('Water Data'!F13))="","",OFFSET('Water Data'!$F$29,0,10*ROW('Water Data'!F13)))</f>
        <v/>
      </c>
      <c r="CB19" s="272" t="str">
        <f ca="true">+IF(OFFSET('Water Data'!$G$27,0,10*ROW('Water Data'!G13))="","",OFFSET('Water Data'!$G$27,0,10*ROW('Water Data'!G13)))</f>
        <v/>
      </c>
      <c r="CC19" s="272" t="str">
        <f ca="true">+IF(OFFSET('Water Data'!$G$28,0,10*ROW('Water Data'!G13))="","",OFFSET('Water Data'!$G$28,0,10*ROW('Water Data'!G13)))</f>
        <v/>
      </c>
      <c r="CD19" s="272" t="str">
        <f ca="true">+IF(OFFSET('Water Data'!$G$29,0,10*ROW('Water Data'!G13))="","",OFFSET('Water Data'!$G$29,0,10*ROW('Water Data'!G13)))</f>
        <v/>
      </c>
      <c r="CE19" s="272" t="str">
        <f ca="true">+IF(OFFSET('Water Data'!$H$27,0,10*ROW('Water Data'!H13))="","",OFFSET('Water Data'!$H$27,0,10*ROW('Water Data'!H13)))</f>
        <v/>
      </c>
      <c r="CF19" s="272" t="str">
        <f ca="true">+IF(OFFSET('Water Data'!$H$28,0,10*ROW('Water Data'!H13))="","",OFFSET('Water Data'!$H$28,0,10*ROW('Water Data'!H13)))</f>
        <v/>
      </c>
      <c r="CG19" s="272" t="str">
        <f ca="true">+IF(OFFSET('Water Data'!$H$29,0,10*ROW('Water Data'!H13))="","",OFFSET('Water Data'!$H$29,0,10*ROW('Water Data'!H13)))</f>
        <v/>
      </c>
      <c r="CH19" s="272" t="str">
        <f ca="true">+IF(OFFSET('Water Data'!$I$27,0,10*ROW('Water Data'!I13))="","",OFFSET('Water Data'!$I$27,0,10*ROW('Water Data'!I13)))</f>
        <v/>
      </c>
      <c r="CI19" s="272" t="str">
        <f ca="true">+IF(OFFSET('Water Data'!$I$28,0,10*ROW('Water Data'!I13))="","",OFFSET('Water Data'!$I$28,0,10*ROW('Water Data'!I13)))</f>
        <v/>
      </c>
      <c r="CJ19" s="272" t="str">
        <f ca="true">+IF(OFFSET('Water Data'!$I$29,0,10*ROW('Water Data'!I13))="","",OFFSET('Water Data'!$I$29,0,10*ROW('Water Data'!I13)))</f>
        <v/>
      </c>
      <c r="CK19" s="272" t="str">
        <f ca="true">+IF(OFFSET('Sanitation Data'!$D$28,0,10*ROW('Sanitation Data'!D13))="","",OFFSET('Sanitation Data'!$D$28,0,10*ROW('Sanitation Data'!D13)))</f>
        <v/>
      </c>
      <c r="CL19" s="272" t="str">
        <f ca="true">+IF(OFFSET('Sanitation Data'!$D$29,0,10*ROW('Sanitation Data'!D13))="","",OFFSET('Sanitation Data'!$D$29,0,10*ROW('Sanitation Data'!D13)))</f>
        <v/>
      </c>
      <c r="CM19" s="272" t="str">
        <f ca="true">+IF(OFFSET('Sanitation Data'!$D$30,0,10*ROW('Sanitation Data'!D13))="","",OFFSET('Sanitation Data'!$D$30,0,10*ROW('Sanitation Data'!D13)))</f>
        <v/>
      </c>
      <c r="CN19" s="272" t="str">
        <f ca="true">+IF(OFFSET('Sanitation Data'!$D$31,0,10*ROW('Sanitation Data'!D13))="","",OFFSET('Sanitation Data'!$D$31,0,10*ROW('Sanitation Data'!D13)))</f>
        <v/>
      </c>
      <c r="CO19" s="272" t="str">
        <f ca="true">+IF(OFFSET('Sanitation Data'!$D$32,0,10*ROW('Sanitation Data'!D13))="","",OFFSET('Sanitation Data'!$D$32,0,10*ROW('Sanitation Data'!D13)))</f>
        <v/>
      </c>
      <c r="CP19" s="272" t="str">
        <f ca="true">+IF(OFFSET('Sanitation Data'!$E$28,0,10*ROW('Sanitation Data'!E13))="","",OFFSET('Sanitation Data'!$E$28,0,10*ROW('Sanitation Data'!E13)))</f>
        <v/>
      </c>
      <c r="CQ19" s="272" t="str">
        <f ca="true">+IF(OFFSET('Sanitation Data'!$E$29,0,10*ROW('Sanitation Data'!E13))="","",OFFSET('Sanitation Data'!$E$29,0,10*ROW('Sanitation Data'!E13)))</f>
        <v/>
      </c>
      <c r="CR19" s="272" t="str">
        <f ca="true">+IF(OFFSET('Sanitation Data'!$E$30,0,10*ROW('Sanitation Data'!E13))="","",OFFSET('Sanitation Data'!$E$30,0,10*ROW('Sanitation Data'!E13)))</f>
        <v/>
      </c>
      <c r="CS19" s="272" t="str">
        <f ca="true">+IF(OFFSET('Sanitation Data'!$E$31,0,10*ROW('Sanitation Data'!E13))="","",OFFSET('Sanitation Data'!$E$31,0,10*ROW('Sanitation Data'!E13)))</f>
        <v/>
      </c>
      <c r="CT19" s="272" t="str">
        <f ca="true">+IF(OFFSET('Sanitation Data'!$E$32,0,10*ROW('Sanitation Data'!E13))="","",OFFSET('Sanitation Data'!$E$32,0,10*ROW('Sanitation Data'!E13)))</f>
        <v/>
      </c>
      <c r="CU19" s="272" t="str">
        <f ca="true">+IF(OFFSET('Sanitation Data'!$F$28,0,10*ROW('Sanitation Data'!F13))="","",OFFSET('Sanitation Data'!$F$28,0,10*ROW('Sanitation Data'!F13)))</f>
        <v/>
      </c>
      <c r="CV19" s="272" t="str">
        <f ca="true">+IF(OFFSET('Sanitation Data'!$F$29,0,10*ROW('Sanitation Data'!F13))="","",OFFSET('Sanitation Data'!$F$29,0,10*ROW('Sanitation Data'!F13)))</f>
        <v/>
      </c>
      <c r="CW19" s="272" t="str">
        <f ca="true">+IF(OFFSET('Sanitation Data'!$F$30,0,10*ROW('Sanitation Data'!F13))="","",OFFSET('Sanitation Data'!$F$30,0,10*ROW('Sanitation Data'!F13)))</f>
        <v/>
      </c>
      <c r="CX19" s="272" t="str">
        <f ca="true">+IF(OFFSET('Sanitation Data'!$F$31,0,10*ROW('Sanitation Data'!F13))="","",OFFSET('Sanitation Data'!$F$31,0,10*ROW('Sanitation Data'!F13)))</f>
        <v/>
      </c>
      <c r="CY19" s="272" t="str">
        <f ca="true">+IF(OFFSET('Sanitation Data'!$F$32,0,10*ROW('Sanitation Data'!F13))="","",OFFSET('Sanitation Data'!$F$32,0,10*ROW('Sanitation Data'!F13)))</f>
        <v/>
      </c>
      <c r="CZ19" s="272" t="str">
        <f ca="true">+IF(OFFSET('Sanitation Data'!$G$28,0,10*ROW('Sanitation Data'!G13))="","",OFFSET('Sanitation Data'!$G$28,0,10*ROW('Sanitation Data'!G13)))</f>
        <v/>
      </c>
      <c r="DA19" s="272" t="str">
        <f ca="true">+IF(OFFSET('Sanitation Data'!$G$29,0,10*ROW('Sanitation Data'!G13))="","",OFFSET('Sanitation Data'!$G$29,0,10*ROW('Sanitation Data'!G13)))</f>
        <v/>
      </c>
      <c r="DB19" s="272" t="str">
        <f ca="true">+IF(OFFSET('Sanitation Data'!$G$30,0,10*ROW('Sanitation Data'!G13))="","",OFFSET('Sanitation Data'!$G$30,0,10*ROW('Sanitation Data'!G13)))</f>
        <v/>
      </c>
      <c r="DC19" s="272" t="str">
        <f ca="true">+IF(OFFSET('Sanitation Data'!$G$31,0,10*ROW('Sanitation Data'!G13))="","",OFFSET('Sanitation Data'!$G$31,0,10*ROW('Sanitation Data'!G13)))</f>
        <v/>
      </c>
      <c r="DD19" s="272" t="str">
        <f ca="true">+IF(OFFSET('Sanitation Data'!$G$32,0,10*ROW('Sanitation Data'!G13))="","",OFFSET('Sanitation Data'!$G$32,0,10*ROW('Sanitation Data'!G13)))</f>
        <v/>
      </c>
      <c r="DE19" s="272" t="str">
        <f ca="true">+IF(OFFSET('Sanitation Data'!$H$28,0,10*ROW('Sanitation Data'!H13))="","",OFFSET('Sanitation Data'!$H$28,0,10*ROW('Sanitation Data'!H13)))</f>
        <v/>
      </c>
      <c r="DF19" s="272" t="str">
        <f ca="true">+IF(OFFSET('Sanitation Data'!$H$29,0,10*ROW('Sanitation Data'!H13))="","",OFFSET('Sanitation Data'!$H$29,0,10*ROW('Sanitation Data'!H13)))</f>
        <v/>
      </c>
      <c r="DG19" s="272" t="str">
        <f ca="true">+IF(OFFSET('Sanitation Data'!$H$30,0,10*ROW('Sanitation Data'!H13))="","",OFFSET('Sanitation Data'!$H$30,0,10*ROW('Sanitation Data'!H13)))</f>
        <v/>
      </c>
      <c r="DH19" s="272" t="str">
        <f ca="true">+IF(OFFSET('Sanitation Data'!$H$31,0,10*ROW('Sanitation Data'!H13))="","",OFFSET('Sanitation Data'!$H$31,0,10*ROW('Sanitation Data'!H13)))</f>
        <v/>
      </c>
      <c r="DI19" s="272" t="str">
        <f ca="true">+IF(OFFSET('Sanitation Data'!$H$32,0,10*ROW('Sanitation Data'!H13))="","",OFFSET('Sanitation Data'!$H$32,0,10*ROW('Sanitation Data'!H13)))</f>
        <v/>
      </c>
      <c r="DJ19" s="272" t="str">
        <f ca="true">+IF(OFFSET('Sanitation Data'!$I$28,0,10*ROW('Sanitation Data'!I13))="","",OFFSET('Sanitation Data'!$I$28,0,10*ROW('Sanitation Data'!I13)))</f>
        <v/>
      </c>
      <c r="DK19" s="272" t="str">
        <f ca="true">+IF(OFFSET('Sanitation Data'!$I$29,0,10*ROW('Sanitation Data'!I13))="","",OFFSET('Sanitation Data'!$I$29,0,10*ROW('Sanitation Data'!I13)))</f>
        <v/>
      </c>
      <c r="DL19" s="272" t="str">
        <f ca="true">+IF(OFFSET('Sanitation Data'!$I$30,0,10*ROW('Sanitation Data'!I13))="","",OFFSET('Sanitation Data'!$I$30,0,10*ROW('Sanitation Data'!I13)))</f>
        <v/>
      </c>
      <c r="DM19" s="272" t="str">
        <f ca="true">+IF(OFFSET('Sanitation Data'!$I$31,0,10*ROW('Sanitation Data'!I13))="","",OFFSET('Sanitation Data'!$I$31,0,10*ROW('Sanitation Data'!I13)))</f>
        <v/>
      </c>
      <c r="DN19" s="272" t="str">
        <f ca="true">+IF(OFFSET('Sanitation Data'!$I$32,0,10*ROW('Sanitation Data'!I13))="","",OFFSET('Sanitation Data'!$I$32,0,10*ROW('Sanitation Data'!I13)))</f>
        <v/>
      </c>
      <c r="DO19" s="272" t="str">
        <f ca="true">+IF(OFFSET('Hygiene Data'!$D$11,0,10*ROW('Hygiene Data'!D13))="","",OFFSET('Hygiene Data'!$D$11,0,10*ROW('Hygiene Data'!D13)))</f>
        <v/>
      </c>
      <c r="DP19" s="272" t="str">
        <f ca="true">+IF(OFFSET('Hygiene Data'!$D$12,0,10*ROW('Hygiene Data'!D13))="","",OFFSET('Hygiene Data'!$D$12,0,10*ROW('Hygiene Data'!D13)))</f>
        <v/>
      </c>
      <c r="DQ19" s="272" t="str">
        <f ca="true">+IF(OFFSET('Hygiene Data'!$D$13,0,10*ROW('Hygiene Data'!D13))="","",OFFSET('Hygiene Data'!$D$13,0,10*ROW('Hygiene Data'!D13)))</f>
        <v/>
      </c>
      <c r="DR19" s="272" t="str">
        <f ca="true">+IF(OFFSET('Hygiene Data'!$E$11,0,10*ROW('Hygiene Data'!E13))="","",OFFSET('Hygiene Data'!$E$11,0,10*ROW('Hygiene Data'!E13)))</f>
        <v/>
      </c>
      <c r="DS19" s="272" t="str">
        <f ca="true">+IF(OFFSET('Hygiene Data'!$E$12,0,10*ROW('Hygiene Data'!E13))="","",OFFSET('Hygiene Data'!$E$12,0,10*ROW('Hygiene Data'!E13)))</f>
        <v/>
      </c>
      <c r="DT19" s="272" t="str">
        <f ca="true">+IF(OFFSET('Hygiene Data'!$E$13,0,10*ROW('Hygiene Data'!E13))="","",OFFSET('Hygiene Data'!$E$13,0,10*ROW('Hygiene Data'!E13)))</f>
        <v/>
      </c>
      <c r="DU19" s="272" t="str">
        <f ca="true">+IF(OFFSET('Hygiene Data'!$F$11,0,10*ROW('Hygiene Data'!F13))="","",OFFSET('Hygiene Data'!$F$11,0,10*ROW('Hygiene Data'!F13)))</f>
        <v/>
      </c>
      <c r="DV19" s="272" t="str">
        <f ca="true">+IF(OFFSET('Hygiene Data'!$F$12,0,10*ROW('Hygiene Data'!F13))="","",OFFSET('Hygiene Data'!$F$12,0,10*ROW('Hygiene Data'!F13)))</f>
        <v/>
      </c>
      <c r="DW19" s="272" t="str">
        <f ca="true">+IF(OFFSET('Hygiene Data'!$F$13,0,10*ROW('Hygiene Data'!F13))="","",OFFSET('Hygiene Data'!$F$13,0,10*ROW('Hygiene Data'!F13)))</f>
        <v/>
      </c>
      <c r="DX19" s="272" t="str">
        <f ca="true">+IF(OFFSET('Hygiene Data'!$G$11,0,10*ROW('Hygiene Data'!G13))="","",OFFSET('Hygiene Data'!$G$11,0,10*ROW('Hygiene Data'!G13)))</f>
        <v/>
      </c>
      <c r="DY19" s="272" t="str">
        <f ca="true">+IF(OFFSET('Hygiene Data'!$G$12,0,10*ROW('Hygiene Data'!G13))="","",OFFSET('Hygiene Data'!$G$12,0,10*ROW('Hygiene Data'!G13)))</f>
        <v/>
      </c>
      <c r="DZ19" s="272" t="str">
        <f ca="true">+IF(OFFSET('Hygiene Data'!$G$13,0,10*ROW('Hygiene Data'!G13))="","",OFFSET('Hygiene Data'!$G$13,0,10*ROW('Hygiene Data'!G13)))</f>
        <v/>
      </c>
      <c r="EA19" s="272" t="str">
        <f ca="true">+IF(OFFSET('Hygiene Data'!$H$11,0,10*ROW('Hygiene Data'!H13))="","",OFFSET('Hygiene Data'!$H$11,0,10*ROW('Hygiene Data'!H13)))</f>
        <v/>
      </c>
      <c r="EB19" s="272" t="str">
        <f ca="true">+IF(OFFSET('Hygiene Data'!$H$12,0,10*ROW('Hygiene Data'!H13))="","",OFFSET('Hygiene Data'!$H$12,0,10*ROW('Hygiene Data'!H13)))</f>
        <v/>
      </c>
      <c r="EC19" s="272" t="str">
        <f ca="true">+IF(OFFSET('Hygiene Data'!$H$13,0,10*ROW('Hygiene Data'!H13))="","",OFFSET('Hygiene Data'!$H$13,0,10*ROW('Hygiene Data'!H13)))</f>
        <v/>
      </c>
      <c r="ED19" s="272" t="str">
        <f ca="true">+IF(OFFSET('Hygiene Data'!$I$11,0,10*ROW('Hygiene Data'!I13))="","",OFFSET('Hygiene Data'!$I$11,0,10*ROW('Hygiene Data'!I13)))</f>
        <v/>
      </c>
      <c r="EE19" s="272" t="str">
        <f ca="true">+IF(OFFSET('Hygiene Data'!$I$12,0,10*ROW('Hygiene Data'!I13))="","",OFFSET('Hygiene Data'!$I$12,0,10*ROW('Hygiene Data'!I13)))</f>
        <v/>
      </c>
      <c r="EF19" s="272"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28"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2"/>
      <c r="BS20" s="272" t="str">
        <f ca="true">+IF(OFFSET('Water Data'!$D$27,0,10*ROW('Water Data'!D14))="","",OFFSET('Water Data'!$D$27,0,10*ROW('Water Data'!D14)))</f>
        <v/>
      </c>
      <c r="BT20" s="272" t="str">
        <f ca="true">+IF(OFFSET('Water Data'!$D$28,0,10*ROW('Water Data'!D14))="","",OFFSET('Water Data'!$D$28,0,10*ROW('Water Data'!D14)))</f>
        <v/>
      </c>
      <c r="BU20" s="272" t="str">
        <f ca="true">+IF(OFFSET('Water Data'!$D$29,0,10*ROW('Water Data'!D14))="","",OFFSET('Water Data'!$D$29,0,10*ROW('Water Data'!D14)))</f>
        <v/>
      </c>
      <c r="BV20" s="272" t="str">
        <f ca="true">+IF(OFFSET('Water Data'!$E$27,0,10*ROW('Water Data'!E14))="","",OFFSET('Water Data'!$E$27,0,10*ROW('Water Data'!E14)))</f>
        <v/>
      </c>
      <c r="BW20" s="272" t="str">
        <f ca="true">+IF(OFFSET('Water Data'!$E$28,0,10*ROW('Water Data'!E14))="","",OFFSET('Water Data'!$E$28,0,10*ROW('Water Data'!E14)))</f>
        <v/>
      </c>
      <c r="BX20" s="272" t="str">
        <f ca="true">+IF(OFFSET('Water Data'!$E$29,0,10*ROW('Water Data'!E14))="","",OFFSET('Water Data'!$E$29,0,10*ROW('Water Data'!E14)))</f>
        <v/>
      </c>
      <c r="BY20" s="272" t="str">
        <f ca="true">+IF(OFFSET('Water Data'!$F$27,0,10*ROW('Water Data'!F14))="","",OFFSET('Water Data'!$F$27,0,10*ROW('Water Data'!F14)))</f>
        <v/>
      </c>
      <c r="BZ20" s="272" t="str">
        <f ca="true">+IF(OFFSET('Water Data'!$F$28,0,10*ROW('Water Data'!F14))="","",OFFSET('Water Data'!$F$28,0,10*ROW('Water Data'!F14)))</f>
        <v/>
      </c>
      <c r="CA20" s="272" t="str">
        <f ca="true">+IF(OFFSET('Water Data'!$F$29,0,10*ROW('Water Data'!F14))="","",OFFSET('Water Data'!$F$29,0,10*ROW('Water Data'!F14)))</f>
        <v/>
      </c>
      <c r="CB20" s="272" t="str">
        <f ca="true">+IF(OFFSET('Water Data'!$G$27,0,10*ROW('Water Data'!G14))="","",OFFSET('Water Data'!$G$27,0,10*ROW('Water Data'!G14)))</f>
        <v/>
      </c>
      <c r="CC20" s="272" t="str">
        <f ca="true">+IF(OFFSET('Water Data'!$G$28,0,10*ROW('Water Data'!G14))="","",OFFSET('Water Data'!$G$28,0,10*ROW('Water Data'!G14)))</f>
        <v/>
      </c>
      <c r="CD20" s="272" t="str">
        <f ca="true">+IF(OFFSET('Water Data'!$G$29,0,10*ROW('Water Data'!G14))="","",OFFSET('Water Data'!$G$29,0,10*ROW('Water Data'!G14)))</f>
        <v/>
      </c>
      <c r="CE20" s="272" t="str">
        <f ca="true">+IF(OFFSET('Water Data'!$H$27,0,10*ROW('Water Data'!H14))="","",OFFSET('Water Data'!$H$27,0,10*ROW('Water Data'!H14)))</f>
        <v/>
      </c>
      <c r="CF20" s="272" t="str">
        <f ca="true">+IF(OFFSET('Water Data'!$H$28,0,10*ROW('Water Data'!H14))="","",OFFSET('Water Data'!$H$28,0,10*ROW('Water Data'!H14)))</f>
        <v/>
      </c>
      <c r="CG20" s="272" t="str">
        <f ca="true">+IF(OFFSET('Water Data'!$H$29,0,10*ROW('Water Data'!H14))="","",OFFSET('Water Data'!$H$29,0,10*ROW('Water Data'!H14)))</f>
        <v/>
      </c>
      <c r="CH20" s="272" t="str">
        <f ca="true">+IF(OFFSET('Water Data'!$I$27,0,10*ROW('Water Data'!I14))="","",OFFSET('Water Data'!$I$27,0,10*ROW('Water Data'!I14)))</f>
        <v/>
      </c>
      <c r="CI20" s="272" t="str">
        <f ca="true">+IF(OFFSET('Water Data'!$I$28,0,10*ROW('Water Data'!I14))="","",OFFSET('Water Data'!$I$28,0,10*ROW('Water Data'!I14)))</f>
        <v/>
      </c>
      <c r="CJ20" s="272" t="str">
        <f ca="true">+IF(OFFSET('Water Data'!$I$29,0,10*ROW('Water Data'!I14))="","",OFFSET('Water Data'!$I$29,0,10*ROW('Water Data'!I14)))</f>
        <v/>
      </c>
      <c r="CK20" s="272" t="str">
        <f ca="true">+IF(OFFSET('Sanitation Data'!$D$28,0,10*ROW('Sanitation Data'!D14))="","",OFFSET('Sanitation Data'!$D$28,0,10*ROW('Sanitation Data'!D14)))</f>
        <v/>
      </c>
      <c r="CL20" s="272" t="str">
        <f ca="true">+IF(OFFSET('Sanitation Data'!$D$29,0,10*ROW('Sanitation Data'!D14))="","",OFFSET('Sanitation Data'!$D$29,0,10*ROW('Sanitation Data'!D14)))</f>
        <v/>
      </c>
      <c r="CM20" s="272" t="str">
        <f ca="true">+IF(OFFSET('Sanitation Data'!$D$30,0,10*ROW('Sanitation Data'!D14))="","",OFFSET('Sanitation Data'!$D$30,0,10*ROW('Sanitation Data'!D14)))</f>
        <v/>
      </c>
      <c r="CN20" s="272" t="str">
        <f ca="true">+IF(OFFSET('Sanitation Data'!$D$31,0,10*ROW('Sanitation Data'!D14))="","",OFFSET('Sanitation Data'!$D$31,0,10*ROW('Sanitation Data'!D14)))</f>
        <v/>
      </c>
      <c r="CO20" s="272" t="str">
        <f ca="true">+IF(OFFSET('Sanitation Data'!$D$32,0,10*ROW('Sanitation Data'!D14))="","",OFFSET('Sanitation Data'!$D$32,0,10*ROW('Sanitation Data'!D14)))</f>
        <v/>
      </c>
      <c r="CP20" s="272" t="str">
        <f ca="true">+IF(OFFSET('Sanitation Data'!$E$28,0,10*ROW('Sanitation Data'!E14))="","",OFFSET('Sanitation Data'!$E$28,0,10*ROW('Sanitation Data'!E14)))</f>
        <v/>
      </c>
      <c r="CQ20" s="272" t="str">
        <f ca="true">+IF(OFFSET('Sanitation Data'!$E$29,0,10*ROW('Sanitation Data'!E14))="","",OFFSET('Sanitation Data'!$E$29,0,10*ROW('Sanitation Data'!E14)))</f>
        <v/>
      </c>
      <c r="CR20" s="272" t="str">
        <f ca="true">+IF(OFFSET('Sanitation Data'!$E$30,0,10*ROW('Sanitation Data'!E14))="","",OFFSET('Sanitation Data'!$E$30,0,10*ROW('Sanitation Data'!E14)))</f>
        <v/>
      </c>
      <c r="CS20" s="272" t="str">
        <f ca="true">+IF(OFFSET('Sanitation Data'!$E$31,0,10*ROW('Sanitation Data'!E14))="","",OFFSET('Sanitation Data'!$E$31,0,10*ROW('Sanitation Data'!E14)))</f>
        <v/>
      </c>
      <c r="CT20" s="272" t="str">
        <f ca="true">+IF(OFFSET('Sanitation Data'!$E$32,0,10*ROW('Sanitation Data'!E14))="","",OFFSET('Sanitation Data'!$E$32,0,10*ROW('Sanitation Data'!E14)))</f>
        <v/>
      </c>
      <c r="CU20" s="272" t="str">
        <f ca="true">+IF(OFFSET('Sanitation Data'!$F$28,0,10*ROW('Sanitation Data'!F14))="","",OFFSET('Sanitation Data'!$F$28,0,10*ROW('Sanitation Data'!F14)))</f>
        <v/>
      </c>
      <c r="CV20" s="272" t="str">
        <f ca="true">+IF(OFFSET('Sanitation Data'!$F$29,0,10*ROW('Sanitation Data'!F14))="","",OFFSET('Sanitation Data'!$F$29,0,10*ROW('Sanitation Data'!F14)))</f>
        <v/>
      </c>
      <c r="CW20" s="272" t="str">
        <f ca="true">+IF(OFFSET('Sanitation Data'!$F$30,0,10*ROW('Sanitation Data'!F14))="","",OFFSET('Sanitation Data'!$F$30,0,10*ROW('Sanitation Data'!F14)))</f>
        <v/>
      </c>
      <c r="CX20" s="272" t="str">
        <f ca="true">+IF(OFFSET('Sanitation Data'!$F$31,0,10*ROW('Sanitation Data'!F14))="","",OFFSET('Sanitation Data'!$F$31,0,10*ROW('Sanitation Data'!F14)))</f>
        <v/>
      </c>
      <c r="CY20" s="272" t="str">
        <f ca="true">+IF(OFFSET('Sanitation Data'!$F$32,0,10*ROW('Sanitation Data'!F14))="","",OFFSET('Sanitation Data'!$F$32,0,10*ROW('Sanitation Data'!F14)))</f>
        <v/>
      </c>
      <c r="CZ20" s="272" t="str">
        <f ca="true">+IF(OFFSET('Sanitation Data'!$G$28,0,10*ROW('Sanitation Data'!G14))="","",OFFSET('Sanitation Data'!$G$28,0,10*ROW('Sanitation Data'!G14)))</f>
        <v/>
      </c>
      <c r="DA20" s="272" t="str">
        <f ca="true">+IF(OFFSET('Sanitation Data'!$G$29,0,10*ROW('Sanitation Data'!G14))="","",OFFSET('Sanitation Data'!$G$29,0,10*ROW('Sanitation Data'!G14)))</f>
        <v/>
      </c>
      <c r="DB20" s="272" t="str">
        <f ca="true">+IF(OFFSET('Sanitation Data'!$G$30,0,10*ROW('Sanitation Data'!G14))="","",OFFSET('Sanitation Data'!$G$30,0,10*ROW('Sanitation Data'!G14)))</f>
        <v/>
      </c>
      <c r="DC20" s="272" t="str">
        <f ca="true">+IF(OFFSET('Sanitation Data'!$G$31,0,10*ROW('Sanitation Data'!G14))="","",OFFSET('Sanitation Data'!$G$31,0,10*ROW('Sanitation Data'!G14)))</f>
        <v/>
      </c>
      <c r="DD20" s="272" t="str">
        <f ca="true">+IF(OFFSET('Sanitation Data'!$G$32,0,10*ROW('Sanitation Data'!G14))="","",OFFSET('Sanitation Data'!$G$32,0,10*ROW('Sanitation Data'!G14)))</f>
        <v/>
      </c>
      <c r="DE20" s="272" t="str">
        <f ca="true">+IF(OFFSET('Sanitation Data'!$H$28,0,10*ROW('Sanitation Data'!H14))="","",OFFSET('Sanitation Data'!$H$28,0,10*ROW('Sanitation Data'!H14)))</f>
        <v/>
      </c>
      <c r="DF20" s="272" t="str">
        <f ca="true">+IF(OFFSET('Sanitation Data'!$H$29,0,10*ROW('Sanitation Data'!H14))="","",OFFSET('Sanitation Data'!$H$29,0,10*ROW('Sanitation Data'!H14)))</f>
        <v/>
      </c>
      <c r="DG20" s="272" t="str">
        <f ca="true">+IF(OFFSET('Sanitation Data'!$H$30,0,10*ROW('Sanitation Data'!H14))="","",OFFSET('Sanitation Data'!$H$30,0,10*ROW('Sanitation Data'!H14)))</f>
        <v/>
      </c>
      <c r="DH20" s="272" t="str">
        <f ca="true">+IF(OFFSET('Sanitation Data'!$H$31,0,10*ROW('Sanitation Data'!H14))="","",OFFSET('Sanitation Data'!$H$31,0,10*ROW('Sanitation Data'!H14)))</f>
        <v/>
      </c>
      <c r="DI20" s="272" t="str">
        <f ca="true">+IF(OFFSET('Sanitation Data'!$H$32,0,10*ROW('Sanitation Data'!H14))="","",OFFSET('Sanitation Data'!$H$32,0,10*ROW('Sanitation Data'!H14)))</f>
        <v/>
      </c>
      <c r="DJ20" s="272" t="str">
        <f ca="true">+IF(OFFSET('Sanitation Data'!$I$28,0,10*ROW('Sanitation Data'!I14))="","",OFFSET('Sanitation Data'!$I$28,0,10*ROW('Sanitation Data'!I14)))</f>
        <v/>
      </c>
      <c r="DK20" s="272" t="str">
        <f ca="true">+IF(OFFSET('Sanitation Data'!$I$29,0,10*ROW('Sanitation Data'!I14))="","",OFFSET('Sanitation Data'!$I$29,0,10*ROW('Sanitation Data'!I14)))</f>
        <v/>
      </c>
      <c r="DL20" s="272" t="str">
        <f ca="true">+IF(OFFSET('Sanitation Data'!$I$30,0,10*ROW('Sanitation Data'!I14))="","",OFFSET('Sanitation Data'!$I$30,0,10*ROW('Sanitation Data'!I14)))</f>
        <v/>
      </c>
      <c r="DM20" s="272" t="str">
        <f ca="true">+IF(OFFSET('Sanitation Data'!$I$31,0,10*ROW('Sanitation Data'!I14))="","",OFFSET('Sanitation Data'!$I$31,0,10*ROW('Sanitation Data'!I14)))</f>
        <v/>
      </c>
      <c r="DN20" s="272" t="str">
        <f ca="true">+IF(OFFSET('Sanitation Data'!$I$32,0,10*ROW('Sanitation Data'!I14))="","",OFFSET('Sanitation Data'!$I$32,0,10*ROW('Sanitation Data'!I14)))</f>
        <v/>
      </c>
      <c r="DO20" s="272" t="str">
        <f ca="true">+IF(OFFSET('Hygiene Data'!$D$11,0,10*ROW('Hygiene Data'!D14))="","",OFFSET('Hygiene Data'!$D$11,0,10*ROW('Hygiene Data'!D14)))</f>
        <v/>
      </c>
      <c r="DP20" s="272" t="str">
        <f ca="true">+IF(OFFSET('Hygiene Data'!$D$12,0,10*ROW('Hygiene Data'!D14))="","",OFFSET('Hygiene Data'!$D$12,0,10*ROW('Hygiene Data'!D14)))</f>
        <v/>
      </c>
      <c r="DQ20" s="272" t="str">
        <f ca="true">+IF(OFFSET('Hygiene Data'!$D$13,0,10*ROW('Hygiene Data'!D14))="","",OFFSET('Hygiene Data'!$D$13,0,10*ROW('Hygiene Data'!D14)))</f>
        <v/>
      </c>
      <c r="DR20" s="272" t="str">
        <f ca="true">+IF(OFFSET('Hygiene Data'!$E$11,0,10*ROW('Hygiene Data'!E14))="","",OFFSET('Hygiene Data'!$E$11,0,10*ROW('Hygiene Data'!E14)))</f>
        <v/>
      </c>
      <c r="DS20" s="272" t="str">
        <f ca="true">+IF(OFFSET('Hygiene Data'!$E$12,0,10*ROW('Hygiene Data'!E14))="","",OFFSET('Hygiene Data'!$E$12,0,10*ROW('Hygiene Data'!E14)))</f>
        <v/>
      </c>
      <c r="DT20" s="272" t="str">
        <f ca="true">+IF(OFFSET('Hygiene Data'!$E$13,0,10*ROW('Hygiene Data'!E14))="","",OFFSET('Hygiene Data'!$E$13,0,10*ROW('Hygiene Data'!E14)))</f>
        <v/>
      </c>
      <c r="DU20" s="272" t="str">
        <f ca="true">+IF(OFFSET('Hygiene Data'!$F$11,0,10*ROW('Hygiene Data'!F14))="","",OFFSET('Hygiene Data'!$F$11,0,10*ROW('Hygiene Data'!F14)))</f>
        <v/>
      </c>
      <c r="DV20" s="272" t="str">
        <f ca="true">+IF(OFFSET('Hygiene Data'!$F$12,0,10*ROW('Hygiene Data'!F14))="","",OFFSET('Hygiene Data'!$F$12,0,10*ROW('Hygiene Data'!F14)))</f>
        <v/>
      </c>
      <c r="DW20" s="272" t="str">
        <f ca="true">+IF(OFFSET('Hygiene Data'!$F$13,0,10*ROW('Hygiene Data'!F14))="","",OFFSET('Hygiene Data'!$F$13,0,10*ROW('Hygiene Data'!F14)))</f>
        <v/>
      </c>
      <c r="DX20" s="272" t="str">
        <f ca="true">+IF(OFFSET('Hygiene Data'!$G$11,0,10*ROW('Hygiene Data'!G14))="","",OFFSET('Hygiene Data'!$G$11,0,10*ROW('Hygiene Data'!G14)))</f>
        <v/>
      </c>
      <c r="DY20" s="272" t="str">
        <f ca="true">+IF(OFFSET('Hygiene Data'!$G$12,0,10*ROW('Hygiene Data'!G14))="","",OFFSET('Hygiene Data'!$G$12,0,10*ROW('Hygiene Data'!G14)))</f>
        <v/>
      </c>
      <c r="DZ20" s="272" t="str">
        <f ca="true">+IF(OFFSET('Hygiene Data'!$G$13,0,10*ROW('Hygiene Data'!G14))="","",OFFSET('Hygiene Data'!$G$13,0,10*ROW('Hygiene Data'!G14)))</f>
        <v/>
      </c>
      <c r="EA20" s="272" t="str">
        <f ca="true">+IF(OFFSET('Hygiene Data'!$H$11,0,10*ROW('Hygiene Data'!H14))="","",OFFSET('Hygiene Data'!$H$11,0,10*ROW('Hygiene Data'!H14)))</f>
        <v/>
      </c>
      <c r="EB20" s="272" t="str">
        <f ca="true">+IF(OFFSET('Hygiene Data'!$H$12,0,10*ROW('Hygiene Data'!H14))="","",OFFSET('Hygiene Data'!$H$12,0,10*ROW('Hygiene Data'!H14)))</f>
        <v/>
      </c>
      <c r="EC20" s="272" t="str">
        <f ca="true">+IF(OFFSET('Hygiene Data'!$H$13,0,10*ROW('Hygiene Data'!H14))="","",OFFSET('Hygiene Data'!$H$13,0,10*ROW('Hygiene Data'!H14)))</f>
        <v/>
      </c>
      <c r="ED20" s="272" t="str">
        <f ca="true">+IF(OFFSET('Hygiene Data'!$I$11,0,10*ROW('Hygiene Data'!I14))="","",OFFSET('Hygiene Data'!$I$11,0,10*ROW('Hygiene Data'!I14)))</f>
        <v/>
      </c>
      <c r="EE20" s="272" t="str">
        <f ca="true">+IF(OFFSET('Hygiene Data'!$I$12,0,10*ROW('Hygiene Data'!I14))="","",OFFSET('Hygiene Data'!$I$12,0,10*ROW('Hygiene Data'!I14)))</f>
        <v/>
      </c>
      <c r="EF20" s="272"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28"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2"/>
      <c r="BS21" s="272" t="str">
        <f ca="true">+IF(OFFSET('Water Data'!$D$27,0,10*ROW('Water Data'!D15))="","",OFFSET('Water Data'!$D$27,0,10*ROW('Water Data'!D15)))</f>
        <v/>
      </c>
      <c r="BT21" s="272" t="str">
        <f ca="true">+IF(OFFSET('Water Data'!$D$28,0,10*ROW('Water Data'!D15))="","",OFFSET('Water Data'!$D$28,0,10*ROW('Water Data'!D15)))</f>
        <v/>
      </c>
      <c r="BU21" s="272" t="str">
        <f ca="true">+IF(OFFSET('Water Data'!$D$29,0,10*ROW('Water Data'!D15))="","",OFFSET('Water Data'!$D$29,0,10*ROW('Water Data'!D15)))</f>
        <v/>
      </c>
      <c r="BV21" s="272" t="str">
        <f ca="true">+IF(OFFSET('Water Data'!$E$27,0,10*ROW('Water Data'!E15))="","",OFFSET('Water Data'!$E$27,0,10*ROW('Water Data'!E15)))</f>
        <v/>
      </c>
      <c r="BW21" s="272" t="str">
        <f ca="true">+IF(OFFSET('Water Data'!$E$28,0,10*ROW('Water Data'!E15))="","",OFFSET('Water Data'!$E$28,0,10*ROW('Water Data'!E15)))</f>
        <v/>
      </c>
      <c r="BX21" s="272" t="str">
        <f ca="true">+IF(OFFSET('Water Data'!$E$29,0,10*ROW('Water Data'!E15))="","",OFFSET('Water Data'!$E$29,0,10*ROW('Water Data'!E15)))</f>
        <v/>
      </c>
      <c r="BY21" s="272" t="str">
        <f ca="true">+IF(OFFSET('Water Data'!$F$27,0,10*ROW('Water Data'!F15))="","",OFFSET('Water Data'!$F$27,0,10*ROW('Water Data'!F15)))</f>
        <v/>
      </c>
      <c r="BZ21" s="272" t="str">
        <f ca="true">+IF(OFFSET('Water Data'!$F$28,0,10*ROW('Water Data'!F15))="","",OFFSET('Water Data'!$F$28,0,10*ROW('Water Data'!F15)))</f>
        <v/>
      </c>
      <c r="CA21" s="272" t="str">
        <f ca="true">+IF(OFFSET('Water Data'!$F$29,0,10*ROW('Water Data'!F15))="","",OFFSET('Water Data'!$F$29,0,10*ROW('Water Data'!F15)))</f>
        <v/>
      </c>
      <c r="CB21" s="272" t="str">
        <f ca="true">+IF(OFFSET('Water Data'!$G$27,0,10*ROW('Water Data'!G15))="","",OFFSET('Water Data'!$G$27,0,10*ROW('Water Data'!G15)))</f>
        <v/>
      </c>
      <c r="CC21" s="272" t="str">
        <f ca="true">+IF(OFFSET('Water Data'!$G$28,0,10*ROW('Water Data'!G15))="","",OFFSET('Water Data'!$G$28,0,10*ROW('Water Data'!G15)))</f>
        <v/>
      </c>
      <c r="CD21" s="272" t="str">
        <f ca="true">+IF(OFFSET('Water Data'!$G$29,0,10*ROW('Water Data'!G15))="","",OFFSET('Water Data'!$G$29,0,10*ROW('Water Data'!G15)))</f>
        <v/>
      </c>
      <c r="CE21" s="272" t="str">
        <f ca="true">+IF(OFFSET('Water Data'!$H$27,0,10*ROW('Water Data'!H15))="","",OFFSET('Water Data'!$H$27,0,10*ROW('Water Data'!H15)))</f>
        <v/>
      </c>
      <c r="CF21" s="272" t="str">
        <f ca="true">+IF(OFFSET('Water Data'!$H$28,0,10*ROW('Water Data'!H15))="","",OFFSET('Water Data'!$H$28,0,10*ROW('Water Data'!H15)))</f>
        <v/>
      </c>
      <c r="CG21" s="272" t="str">
        <f ca="true">+IF(OFFSET('Water Data'!$H$29,0,10*ROW('Water Data'!H15))="","",OFFSET('Water Data'!$H$29,0,10*ROW('Water Data'!H15)))</f>
        <v/>
      </c>
      <c r="CH21" s="272" t="str">
        <f ca="true">+IF(OFFSET('Water Data'!$I$27,0,10*ROW('Water Data'!I15))="","",OFFSET('Water Data'!$I$27,0,10*ROW('Water Data'!I15)))</f>
        <v/>
      </c>
      <c r="CI21" s="272" t="str">
        <f ca="true">+IF(OFFSET('Water Data'!$I$28,0,10*ROW('Water Data'!I15))="","",OFFSET('Water Data'!$I$28,0,10*ROW('Water Data'!I15)))</f>
        <v/>
      </c>
      <c r="CJ21" s="272" t="str">
        <f ca="true">+IF(OFFSET('Water Data'!$I$29,0,10*ROW('Water Data'!I15))="","",OFFSET('Water Data'!$I$29,0,10*ROW('Water Data'!I15)))</f>
        <v/>
      </c>
      <c r="CK21" s="272" t="str">
        <f ca="true">+IF(OFFSET('Sanitation Data'!$D$28,0,10*ROW('Sanitation Data'!D15))="","",OFFSET('Sanitation Data'!$D$28,0,10*ROW('Sanitation Data'!D15)))</f>
        <v/>
      </c>
      <c r="CL21" s="272" t="str">
        <f ca="true">+IF(OFFSET('Sanitation Data'!$D$29,0,10*ROW('Sanitation Data'!D15))="","",OFFSET('Sanitation Data'!$D$29,0,10*ROW('Sanitation Data'!D15)))</f>
        <v/>
      </c>
      <c r="CM21" s="272" t="str">
        <f ca="true">+IF(OFFSET('Sanitation Data'!$D$30,0,10*ROW('Sanitation Data'!D15))="","",OFFSET('Sanitation Data'!$D$30,0,10*ROW('Sanitation Data'!D15)))</f>
        <v/>
      </c>
      <c r="CN21" s="272" t="str">
        <f ca="true">+IF(OFFSET('Sanitation Data'!$D$31,0,10*ROW('Sanitation Data'!D15))="","",OFFSET('Sanitation Data'!$D$31,0,10*ROW('Sanitation Data'!D15)))</f>
        <v/>
      </c>
      <c r="CO21" s="272" t="str">
        <f ca="true">+IF(OFFSET('Sanitation Data'!$D$32,0,10*ROW('Sanitation Data'!D15))="","",OFFSET('Sanitation Data'!$D$32,0,10*ROW('Sanitation Data'!D15)))</f>
        <v/>
      </c>
      <c r="CP21" s="272" t="str">
        <f ca="true">+IF(OFFSET('Sanitation Data'!$E$28,0,10*ROW('Sanitation Data'!E15))="","",OFFSET('Sanitation Data'!$E$28,0,10*ROW('Sanitation Data'!E15)))</f>
        <v/>
      </c>
      <c r="CQ21" s="272" t="str">
        <f ca="true">+IF(OFFSET('Sanitation Data'!$E$29,0,10*ROW('Sanitation Data'!E15))="","",OFFSET('Sanitation Data'!$E$29,0,10*ROW('Sanitation Data'!E15)))</f>
        <v/>
      </c>
      <c r="CR21" s="272" t="str">
        <f ca="true">+IF(OFFSET('Sanitation Data'!$E$30,0,10*ROW('Sanitation Data'!E15))="","",OFFSET('Sanitation Data'!$E$30,0,10*ROW('Sanitation Data'!E15)))</f>
        <v/>
      </c>
      <c r="CS21" s="272" t="str">
        <f ca="true">+IF(OFFSET('Sanitation Data'!$E$31,0,10*ROW('Sanitation Data'!E15))="","",OFFSET('Sanitation Data'!$E$31,0,10*ROW('Sanitation Data'!E15)))</f>
        <v/>
      </c>
      <c r="CT21" s="272" t="str">
        <f ca="true">+IF(OFFSET('Sanitation Data'!$E$32,0,10*ROW('Sanitation Data'!E15))="","",OFFSET('Sanitation Data'!$E$32,0,10*ROW('Sanitation Data'!E15)))</f>
        <v/>
      </c>
      <c r="CU21" s="272" t="str">
        <f ca="true">+IF(OFFSET('Sanitation Data'!$F$28,0,10*ROW('Sanitation Data'!F15))="","",OFFSET('Sanitation Data'!$F$28,0,10*ROW('Sanitation Data'!F15)))</f>
        <v/>
      </c>
      <c r="CV21" s="272" t="str">
        <f ca="true">+IF(OFFSET('Sanitation Data'!$F$29,0,10*ROW('Sanitation Data'!F15))="","",OFFSET('Sanitation Data'!$F$29,0,10*ROW('Sanitation Data'!F15)))</f>
        <v/>
      </c>
      <c r="CW21" s="272" t="str">
        <f ca="true">+IF(OFFSET('Sanitation Data'!$F$30,0,10*ROW('Sanitation Data'!F15))="","",OFFSET('Sanitation Data'!$F$30,0,10*ROW('Sanitation Data'!F15)))</f>
        <v/>
      </c>
      <c r="CX21" s="272" t="str">
        <f ca="true">+IF(OFFSET('Sanitation Data'!$F$31,0,10*ROW('Sanitation Data'!F15))="","",OFFSET('Sanitation Data'!$F$31,0,10*ROW('Sanitation Data'!F15)))</f>
        <v/>
      </c>
      <c r="CY21" s="272" t="str">
        <f ca="true">+IF(OFFSET('Sanitation Data'!$F$32,0,10*ROW('Sanitation Data'!F15))="","",OFFSET('Sanitation Data'!$F$32,0,10*ROW('Sanitation Data'!F15)))</f>
        <v/>
      </c>
      <c r="CZ21" s="272" t="str">
        <f ca="true">+IF(OFFSET('Sanitation Data'!$G$28,0,10*ROW('Sanitation Data'!G15))="","",OFFSET('Sanitation Data'!$G$28,0,10*ROW('Sanitation Data'!G15)))</f>
        <v/>
      </c>
      <c r="DA21" s="272" t="str">
        <f ca="true">+IF(OFFSET('Sanitation Data'!$G$29,0,10*ROW('Sanitation Data'!G15))="","",OFFSET('Sanitation Data'!$G$29,0,10*ROW('Sanitation Data'!G15)))</f>
        <v/>
      </c>
      <c r="DB21" s="272" t="str">
        <f ca="true">+IF(OFFSET('Sanitation Data'!$G$30,0,10*ROW('Sanitation Data'!G15))="","",OFFSET('Sanitation Data'!$G$30,0,10*ROW('Sanitation Data'!G15)))</f>
        <v/>
      </c>
      <c r="DC21" s="272" t="str">
        <f ca="true">+IF(OFFSET('Sanitation Data'!$G$31,0,10*ROW('Sanitation Data'!G15))="","",OFFSET('Sanitation Data'!$G$31,0,10*ROW('Sanitation Data'!G15)))</f>
        <v/>
      </c>
      <c r="DD21" s="272" t="str">
        <f ca="true">+IF(OFFSET('Sanitation Data'!$G$32,0,10*ROW('Sanitation Data'!G15))="","",OFFSET('Sanitation Data'!$G$32,0,10*ROW('Sanitation Data'!G15)))</f>
        <v/>
      </c>
      <c r="DE21" s="272" t="str">
        <f ca="true">+IF(OFFSET('Sanitation Data'!$H$28,0,10*ROW('Sanitation Data'!H15))="","",OFFSET('Sanitation Data'!$H$28,0,10*ROW('Sanitation Data'!H15)))</f>
        <v/>
      </c>
      <c r="DF21" s="272" t="str">
        <f ca="true">+IF(OFFSET('Sanitation Data'!$H$29,0,10*ROW('Sanitation Data'!H15))="","",OFFSET('Sanitation Data'!$H$29,0,10*ROW('Sanitation Data'!H15)))</f>
        <v/>
      </c>
      <c r="DG21" s="272" t="str">
        <f ca="true">+IF(OFFSET('Sanitation Data'!$H$30,0,10*ROW('Sanitation Data'!H15))="","",OFFSET('Sanitation Data'!$H$30,0,10*ROW('Sanitation Data'!H15)))</f>
        <v/>
      </c>
      <c r="DH21" s="272" t="str">
        <f ca="true">+IF(OFFSET('Sanitation Data'!$H$31,0,10*ROW('Sanitation Data'!H15))="","",OFFSET('Sanitation Data'!$H$31,0,10*ROW('Sanitation Data'!H15)))</f>
        <v/>
      </c>
      <c r="DI21" s="272" t="str">
        <f ca="true">+IF(OFFSET('Sanitation Data'!$H$32,0,10*ROW('Sanitation Data'!H15))="","",OFFSET('Sanitation Data'!$H$32,0,10*ROW('Sanitation Data'!H15)))</f>
        <v/>
      </c>
      <c r="DJ21" s="272" t="str">
        <f ca="true">+IF(OFFSET('Sanitation Data'!$I$28,0,10*ROW('Sanitation Data'!I15))="","",OFFSET('Sanitation Data'!$I$28,0,10*ROW('Sanitation Data'!I15)))</f>
        <v/>
      </c>
      <c r="DK21" s="272" t="str">
        <f ca="true">+IF(OFFSET('Sanitation Data'!$I$29,0,10*ROW('Sanitation Data'!I15))="","",OFFSET('Sanitation Data'!$I$29,0,10*ROW('Sanitation Data'!I15)))</f>
        <v/>
      </c>
      <c r="DL21" s="272" t="str">
        <f ca="true">+IF(OFFSET('Sanitation Data'!$I$30,0,10*ROW('Sanitation Data'!I15))="","",OFFSET('Sanitation Data'!$I$30,0,10*ROW('Sanitation Data'!I15)))</f>
        <v/>
      </c>
      <c r="DM21" s="272" t="str">
        <f ca="true">+IF(OFFSET('Sanitation Data'!$I$31,0,10*ROW('Sanitation Data'!I15))="","",OFFSET('Sanitation Data'!$I$31,0,10*ROW('Sanitation Data'!I15)))</f>
        <v/>
      </c>
      <c r="DN21" s="272" t="str">
        <f ca="true">+IF(OFFSET('Sanitation Data'!$I$32,0,10*ROW('Sanitation Data'!I15))="","",OFFSET('Sanitation Data'!$I$32,0,10*ROW('Sanitation Data'!I15)))</f>
        <v/>
      </c>
      <c r="DO21" s="272" t="str">
        <f ca="true">+IF(OFFSET('Hygiene Data'!$D$11,0,10*ROW('Hygiene Data'!D15))="","",OFFSET('Hygiene Data'!$D$11,0,10*ROW('Hygiene Data'!D15)))</f>
        <v/>
      </c>
      <c r="DP21" s="272" t="str">
        <f ca="true">+IF(OFFSET('Hygiene Data'!$D$12,0,10*ROW('Hygiene Data'!D15))="","",OFFSET('Hygiene Data'!$D$12,0,10*ROW('Hygiene Data'!D15)))</f>
        <v/>
      </c>
      <c r="DQ21" s="272" t="str">
        <f ca="true">+IF(OFFSET('Hygiene Data'!$D$13,0,10*ROW('Hygiene Data'!D15))="","",OFFSET('Hygiene Data'!$D$13,0,10*ROW('Hygiene Data'!D15)))</f>
        <v/>
      </c>
      <c r="DR21" s="272" t="str">
        <f ca="true">+IF(OFFSET('Hygiene Data'!$E$11,0,10*ROW('Hygiene Data'!E15))="","",OFFSET('Hygiene Data'!$E$11,0,10*ROW('Hygiene Data'!E15)))</f>
        <v/>
      </c>
      <c r="DS21" s="272" t="str">
        <f ca="true">+IF(OFFSET('Hygiene Data'!$E$12,0,10*ROW('Hygiene Data'!E15))="","",OFFSET('Hygiene Data'!$E$12,0,10*ROW('Hygiene Data'!E15)))</f>
        <v/>
      </c>
      <c r="DT21" s="272" t="str">
        <f ca="true">+IF(OFFSET('Hygiene Data'!$E$13,0,10*ROW('Hygiene Data'!E15))="","",OFFSET('Hygiene Data'!$E$13,0,10*ROW('Hygiene Data'!E15)))</f>
        <v/>
      </c>
      <c r="DU21" s="272" t="str">
        <f ca="true">+IF(OFFSET('Hygiene Data'!$F$11,0,10*ROW('Hygiene Data'!F15))="","",OFFSET('Hygiene Data'!$F$11,0,10*ROW('Hygiene Data'!F15)))</f>
        <v/>
      </c>
      <c r="DV21" s="272" t="str">
        <f ca="true">+IF(OFFSET('Hygiene Data'!$F$12,0,10*ROW('Hygiene Data'!F15))="","",OFFSET('Hygiene Data'!$F$12,0,10*ROW('Hygiene Data'!F15)))</f>
        <v/>
      </c>
      <c r="DW21" s="272" t="str">
        <f ca="true">+IF(OFFSET('Hygiene Data'!$F$13,0,10*ROW('Hygiene Data'!F15))="","",OFFSET('Hygiene Data'!$F$13,0,10*ROW('Hygiene Data'!F15)))</f>
        <v/>
      </c>
      <c r="DX21" s="272" t="str">
        <f ca="true">+IF(OFFSET('Hygiene Data'!$G$11,0,10*ROW('Hygiene Data'!G15))="","",OFFSET('Hygiene Data'!$G$11,0,10*ROW('Hygiene Data'!G15)))</f>
        <v/>
      </c>
      <c r="DY21" s="272" t="str">
        <f ca="true">+IF(OFFSET('Hygiene Data'!$G$12,0,10*ROW('Hygiene Data'!G15))="","",OFFSET('Hygiene Data'!$G$12,0,10*ROW('Hygiene Data'!G15)))</f>
        <v/>
      </c>
      <c r="DZ21" s="272" t="str">
        <f ca="true">+IF(OFFSET('Hygiene Data'!$G$13,0,10*ROW('Hygiene Data'!G15))="","",OFFSET('Hygiene Data'!$G$13,0,10*ROW('Hygiene Data'!G15)))</f>
        <v/>
      </c>
      <c r="EA21" s="272" t="str">
        <f ca="true">+IF(OFFSET('Hygiene Data'!$H$11,0,10*ROW('Hygiene Data'!H15))="","",OFFSET('Hygiene Data'!$H$11,0,10*ROW('Hygiene Data'!H15)))</f>
        <v/>
      </c>
      <c r="EB21" s="272" t="str">
        <f ca="true">+IF(OFFSET('Hygiene Data'!$H$12,0,10*ROW('Hygiene Data'!H15))="","",OFFSET('Hygiene Data'!$H$12,0,10*ROW('Hygiene Data'!H15)))</f>
        <v/>
      </c>
      <c r="EC21" s="272" t="str">
        <f ca="true">+IF(OFFSET('Hygiene Data'!$H$13,0,10*ROW('Hygiene Data'!H15))="","",OFFSET('Hygiene Data'!$H$13,0,10*ROW('Hygiene Data'!H15)))</f>
        <v/>
      </c>
      <c r="ED21" s="272" t="str">
        <f ca="true">+IF(OFFSET('Hygiene Data'!$I$11,0,10*ROW('Hygiene Data'!I15))="","",OFFSET('Hygiene Data'!$I$11,0,10*ROW('Hygiene Data'!I15)))</f>
        <v/>
      </c>
      <c r="EE21" s="272" t="str">
        <f ca="true">+IF(OFFSET('Hygiene Data'!$I$12,0,10*ROW('Hygiene Data'!I15))="","",OFFSET('Hygiene Data'!$I$12,0,10*ROW('Hygiene Data'!I15)))</f>
        <v/>
      </c>
      <c r="EF21" s="272"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28"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2"/>
      <c r="BS22" s="272" t="str">
        <f ca="true">+IF(OFFSET('Water Data'!$D$27,0,10*ROW('Water Data'!D16))="","",OFFSET('Water Data'!$D$27,0,10*ROW('Water Data'!D16)))</f>
        <v/>
      </c>
      <c r="BT22" s="272" t="str">
        <f ca="true">+IF(OFFSET('Water Data'!$D$28,0,10*ROW('Water Data'!D16))="","",OFFSET('Water Data'!$D$28,0,10*ROW('Water Data'!D16)))</f>
        <v/>
      </c>
      <c r="BU22" s="272" t="str">
        <f ca="true">+IF(OFFSET('Water Data'!$D$29,0,10*ROW('Water Data'!D16))="","",OFFSET('Water Data'!$D$29,0,10*ROW('Water Data'!D16)))</f>
        <v/>
      </c>
      <c r="BV22" s="272" t="str">
        <f ca="true">+IF(OFFSET('Water Data'!$E$27,0,10*ROW('Water Data'!E16))="","",OFFSET('Water Data'!$E$27,0,10*ROW('Water Data'!E16)))</f>
        <v/>
      </c>
      <c r="BW22" s="272" t="str">
        <f ca="true">+IF(OFFSET('Water Data'!$E$28,0,10*ROW('Water Data'!E16))="","",OFFSET('Water Data'!$E$28,0,10*ROW('Water Data'!E16)))</f>
        <v/>
      </c>
      <c r="BX22" s="272" t="str">
        <f ca="true">+IF(OFFSET('Water Data'!$E$29,0,10*ROW('Water Data'!E16))="","",OFFSET('Water Data'!$E$29,0,10*ROW('Water Data'!E16)))</f>
        <v/>
      </c>
      <c r="BY22" s="272" t="str">
        <f ca="true">+IF(OFFSET('Water Data'!$F$27,0,10*ROW('Water Data'!F16))="","",OFFSET('Water Data'!$F$27,0,10*ROW('Water Data'!F16)))</f>
        <v/>
      </c>
      <c r="BZ22" s="272" t="str">
        <f ca="true">+IF(OFFSET('Water Data'!$F$28,0,10*ROW('Water Data'!F16))="","",OFFSET('Water Data'!$F$28,0,10*ROW('Water Data'!F16)))</f>
        <v/>
      </c>
      <c r="CA22" s="272" t="str">
        <f ca="true">+IF(OFFSET('Water Data'!$F$29,0,10*ROW('Water Data'!F16))="","",OFFSET('Water Data'!$F$29,0,10*ROW('Water Data'!F16)))</f>
        <v/>
      </c>
      <c r="CB22" s="272" t="str">
        <f ca="true">+IF(OFFSET('Water Data'!$G$27,0,10*ROW('Water Data'!G16))="","",OFFSET('Water Data'!$G$27,0,10*ROW('Water Data'!G16)))</f>
        <v/>
      </c>
      <c r="CC22" s="272" t="str">
        <f ca="true">+IF(OFFSET('Water Data'!$G$28,0,10*ROW('Water Data'!G16))="","",OFFSET('Water Data'!$G$28,0,10*ROW('Water Data'!G16)))</f>
        <v/>
      </c>
      <c r="CD22" s="272" t="str">
        <f ca="true">+IF(OFFSET('Water Data'!$G$29,0,10*ROW('Water Data'!G16))="","",OFFSET('Water Data'!$G$29,0,10*ROW('Water Data'!G16)))</f>
        <v/>
      </c>
      <c r="CE22" s="272" t="str">
        <f ca="true">+IF(OFFSET('Water Data'!$H$27,0,10*ROW('Water Data'!H16))="","",OFFSET('Water Data'!$H$27,0,10*ROW('Water Data'!H16)))</f>
        <v/>
      </c>
      <c r="CF22" s="272" t="str">
        <f ca="true">+IF(OFFSET('Water Data'!$H$28,0,10*ROW('Water Data'!H16))="","",OFFSET('Water Data'!$H$28,0,10*ROW('Water Data'!H16)))</f>
        <v/>
      </c>
      <c r="CG22" s="272" t="str">
        <f ca="true">+IF(OFFSET('Water Data'!$H$29,0,10*ROW('Water Data'!H16))="","",OFFSET('Water Data'!$H$29,0,10*ROW('Water Data'!H16)))</f>
        <v/>
      </c>
      <c r="CH22" s="272" t="str">
        <f ca="true">+IF(OFFSET('Water Data'!$I$27,0,10*ROW('Water Data'!I16))="","",OFFSET('Water Data'!$I$27,0,10*ROW('Water Data'!I16)))</f>
        <v/>
      </c>
      <c r="CI22" s="272" t="str">
        <f ca="true">+IF(OFFSET('Water Data'!$I$28,0,10*ROW('Water Data'!I16))="","",OFFSET('Water Data'!$I$28,0,10*ROW('Water Data'!I16)))</f>
        <v/>
      </c>
      <c r="CJ22" s="272" t="str">
        <f ca="true">+IF(OFFSET('Water Data'!$I$29,0,10*ROW('Water Data'!I16))="","",OFFSET('Water Data'!$I$29,0,10*ROW('Water Data'!I16)))</f>
        <v/>
      </c>
      <c r="CK22" s="272" t="str">
        <f ca="true">+IF(OFFSET('Sanitation Data'!$D$28,0,10*ROW('Sanitation Data'!D16))="","",OFFSET('Sanitation Data'!$D$28,0,10*ROW('Sanitation Data'!D16)))</f>
        <v/>
      </c>
      <c r="CL22" s="272" t="str">
        <f ca="true">+IF(OFFSET('Sanitation Data'!$D$29,0,10*ROW('Sanitation Data'!D16))="","",OFFSET('Sanitation Data'!$D$29,0,10*ROW('Sanitation Data'!D16)))</f>
        <v/>
      </c>
      <c r="CM22" s="272" t="str">
        <f ca="true">+IF(OFFSET('Sanitation Data'!$D$30,0,10*ROW('Sanitation Data'!D16))="","",OFFSET('Sanitation Data'!$D$30,0,10*ROW('Sanitation Data'!D16)))</f>
        <v/>
      </c>
      <c r="CN22" s="272" t="str">
        <f ca="true">+IF(OFFSET('Sanitation Data'!$D$31,0,10*ROW('Sanitation Data'!D16))="","",OFFSET('Sanitation Data'!$D$31,0,10*ROW('Sanitation Data'!D16)))</f>
        <v/>
      </c>
      <c r="CO22" s="272" t="str">
        <f ca="true">+IF(OFFSET('Sanitation Data'!$D$32,0,10*ROW('Sanitation Data'!D16))="","",OFFSET('Sanitation Data'!$D$32,0,10*ROW('Sanitation Data'!D16)))</f>
        <v/>
      </c>
      <c r="CP22" s="272" t="str">
        <f ca="true">+IF(OFFSET('Sanitation Data'!$E$28,0,10*ROW('Sanitation Data'!E16))="","",OFFSET('Sanitation Data'!$E$28,0,10*ROW('Sanitation Data'!E16)))</f>
        <v/>
      </c>
      <c r="CQ22" s="272" t="str">
        <f ca="true">+IF(OFFSET('Sanitation Data'!$E$29,0,10*ROW('Sanitation Data'!E16))="","",OFFSET('Sanitation Data'!$E$29,0,10*ROW('Sanitation Data'!E16)))</f>
        <v/>
      </c>
      <c r="CR22" s="272" t="str">
        <f ca="true">+IF(OFFSET('Sanitation Data'!$E$30,0,10*ROW('Sanitation Data'!E16))="","",OFFSET('Sanitation Data'!$E$30,0,10*ROW('Sanitation Data'!E16)))</f>
        <v/>
      </c>
      <c r="CS22" s="272" t="str">
        <f ca="true">+IF(OFFSET('Sanitation Data'!$E$31,0,10*ROW('Sanitation Data'!E16))="","",OFFSET('Sanitation Data'!$E$31,0,10*ROW('Sanitation Data'!E16)))</f>
        <v/>
      </c>
      <c r="CT22" s="272" t="str">
        <f ca="true">+IF(OFFSET('Sanitation Data'!$E$32,0,10*ROW('Sanitation Data'!E16))="","",OFFSET('Sanitation Data'!$E$32,0,10*ROW('Sanitation Data'!E16)))</f>
        <v/>
      </c>
      <c r="CU22" s="272" t="str">
        <f ca="true">+IF(OFFSET('Sanitation Data'!$F$28,0,10*ROW('Sanitation Data'!F16))="","",OFFSET('Sanitation Data'!$F$28,0,10*ROW('Sanitation Data'!F16)))</f>
        <v/>
      </c>
      <c r="CV22" s="272" t="str">
        <f ca="true">+IF(OFFSET('Sanitation Data'!$F$29,0,10*ROW('Sanitation Data'!F16))="","",OFFSET('Sanitation Data'!$F$29,0,10*ROW('Sanitation Data'!F16)))</f>
        <v/>
      </c>
      <c r="CW22" s="272" t="str">
        <f ca="true">+IF(OFFSET('Sanitation Data'!$F$30,0,10*ROW('Sanitation Data'!F16))="","",OFFSET('Sanitation Data'!$F$30,0,10*ROW('Sanitation Data'!F16)))</f>
        <v/>
      </c>
      <c r="CX22" s="272" t="str">
        <f ca="true">+IF(OFFSET('Sanitation Data'!$F$31,0,10*ROW('Sanitation Data'!F16))="","",OFFSET('Sanitation Data'!$F$31,0,10*ROW('Sanitation Data'!F16)))</f>
        <v/>
      </c>
      <c r="CY22" s="272" t="str">
        <f ca="true">+IF(OFFSET('Sanitation Data'!$F$32,0,10*ROW('Sanitation Data'!F16))="","",OFFSET('Sanitation Data'!$F$32,0,10*ROW('Sanitation Data'!F16)))</f>
        <v/>
      </c>
      <c r="CZ22" s="272" t="str">
        <f ca="true">+IF(OFFSET('Sanitation Data'!$G$28,0,10*ROW('Sanitation Data'!G16))="","",OFFSET('Sanitation Data'!$G$28,0,10*ROW('Sanitation Data'!G16)))</f>
        <v/>
      </c>
      <c r="DA22" s="272" t="str">
        <f ca="true">+IF(OFFSET('Sanitation Data'!$G$29,0,10*ROW('Sanitation Data'!G16))="","",OFFSET('Sanitation Data'!$G$29,0,10*ROW('Sanitation Data'!G16)))</f>
        <v/>
      </c>
      <c r="DB22" s="272" t="str">
        <f ca="true">+IF(OFFSET('Sanitation Data'!$G$30,0,10*ROW('Sanitation Data'!G16))="","",OFFSET('Sanitation Data'!$G$30,0,10*ROW('Sanitation Data'!G16)))</f>
        <v/>
      </c>
      <c r="DC22" s="272" t="str">
        <f ca="true">+IF(OFFSET('Sanitation Data'!$G$31,0,10*ROW('Sanitation Data'!G16))="","",OFFSET('Sanitation Data'!$G$31,0,10*ROW('Sanitation Data'!G16)))</f>
        <v/>
      </c>
      <c r="DD22" s="272" t="str">
        <f ca="true">+IF(OFFSET('Sanitation Data'!$G$32,0,10*ROW('Sanitation Data'!G16))="","",OFFSET('Sanitation Data'!$G$32,0,10*ROW('Sanitation Data'!G16)))</f>
        <v/>
      </c>
      <c r="DE22" s="272" t="str">
        <f ca="true">+IF(OFFSET('Sanitation Data'!$H$28,0,10*ROW('Sanitation Data'!H16))="","",OFFSET('Sanitation Data'!$H$28,0,10*ROW('Sanitation Data'!H16)))</f>
        <v/>
      </c>
      <c r="DF22" s="272" t="str">
        <f ca="true">+IF(OFFSET('Sanitation Data'!$H$29,0,10*ROW('Sanitation Data'!H16))="","",OFFSET('Sanitation Data'!$H$29,0,10*ROW('Sanitation Data'!H16)))</f>
        <v/>
      </c>
      <c r="DG22" s="272" t="str">
        <f ca="true">+IF(OFFSET('Sanitation Data'!$H$30,0,10*ROW('Sanitation Data'!H16))="","",OFFSET('Sanitation Data'!$H$30,0,10*ROW('Sanitation Data'!H16)))</f>
        <v/>
      </c>
      <c r="DH22" s="272" t="str">
        <f ca="true">+IF(OFFSET('Sanitation Data'!$H$31,0,10*ROW('Sanitation Data'!H16))="","",OFFSET('Sanitation Data'!$H$31,0,10*ROW('Sanitation Data'!H16)))</f>
        <v/>
      </c>
      <c r="DI22" s="272" t="str">
        <f ca="true">+IF(OFFSET('Sanitation Data'!$H$32,0,10*ROW('Sanitation Data'!H16))="","",OFFSET('Sanitation Data'!$H$32,0,10*ROW('Sanitation Data'!H16)))</f>
        <v/>
      </c>
      <c r="DJ22" s="272" t="str">
        <f ca="true">+IF(OFFSET('Sanitation Data'!$I$28,0,10*ROW('Sanitation Data'!I16))="","",OFFSET('Sanitation Data'!$I$28,0,10*ROW('Sanitation Data'!I16)))</f>
        <v/>
      </c>
      <c r="DK22" s="272" t="str">
        <f ca="true">+IF(OFFSET('Sanitation Data'!$I$29,0,10*ROW('Sanitation Data'!I16))="","",OFFSET('Sanitation Data'!$I$29,0,10*ROW('Sanitation Data'!I16)))</f>
        <v/>
      </c>
      <c r="DL22" s="272" t="str">
        <f ca="true">+IF(OFFSET('Sanitation Data'!$I$30,0,10*ROW('Sanitation Data'!I16))="","",OFFSET('Sanitation Data'!$I$30,0,10*ROW('Sanitation Data'!I16)))</f>
        <v/>
      </c>
      <c r="DM22" s="272" t="str">
        <f ca="true">+IF(OFFSET('Sanitation Data'!$I$31,0,10*ROW('Sanitation Data'!I16))="","",OFFSET('Sanitation Data'!$I$31,0,10*ROW('Sanitation Data'!I16)))</f>
        <v/>
      </c>
      <c r="DN22" s="272" t="str">
        <f ca="true">+IF(OFFSET('Sanitation Data'!$I$32,0,10*ROW('Sanitation Data'!I16))="","",OFFSET('Sanitation Data'!$I$32,0,10*ROW('Sanitation Data'!I16)))</f>
        <v/>
      </c>
      <c r="DO22" s="272" t="str">
        <f ca="true">+IF(OFFSET('Hygiene Data'!$D$11,0,10*ROW('Hygiene Data'!D16))="","",OFFSET('Hygiene Data'!$D$11,0,10*ROW('Hygiene Data'!D16)))</f>
        <v/>
      </c>
      <c r="DP22" s="272" t="str">
        <f ca="true">+IF(OFFSET('Hygiene Data'!$D$12,0,10*ROW('Hygiene Data'!D16))="","",OFFSET('Hygiene Data'!$D$12,0,10*ROW('Hygiene Data'!D16)))</f>
        <v/>
      </c>
      <c r="DQ22" s="272" t="str">
        <f ca="true">+IF(OFFSET('Hygiene Data'!$D$13,0,10*ROW('Hygiene Data'!D16))="","",OFFSET('Hygiene Data'!$D$13,0,10*ROW('Hygiene Data'!D16)))</f>
        <v/>
      </c>
      <c r="DR22" s="272" t="str">
        <f ca="true">+IF(OFFSET('Hygiene Data'!$E$11,0,10*ROW('Hygiene Data'!E16))="","",OFFSET('Hygiene Data'!$E$11,0,10*ROW('Hygiene Data'!E16)))</f>
        <v/>
      </c>
      <c r="DS22" s="272" t="str">
        <f ca="true">+IF(OFFSET('Hygiene Data'!$E$12,0,10*ROW('Hygiene Data'!E16))="","",OFFSET('Hygiene Data'!$E$12,0,10*ROW('Hygiene Data'!E16)))</f>
        <v/>
      </c>
      <c r="DT22" s="272" t="str">
        <f ca="true">+IF(OFFSET('Hygiene Data'!$E$13,0,10*ROW('Hygiene Data'!E16))="","",OFFSET('Hygiene Data'!$E$13,0,10*ROW('Hygiene Data'!E16)))</f>
        <v/>
      </c>
      <c r="DU22" s="272" t="str">
        <f ca="true">+IF(OFFSET('Hygiene Data'!$F$11,0,10*ROW('Hygiene Data'!F16))="","",OFFSET('Hygiene Data'!$F$11,0,10*ROW('Hygiene Data'!F16)))</f>
        <v/>
      </c>
      <c r="DV22" s="272" t="str">
        <f ca="true">+IF(OFFSET('Hygiene Data'!$F$12,0,10*ROW('Hygiene Data'!F16))="","",OFFSET('Hygiene Data'!$F$12,0,10*ROW('Hygiene Data'!F16)))</f>
        <v/>
      </c>
      <c r="DW22" s="272" t="str">
        <f ca="true">+IF(OFFSET('Hygiene Data'!$F$13,0,10*ROW('Hygiene Data'!F16))="","",OFFSET('Hygiene Data'!$F$13,0,10*ROW('Hygiene Data'!F16)))</f>
        <v/>
      </c>
      <c r="DX22" s="272" t="str">
        <f ca="true">+IF(OFFSET('Hygiene Data'!$G$11,0,10*ROW('Hygiene Data'!G16))="","",OFFSET('Hygiene Data'!$G$11,0,10*ROW('Hygiene Data'!G16)))</f>
        <v/>
      </c>
      <c r="DY22" s="272" t="str">
        <f ca="true">+IF(OFFSET('Hygiene Data'!$G$12,0,10*ROW('Hygiene Data'!G16))="","",OFFSET('Hygiene Data'!$G$12,0,10*ROW('Hygiene Data'!G16)))</f>
        <v/>
      </c>
      <c r="DZ22" s="272" t="str">
        <f ca="true">+IF(OFFSET('Hygiene Data'!$G$13,0,10*ROW('Hygiene Data'!G16))="","",OFFSET('Hygiene Data'!$G$13,0,10*ROW('Hygiene Data'!G16)))</f>
        <v/>
      </c>
      <c r="EA22" s="272" t="str">
        <f ca="true">+IF(OFFSET('Hygiene Data'!$H$11,0,10*ROW('Hygiene Data'!H16))="","",OFFSET('Hygiene Data'!$H$11,0,10*ROW('Hygiene Data'!H16)))</f>
        <v/>
      </c>
      <c r="EB22" s="272" t="str">
        <f ca="true">+IF(OFFSET('Hygiene Data'!$H$12,0,10*ROW('Hygiene Data'!H16))="","",OFFSET('Hygiene Data'!$H$12,0,10*ROW('Hygiene Data'!H16)))</f>
        <v/>
      </c>
      <c r="EC22" s="272" t="str">
        <f ca="true">+IF(OFFSET('Hygiene Data'!$H$13,0,10*ROW('Hygiene Data'!H16))="","",OFFSET('Hygiene Data'!$H$13,0,10*ROW('Hygiene Data'!H16)))</f>
        <v/>
      </c>
      <c r="ED22" s="272" t="str">
        <f ca="true">+IF(OFFSET('Hygiene Data'!$I$11,0,10*ROW('Hygiene Data'!I16))="","",OFFSET('Hygiene Data'!$I$11,0,10*ROW('Hygiene Data'!I16)))</f>
        <v/>
      </c>
      <c r="EE22" s="272" t="str">
        <f ca="true">+IF(OFFSET('Hygiene Data'!$I$12,0,10*ROW('Hygiene Data'!I16))="","",OFFSET('Hygiene Data'!$I$12,0,10*ROW('Hygiene Data'!I16)))</f>
        <v/>
      </c>
      <c r="EF22" s="272"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28"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2"/>
      <c r="BS23" s="272" t="str">
        <f ca="true">+IF(OFFSET('Water Data'!$D$27,0,10*ROW('Water Data'!D17))="","",OFFSET('Water Data'!$D$27,0,10*ROW('Water Data'!D17)))</f>
        <v/>
      </c>
      <c r="BT23" s="272" t="str">
        <f ca="true">+IF(OFFSET('Water Data'!$D$28,0,10*ROW('Water Data'!D17))="","",OFFSET('Water Data'!$D$28,0,10*ROW('Water Data'!D17)))</f>
        <v/>
      </c>
      <c r="BU23" s="272" t="str">
        <f ca="true">+IF(OFFSET('Water Data'!$D$29,0,10*ROW('Water Data'!D17))="","",OFFSET('Water Data'!$D$29,0,10*ROW('Water Data'!D17)))</f>
        <v/>
      </c>
      <c r="BV23" s="272" t="str">
        <f ca="true">+IF(OFFSET('Water Data'!$E$27,0,10*ROW('Water Data'!E17))="","",OFFSET('Water Data'!$E$27,0,10*ROW('Water Data'!E17)))</f>
        <v/>
      </c>
      <c r="BW23" s="272" t="str">
        <f ca="true">+IF(OFFSET('Water Data'!$E$28,0,10*ROW('Water Data'!E17))="","",OFFSET('Water Data'!$E$28,0,10*ROW('Water Data'!E17)))</f>
        <v/>
      </c>
      <c r="BX23" s="272" t="str">
        <f ca="true">+IF(OFFSET('Water Data'!$E$29,0,10*ROW('Water Data'!E17))="","",OFFSET('Water Data'!$E$29,0,10*ROW('Water Data'!E17)))</f>
        <v/>
      </c>
      <c r="BY23" s="272" t="str">
        <f ca="true">+IF(OFFSET('Water Data'!$F$27,0,10*ROW('Water Data'!F17))="","",OFFSET('Water Data'!$F$27,0,10*ROW('Water Data'!F17)))</f>
        <v/>
      </c>
      <c r="BZ23" s="272" t="str">
        <f ca="true">+IF(OFFSET('Water Data'!$F$28,0,10*ROW('Water Data'!F17))="","",OFFSET('Water Data'!$F$28,0,10*ROW('Water Data'!F17)))</f>
        <v/>
      </c>
      <c r="CA23" s="272" t="str">
        <f ca="true">+IF(OFFSET('Water Data'!$F$29,0,10*ROW('Water Data'!F17))="","",OFFSET('Water Data'!$F$29,0,10*ROW('Water Data'!F17)))</f>
        <v/>
      </c>
      <c r="CB23" s="272" t="str">
        <f ca="true">+IF(OFFSET('Water Data'!$G$27,0,10*ROW('Water Data'!G17))="","",OFFSET('Water Data'!$G$27,0,10*ROW('Water Data'!G17)))</f>
        <v/>
      </c>
      <c r="CC23" s="272" t="str">
        <f ca="true">+IF(OFFSET('Water Data'!$G$28,0,10*ROW('Water Data'!G17))="","",OFFSET('Water Data'!$G$28,0,10*ROW('Water Data'!G17)))</f>
        <v/>
      </c>
      <c r="CD23" s="272" t="str">
        <f ca="true">+IF(OFFSET('Water Data'!$G$29,0,10*ROW('Water Data'!G17))="","",OFFSET('Water Data'!$G$29,0,10*ROW('Water Data'!G17)))</f>
        <v/>
      </c>
      <c r="CE23" s="272" t="str">
        <f ca="true">+IF(OFFSET('Water Data'!$H$27,0,10*ROW('Water Data'!H17))="","",OFFSET('Water Data'!$H$27,0,10*ROW('Water Data'!H17)))</f>
        <v/>
      </c>
      <c r="CF23" s="272" t="str">
        <f ca="true">+IF(OFFSET('Water Data'!$H$28,0,10*ROW('Water Data'!H17))="","",OFFSET('Water Data'!$H$28,0,10*ROW('Water Data'!H17)))</f>
        <v/>
      </c>
      <c r="CG23" s="272" t="str">
        <f ca="true">+IF(OFFSET('Water Data'!$H$29,0,10*ROW('Water Data'!H17))="","",OFFSET('Water Data'!$H$29,0,10*ROW('Water Data'!H17)))</f>
        <v/>
      </c>
      <c r="CH23" s="272" t="str">
        <f ca="true">+IF(OFFSET('Water Data'!$I$27,0,10*ROW('Water Data'!I17))="","",OFFSET('Water Data'!$I$27,0,10*ROW('Water Data'!I17)))</f>
        <v/>
      </c>
      <c r="CI23" s="272" t="str">
        <f ca="true">+IF(OFFSET('Water Data'!$I$28,0,10*ROW('Water Data'!I17))="","",OFFSET('Water Data'!$I$28,0,10*ROW('Water Data'!I17)))</f>
        <v/>
      </c>
      <c r="CJ23" s="272" t="str">
        <f ca="true">+IF(OFFSET('Water Data'!$I$29,0,10*ROW('Water Data'!I17))="","",OFFSET('Water Data'!$I$29,0,10*ROW('Water Data'!I17)))</f>
        <v/>
      </c>
      <c r="CK23" s="272" t="str">
        <f ca="true">+IF(OFFSET('Sanitation Data'!$D$28,0,10*ROW('Sanitation Data'!D17))="","",OFFSET('Sanitation Data'!$D$28,0,10*ROW('Sanitation Data'!D17)))</f>
        <v/>
      </c>
      <c r="CL23" s="272" t="str">
        <f ca="true">+IF(OFFSET('Sanitation Data'!$D$29,0,10*ROW('Sanitation Data'!D17))="","",OFFSET('Sanitation Data'!$D$29,0,10*ROW('Sanitation Data'!D17)))</f>
        <v/>
      </c>
      <c r="CM23" s="272" t="str">
        <f ca="true">+IF(OFFSET('Sanitation Data'!$D$30,0,10*ROW('Sanitation Data'!D17))="","",OFFSET('Sanitation Data'!$D$30,0,10*ROW('Sanitation Data'!D17)))</f>
        <v/>
      </c>
      <c r="CN23" s="272" t="str">
        <f ca="true">+IF(OFFSET('Sanitation Data'!$D$31,0,10*ROW('Sanitation Data'!D17))="","",OFFSET('Sanitation Data'!$D$31,0,10*ROW('Sanitation Data'!D17)))</f>
        <v/>
      </c>
      <c r="CO23" s="272" t="str">
        <f ca="true">+IF(OFFSET('Sanitation Data'!$D$32,0,10*ROW('Sanitation Data'!D17))="","",OFFSET('Sanitation Data'!$D$32,0,10*ROW('Sanitation Data'!D17)))</f>
        <v/>
      </c>
      <c r="CP23" s="272" t="str">
        <f ca="true">+IF(OFFSET('Sanitation Data'!$E$28,0,10*ROW('Sanitation Data'!E17))="","",OFFSET('Sanitation Data'!$E$28,0,10*ROW('Sanitation Data'!E17)))</f>
        <v/>
      </c>
      <c r="CQ23" s="272" t="str">
        <f ca="true">+IF(OFFSET('Sanitation Data'!$E$29,0,10*ROW('Sanitation Data'!E17))="","",OFFSET('Sanitation Data'!$E$29,0,10*ROW('Sanitation Data'!E17)))</f>
        <v/>
      </c>
      <c r="CR23" s="272" t="str">
        <f ca="true">+IF(OFFSET('Sanitation Data'!$E$30,0,10*ROW('Sanitation Data'!E17))="","",OFFSET('Sanitation Data'!$E$30,0,10*ROW('Sanitation Data'!E17)))</f>
        <v/>
      </c>
      <c r="CS23" s="272" t="str">
        <f ca="true">+IF(OFFSET('Sanitation Data'!$E$31,0,10*ROW('Sanitation Data'!E17))="","",OFFSET('Sanitation Data'!$E$31,0,10*ROW('Sanitation Data'!E17)))</f>
        <v/>
      </c>
      <c r="CT23" s="272" t="str">
        <f ca="true">+IF(OFFSET('Sanitation Data'!$E$32,0,10*ROW('Sanitation Data'!E17))="","",OFFSET('Sanitation Data'!$E$32,0,10*ROW('Sanitation Data'!E17)))</f>
        <v/>
      </c>
      <c r="CU23" s="272" t="str">
        <f ca="true">+IF(OFFSET('Sanitation Data'!$F$28,0,10*ROW('Sanitation Data'!F17))="","",OFFSET('Sanitation Data'!$F$28,0,10*ROW('Sanitation Data'!F17)))</f>
        <v/>
      </c>
      <c r="CV23" s="272" t="str">
        <f ca="true">+IF(OFFSET('Sanitation Data'!$F$29,0,10*ROW('Sanitation Data'!F17))="","",OFFSET('Sanitation Data'!$F$29,0,10*ROW('Sanitation Data'!F17)))</f>
        <v/>
      </c>
      <c r="CW23" s="272" t="str">
        <f ca="true">+IF(OFFSET('Sanitation Data'!$F$30,0,10*ROW('Sanitation Data'!F17))="","",OFFSET('Sanitation Data'!$F$30,0,10*ROW('Sanitation Data'!F17)))</f>
        <v/>
      </c>
      <c r="CX23" s="272" t="str">
        <f ca="true">+IF(OFFSET('Sanitation Data'!$F$31,0,10*ROW('Sanitation Data'!F17))="","",OFFSET('Sanitation Data'!$F$31,0,10*ROW('Sanitation Data'!F17)))</f>
        <v/>
      </c>
      <c r="CY23" s="272" t="str">
        <f ca="true">+IF(OFFSET('Sanitation Data'!$F$32,0,10*ROW('Sanitation Data'!F17))="","",OFFSET('Sanitation Data'!$F$32,0,10*ROW('Sanitation Data'!F17)))</f>
        <v/>
      </c>
      <c r="CZ23" s="272" t="str">
        <f ca="true">+IF(OFFSET('Sanitation Data'!$G$28,0,10*ROW('Sanitation Data'!G17))="","",OFFSET('Sanitation Data'!$G$28,0,10*ROW('Sanitation Data'!G17)))</f>
        <v/>
      </c>
      <c r="DA23" s="272" t="str">
        <f ca="true">+IF(OFFSET('Sanitation Data'!$G$29,0,10*ROW('Sanitation Data'!G17))="","",OFFSET('Sanitation Data'!$G$29,0,10*ROW('Sanitation Data'!G17)))</f>
        <v/>
      </c>
      <c r="DB23" s="272" t="str">
        <f ca="true">+IF(OFFSET('Sanitation Data'!$G$30,0,10*ROW('Sanitation Data'!G17))="","",OFFSET('Sanitation Data'!$G$30,0,10*ROW('Sanitation Data'!G17)))</f>
        <v/>
      </c>
      <c r="DC23" s="272" t="str">
        <f ca="true">+IF(OFFSET('Sanitation Data'!$G$31,0,10*ROW('Sanitation Data'!G17))="","",OFFSET('Sanitation Data'!$G$31,0,10*ROW('Sanitation Data'!G17)))</f>
        <v/>
      </c>
      <c r="DD23" s="272" t="str">
        <f ca="true">+IF(OFFSET('Sanitation Data'!$G$32,0,10*ROW('Sanitation Data'!G17))="","",OFFSET('Sanitation Data'!$G$32,0,10*ROW('Sanitation Data'!G17)))</f>
        <v/>
      </c>
      <c r="DE23" s="272" t="str">
        <f ca="true">+IF(OFFSET('Sanitation Data'!$H$28,0,10*ROW('Sanitation Data'!H17))="","",OFFSET('Sanitation Data'!$H$28,0,10*ROW('Sanitation Data'!H17)))</f>
        <v/>
      </c>
      <c r="DF23" s="272" t="str">
        <f ca="true">+IF(OFFSET('Sanitation Data'!$H$29,0,10*ROW('Sanitation Data'!H17))="","",OFFSET('Sanitation Data'!$H$29,0,10*ROW('Sanitation Data'!H17)))</f>
        <v/>
      </c>
      <c r="DG23" s="272" t="str">
        <f ca="true">+IF(OFFSET('Sanitation Data'!$H$30,0,10*ROW('Sanitation Data'!H17))="","",OFFSET('Sanitation Data'!$H$30,0,10*ROW('Sanitation Data'!H17)))</f>
        <v/>
      </c>
      <c r="DH23" s="272" t="str">
        <f ca="true">+IF(OFFSET('Sanitation Data'!$H$31,0,10*ROW('Sanitation Data'!H17))="","",OFFSET('Sanitation Data'!$H$31,0,10*ROW('Sanitation Data'!H17)))</f>
        <v/>
      </c>
      <c r="DI23" s="272" t="str">
        <f ca="true">+IF(OFFSET('Sanitation Data'!$H$32,0,10*ROW('Sanitation Data'!H17))="","",OFFSET('Sanitation Data'!$H$32,0,10*ROW('Sanitation Data'!H17)))</f>
        <v/>
      </c>
      <c r="DJ23" s="272" t="str">
        <f ca="true">+IF(OFFSET('Sanitation Data'!$I$28,0,10*ROW('Sanitation Data'!I17))="","",OFFSET('Sanitation Data'!$I$28,0,10*ROW('Sanitation Data'!I17)))</f>
        <v/>
      </c>
      <c r="DK23" s="272" t="str">
        <f ca="true">+IF(OFFSET('Sanitation Data'!$I$29,0,10*ROW('Sanitation Data'!I17))="","",OFFSET('Sanitation Data'!$I$29,0,10*ROW('Sanitation Data'!I17)))</f>
        <v/>
      </c>
      <c r="DL23" s="272" t="str">
        <f ca="true">+IF(OFFSET('Sanitation Data'!$I$30,0,10*ROW('Sanitation Data'!I17))="","",OFFSET('Sanitation Data'!$I$30,0,10*ROW('Sanitation Data'!I17)))</f>
        <v/>
      </c>
      <c r="DM23" s="272" t="str">
        <f ca="true">+IF(OFFSET('Sanitation Data'!$I$31,0,10*ROW('Sanitation Data'!I17))="","",OFFSET('Sanitation Data'!$I$31,0,10*ROW('Sanitation Data'!I17)))</f>
        <v/>
      </c>
      <c r="DN23" s="272" t="str">
        <f ca="true">+IF(OFFSET('Sanitation Data'!$I$32,0,10*ROW('Sanitation Data'!I17))="","",OFFSET('Sanitation Data'!$I$32,0,10*ROW('Sanitation Data'!I17)))</f>
        <v/>
      </c>
      <c r="DO23" s="272" t="str">
        <f ca="true">+IF(OFFSET('Hygiene Data'!$D$11,0,10*ROW('Hygiene Data'!D17))="","",OFFSET('Hygiene Data'!$D$11,0,10*ROW('Hygiene Data'!D17)))</f>
        <v/>
      </c>
      <c r="DP23" s="272" t="str">
        <f ca="true">+IF(OFFSET('Hygiene Data'!$D$12,0,10*ROW('Hygiene Data'!D17))="","",OFFSET('Hygiene Data'!$D$12,0,10*ROW('Hygiene Data'!D17)))</f>
        <v/>
      </c>
      <c r="DQ23" s="272" t="str">
        <f ca="true">+IF(OFFSET('Hygiene Data'!$D$13,0,10*ROW('Hygiene Data'!D17))="","",OFFSET('Hygiene Data'!$D$13,0,10*ROW('Hygiene Data'!D17)))</f>
        <v/>
      </c>
      <c r="DR23" s="272" t="str">
        <f ca="true">+IF(OFFSET('Hygiene Data'!$E$11,0,10*ROW('Hygiene Data'!E17))="","",OFFSET('Hygiene Data'!$E$11,0,10*ROW('Hygiene Data'!E17)))</f>
        <v/>
      </c>
      <c r="DS23" s="272" t="str">
        <f ca="true">+IF(OFFSET('Hygiene Data'!$E$12,0,10*ROW('Hygiene Data'!E17))="","",OFFSET('Hygiene Data'!$E$12,0,10*ROW('Hygiene Data'!E17)))</f>
        <v/>
      </c>
      <c r="DT23" s="272" t="str">
        <f ca="true">+IF(OFFSET('Hygiene Data'!$E$13,0,10*ROW('Hygiene Data'!E17))="","",OFFSET('Hygiene Data'!$E$13,0,10*ROW('Hygiene Data'!E17)))</f>
        <v/>
      </c>
      <c r="DU23" s="272" t="str">
        <f ca="true">+IF(OFFSET('Hygiene Data'!$F$11,0,10*ROW('Hygiene Data'!F17))="","",OFFSET('Hygiene Data'!$F$11,0,10*ROW('Hygiene Data'!F17)))</f>
        <v/>
      </c>
      <c r="DV23" s="272" t="str">
        <f ca="true">+IF(OFFSET('Hygiene Data'!$F$12,0,10*ROW('Hygiene Data'!F17))="","",OFFSET('Hygiene Data'!$F$12,0,10*ROW('Hygiene Data'!F17)))</f>
        <v/>
      </c>
      <c r="DW23" s="272" t="str">
        <f ca="true">+IF(OFFSET('Hygiene Data'!$F$13,0,10*ROW('Hygiene Data'!F17))="","",OFFSET('Hygiene Data'!$F$13,0,10*ROW('Hygiene Data'!F17)))</f>
        <v/>
      </c>
      <c r="DX23" s="272" t="str">
        <f ca="true">+IF(OFFSET('Hygiene Data'!$G$11,0,10*ROW('Hygiene Data'!G17))="","",OFFSET('Hygiene Data'!$G$11,0,10*ROW('Hygiene Data'!G17)))</f>
        <v/>
      </c>
      <c r="DY23" s="272" t="str">
        <f ca="true">+IF(OFFSET('Hygiene Data'!$G$12,0,10*ROW('Hygiene Data'!G17))="","",OFFSET('Hygiene Data'!$G$12,0,10*ROW('Hygiene Data'!G17)))</f>
        <v/>
      </c>
      <c r="DZ23" s="272" t="str">
        <f ca="true">+IF(OFFSET('Hygiene Data'!$G$13,0,10*ROW('Hygiene Data'!G17))="","",OFFSET('Hygiene Data'!$G$13,0,10*ROW('Hygiene Data'!G17)))</f>
        <v/>
      </c>
      <c r="EA23" s="272" t="str">
        <f ca="true">+IF(OFFSET('Hygiene Data'!$H$11,0,10*ROW('Hygiene Data'!H17))="","",OFFSET('Hygiene Data'!$H$11,0,10*ROW('Hygiene Data'!H17)))</f>
        <v/>
      </c>
      <c r="EB23" s="272" t="str">
        <f ca="true">+IF(OFFSET('Hygiene Data'!$H$12,0,10*ROW('Hygiene Data'!H17))="","",OFFSET('Hygiene Data'!$H$12,0,10*ROW('Hygiene Data'!H17)))</f>
        <v/>
      </c>
      <c r="EC23" s="272" t="str">
        <f ca="true">+IF(OFFSET('Hygiene Data'!$H$13,0,10*ROW('Hygiene Data'!H17))="","",OFFSET('Hygiene Data'!$H$13,0,10*ROW('Hygiene Data'!H17)))</f>
        <v/>
      </c>
      <c r="ED23" s="272" t="str">
        <f ca="true">+IF(OFFSET('Hygiene Data'!$I$11,0,10*ROW('Hygiene Data'!I17))="","",OFFSET('Hygiene Data'!$I$11,0,10*ROW('Hygiene Data'!I17)))</f>
        <v/>
      </c>
      <c r="EE23" s="272" t="str">
        <f ca="true">+IF(OFFSET('Hygiene Data'!$I$12,0,10*ROW('Hygiene Data'!I17))="","",OFFSET('Hygiene Data'!$I$12,0,10*ROW('Hygiene Data'!I17)))</f>
        <v/>
      </c>
      <c r="EF23" s="272"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28"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2"/>
      <c r="BS24" s="272" t="str">
        <f ca="true">+IF(OFFSET('Water Data'!$D$27,0,10*ROW('Water Data'!D18))="","",OFFSET('Water Data'!$D$27,0,10*ROW('Water Data'!D18)))</f>
        <v/>
      </c>
      <c r="BT24" s="272" t="str">
        <f ca="true">+IF(OFFSET('Water Data'!$D$28,0,10*ROW('Water Data'!D18))="","",OFFSET('Water Data'!$D$28,0,10*ROW('Water Data'!D18)))</f>
        <v/>
      </c>
      <c r="BU24" s="272" t="str">
        <f ca="true">+IF(OFFSET('Water Data'!$D$29,0,10*ROW('Water Data'!D18))="","",OFFSET('Water Data'!$D$29,0,10*ROW('Water Data'!D18)))</f>
        <v/>
      </c>
      <c r="BV24" s="272" t="str">
        <f ca="true">+IF(OFFSET('Water Data'!$E$27,0,10*ROW('Water Data'!E18))="","",OFFSET('Water Data'!$E$27,0,10*ROW('Water Data'!E18)))</f>
        <v/>
      </c>
      <c r="BW24" s="272" t="str">
        <f ca="true">+IF(OFFSET('Water Data'!$E$28,0,10*ROW('Water Data'!E18))="","",OFFSET('Water Data'!$E$28,0,10*ROW('Water Data'!E18)))</f>
        <v/>
      </c>
      <c r="BX24" s="272" t="str">
        <f ca="true">+IF(OFFSET('Water Data'!$E$29,0,10*ROW('Water Data'!E18))="","",OFFSET('Water Data'!$E$29,0,10*ROW('Water Data'!E18)))</f>
        <v/>
      </c>
      <c r="BY24" s="272" t="str">
        <f ca="true">+IF(OFFSET('Water Data'!$F$27,0,10*ROW('Water Data'!F18))="","",OFFSET('Water Data'!$F$27,0,10*ROW('Water Data'!F18)))</f>
        <v/>
      </c>
      <c r="BZ24" s="272" t="str">
        <f ca="true">+IF(OFFSET('Water Data'!$F$28,0,10*ROW('Water Data'!F18))="","",OFFSET('Water Data'!$F$28,0,10*ROW('Water Data'!F18)))</f>
        <v/>
      </c>
      <c r="CA24" s="272" t="str">
        <f ca="true">+IF(OFFSET('Water Data'!$F$29,0,10*ROW('Water Data'!F18))="","",OFFSET('Water Data'!$F$29,0,10*ROW('Water Data'!F18)))</f>
        <v/>
      </c>
      <c r="CB24" s="272" t="str">
        <f ca="true">+IF(OFFSET('Water Data'!$G$27,0,10*ROW('Water Data'!G18))="","",OFFSET('Water Data'!$G$27,0,10*ROW('Water Data'!G18)))</f>
        <v/>
      </c>
      <c r="CC24" s="272" t="str">
        <f ca="true">+IF(OFFSET('Water Data'!$G$28,0,10*ROW('Water Data'!G18))="","",OFFSET('Water Data'!$G$28,0,10*ROW('Water Data'!G18)))</f>
        <v/>
      </c>
      <c r="CD24" s="272" t="str">
        <f ca="true">+IF(OFFSET('Water Data'!$G$29,0,10*ROW('Water Data'!G18))="","",OFFSET('Water Data'!$G$29,0,10*ROW('Water Data'!G18)))</f>
        <v/>
      </c>
      <c r="CE24" s="272" t="str">
        <f ca="true">+IF(OFFSET('Water Data'!$H$27,0,10*ROW('Water Data'!H18))="","",OFFSET('Water Data'!$H$27,0,10*ROW('Water Data'!H18)))</f>
        <v/>
      </c>
      <c r="CF24" s="272" t="str">
        <f ca="true">+IF(OFFSET('Water Data'!$H$28,0,10*ROW('Water Data'!H18))="","",OFFSET('Water Data'!$H$28,0,10*ROW('Water Data'!H18)))</f>
        <v/>
      </c>
      <c r="CG24" s="272" t="str">
        <f ca="true">+IF(OFFSET('Water Data'!$H$29,0,10*ROW('Water Data'!H18))="","",OFFSET('Water Data'!$H$29,0,10*ROW('Water Data'!H18)))</f>
        <v/>
      </c>
      <c r="CH24" s="272" t="str">
        <f ca="true">+IF(OFFSET('Water Data'!$I$27,0,10*ROW('Water Data'!I18))="","",OFFSET('Water Data'!$I$27,0,10*ROW('Water Data'!I18)))</f>
        <v/>
      </c>
      <c r="CI24" s="272" t="str">
        <f ca="true">+IF(OFFSET('Water Data'!$I$28,0,10*ROW('Water Data'!I18))="","",OFFSET('Water Data'!$I$28,0,10*ROW('Water Data'!I18)))</f>
        <v/>
      </c>
      <c r="CJ24" s="272" t="str">
        <f ca="true">+IF(OFFSET('Water Data'!$I$29,0,10*ROW('Water Data'!I18))="","",OFFSET('Water Data'!$I$29,0,10*ROW('Water Data'!I18)))</f>
        <v/>
      </c>
      <c r="CK24" s="272" t="str">
        <f ca="true">+IF(OFFSET('Sanitation Data'!$D$28,0,10*ROW('Sanitation Data'!D18))="","",OFFSET('Sanitation Data'!$D$28,0,10*ROW('Sanitation Data'!D18)))</f>
        <v/>
      </c>
      <c r="CL24" s="272" t="str">
        <f ca="true">+IF(OFFSET('Sanitation Data'!$D$29,0,10*ROW('Sanitation Data'!D18))="","",OFFSET('Sanitation Data'!$D$29,0,10*ROW('Sanitation Data'!D18)))</f>
        <v/>
      </c>
      <c r="CM24" s="272" t="str">
        <f ca="true">+IF(OFFSET('Sanitation Data'!$D$30,0,10*ROW('Sanitation Data'!D18))="","",OFFSET('Sanitation Data'!$D$30,0,10*ROW('Sanitation Data'!D18)))</f>
        <v/>
      </c>
      <c r="CN24" s="272" t="str">
        <f ca="true">+IF(OFFSET('Sanitation Data'!$D$31,0,10*ROW('Sanitation Data'!D18))="","",OFFSET('Sanitation Data'!$D$31,0,10*ROW('Sanitation Data'!D18)))</f>
        <v/>
      </c>
      <c r="CO24" s="272" t="str">
        <f ca="true">+IF(OFFSET('Sanitation Data'!$D$32,0,10*ROW('Sanitation Data'!D18))="","",OFFSET('Sanitation Data'!$D$32,0,10*ROW('Sanitation Data'!D18)))</f>
        <v/>
      </c>
      <c r="CP24" s="272" t="str">
        <f ca="true">+IF(OFFSET('Sanitation Data'!$E$28,0,10*ROW('Sanitation Data'!E18))="","",OFFSET('Sanitation Data'!$E$28,0,10*ROW('Sanitation Data'!E18)))</f>
        <v/>
      </c>
      <c r="CQ24" s="272" t="str">
        <f ca="true">+IF(OFFSET('Sanitation Data'!$E$29,0,10*ROW('Sanitation Data'!E18))="","",OFFSET('Sanitation Data'!$E$29,0,10*ROW('Sanitation Data'!E18)))</f>
        <v/>
      </c>
      <c r="CR24" s="272" t="str">
        <f ca="true">+IF(OFFSET('Sanitation Data'!$E$30,0,10*ROW('Sanitation Data'!E18))="","",OFFSET('Sanitation Data'!$E$30,0,10*ROW('Sanitation Data'!E18)))</f>
        <v/>
      </c>
      <c r="CS24" s="272" t="str">
        <f ca="true">+IF(OFFSET('Sanitation Data'!$E$31,0,10*ROW('Sanitation Data'!E18))="","",OFFSET('Sanitation Data'!$E$31,0,10*ROW('Sanitation Data'!E18)))</f>
        <v/>
      </c>
      <c r="CT24" s="272" t="str">
        <f ca="true">+IF(OFFSET('Sanitation Data'!$E$32,0,10*ROW('Sanitation Data'!E18))="","",OFFSET('Sanitation Data'!$E$32,0,10*ROW('Sanitation Data'!E18)))</f>
        <v/>
      </c>
      <c r="CU24" s="272" t="str">
        <f ca="true">+IF(OFFSET('Sanitation Data'!$F$28,0,10*ROW('Sanitation Data'!F18))="","",OFFSET('Sanitation Data'!$F$28,0,10*ROW('Sanitation Data'!F18)))</f>
        <v/>
      </c>
      <c r="CV24" s="272" t="str">
        <f ca="true">+IF(OFFSET('Sanitation Data'!$F$29,0,10*ROW('Sanitation Data'!F18))="","",OFFSET('Sanitation Data'!$F$29,0,10*ROW('Sanitation Data'!F18)))</f>
        <v/>
      </c>
      <c r="CW24" s="272" t="str">
        <f ca="true">+IF(OFFSET('Sanitation Data'!$F$30,0,10*ROW('Sanitation Data'!F18))="","",OFFSET('Sanitation Data'!$F$30,0,10*ROW('Sanitation Data'!F18)))</f>
        <v/>
      </c>
      <c r="CX24" s="272" t="str">
        <f ca="true">+IF(OFFSET('Sanitation Data'!$F$31,0,10*ROW('Sanitation Data'!F18))="","",OFFSET('Sanitation Data'!$F$31,0,10*ROW('Sanitation Data'!F18)))</f>
        <v/>
      </c>
      <c r="CY24" s="272" t="str">
        <f ca="true">+IF(OFFSET('Sanitation Data'!$F$32,0,10*ROW('Sanitation Data'!F18))="","",OFFSET('Sanitation Data'!$F$32,0,10*ROW('Sanitation Data'!F18)))</f>
        <v/>
      </c>
      <c r="CZ24" s="272" t="str">
        <f ca="true">+IF(OFFSET('Sanitation Data'!$G$28,0,10*ROW('Sanitation Data'!G18))="","",OFFSET('Sanitation Data'!$G$28,0,10*ROW('Sanitation Data'!G18)))</f>
        <v/>
      </c>
      <c r="DA24" s="272" t="str">
        <f ca="true">+IF(OFFSET('Sanitation Data'!$G$29,0,10*ROW('Sanitation Data'!G18))="","",OFFSET('Sanitation Data'!$G$29,0,10*ROW('Sanitation Data'!G18)))</f>
        <v/>
      </c>
      <c r="DB24" s="272" t="str">
        <f ca="true">+IF(OFFSET('Sanitation Data'!$G$30,0,10*ROW('Sanitation Data'!G18))="","",OFFSET('Sanitation Data'!$G$30,0,10*ROW('Sanitation Data'!G18)))</f>
        <v/>
      </c>
      <c r="DC24" s="272" t="str">
        <f ca="true">+IF(OFFSET('Sanitation Data'!$G$31,0,10*ROW('Sanitation Data'!G18))="","",OFFSET('Sanitation Data'!$G$31,0,10*ROW('Sanitation Data'!G18)))</f>
        <v/>
      </c>
      <c r="DD24" s="272" t="str">
        <f ca="true">+IF(OFFSET('Sanitation Data'!$G$32,0,10*ROW('Sanitation Data'!G18))="","",OFFSET('Sanitation Data'!$G$32,0,10*ROW('Sanitation Data'!G18)))</f>
        <v/>
      </c>
      <c r="DE24" s="272" t="str">
        <f ca="true">+IF(OFFSET('Sanitation Data'!$H$28,0,10*ROW('Sanitation Data'!H18))="","",OFFSET('Sanitation Data'!$H$28,0,10*ROW('Sanitation Data'!H18)))</f>
        <v/>
      </c>
      <c r="DF24" s="272" t="str">
        <f ca="true">+IF(OFFSET('Sanitation Data'!$H$29,0,10*ROW('Sanitation Data'!H18))="","",OFFSET('Sanitation Data'!$H$29,0,10*ROW('Sanitation Data'!H18)))</f>
        <v/>
      </c>
      <c r="DG24" s="272" t="str">
        <f ca="true">+IF(OFFSET('Sanitation Data'!$H$30,0,10*ROW('Sanitation Data'!H18))="","",OFFSET('Sanitation Data'!$H$30,0,10*ROW('Sanitation Data'!H18)))</f>
        <v/>
      </c>
      <c r="DH24" s="272" t="str">
        <f ca="true">+IF(OFFSET('Sanitation Data'!$H$31,0,10*ROW('Sanitation Data'!H18))="","",OFFSET('Sanitation Data'!$H$31,0,10*ROW('Sanitation Data'!H18)))</f>
        <v/>
      </c>
      <c r="DI24" s="272" t="str">
        <f ca="true">+IF(OFFSET('Sanitation Data'!$H$32,0,10*ROW('Sanitation Data'!H18))="","",OFFSET('Sanitation Data'!$H$32,0,10*ROW('Sanitation Data'!H18)))</f>
        <v/>
      </c>
      <c r="DJ24" s="272" t="str">
        <f ca="true">+IF(OFFSET('Sanitation Data'!$I$28,0,10*ROW('Sanitation Data'!I18))="","",OFFSET('Sanitation Data'!$I$28,0,10*ROW('Sanitation Data'!I18)))</f>
        <v/>
      </c>
      <c r="DK24" s="272" t="str">
        <f ca="true">+IF(OFFSET('Sanitation Data'!$I$29,0,10*ROW('Sanitation Data'!I18))="","",OFFSET('Sanitation Data'!$I$29,0,10*ROW('Sanitation Data'!I18)))</f>
        <v/>
      </c>
      <c r="DL24" s="272" t="str">
        <f ca="true">+IF(OFFSET('Sanitation Data'!$I$30,0,10*ROW('Sanitation Data'!I18))="","",OFFSET('Sanitation Data'!$I$30,0,10*ROW('Sanitation Data'!I18)))</f>
        <v/>
      </c>
      <c r="DM24" s="272" t="str">
        <f ca="true">+IF(OFFSET('Sanitation Data'!$I$31,0,10*ROW('Sanitation Data'!I18))="","",OFFSET('Sanitation Data'!$I$31,0,10*ROW('Sanitation Data'!I18)))</f>
        <v/>
      </c>
      <c r="DN24" s="272" t="str">
        <f ca="true">+IF(OFFSET('Sanitation Data'!$I$32,0,10*ROW('Sanitation Data'!I18))="","",OFFSET('Sanitation Data'!$I$32,0,10*ROW('Sanitation Data'!I18)))</f>
        <v/>
      </c>
      <c r="DO24" s="272" t="str">
        <f ca="true">+IF(OFFSET('Hygiene Data'!$D$11,0,10*ROW('Hygiene Data'!D18))="","",OFFSET('Hygiene Data'!$D$11,0,10*ROW('Hygiene Data'!D18)))</f>
        <v/>
      </c>
      <c r="DP24" s="272" t="str">
        <f ca="true">+IF(OFFSET('Hygiene Data'!$D$12,0,10*ROW('Hygiene Data'!D18))="","",OFFSET('Hygiene Data'!$D$12,0,10*ROW('Hygiene Data'!D18)))</f>
        <v/>
      </c>
      <c r="DQ24" s="272" t="str">
        <f ca="true">+IF(OFFSET('Hygiene Data'!$D$13,0,10*ROW('Hygiene Data'!D18))="","",OFFSET('Hygiene Data'!$D$13,0,10*ROW('Hygiene Data'!D18)))</f>
        <v/>
      </c>
      <c r="DR24" s="272" t="str">
        <f ca="true">+IF(OFFSET('Hygiene Data'!$E$11,0,10*ROW('Hygiene Data'!E18))="","",OFFSET('Hygiene Data'!$E$11,0,10*ROW('Hygiene Data'!E18)))</f>
        <v/>
      </c>
      <c r="DS24" s="272" t="str">
        <f ca="true">+IF(OFFSET('Hygiene Data'!$E$12,0,10*ROW('Hygiene Data'!E18))="","",OFFSET('Hygiene Data'!$E$12,0,10*ROW('Hygiene Data'!E18)))</f>
        <v/>
      </c>
      <c r="DT24" s="272" t="str">
        <f ca="true">+IF(OFFSET('Hygiene Data'!$E$13,0,10*ROW('Hygiene Data'!E18))="","",OFFSET('Hygiene Data'!$E$13,0,10*ROW('Hygiene Data'!E18)))</f>
        <v/>
      </c>
      <c r="DU24" s="272" t="str">
        <f ca="true">+IF(OFFSET('Hygiene Data'!$F$11,0,10*ROW('Hygiene Data'!F18))="","",OFFSET('Hygiene Data'!$F$11,0,10*ROW('Hygiene Data'!F18)))</f>
        <v/>
      </c>
      <c r="DV24" s="272" t="str">
        <f ca="true">+IF(OFFSET('Hygiene Data'!$F$12,0,10*ROW('Hygiene Data'!F18))="","",OFFSET('Hygiene Data'!$F$12,0,10*ROW('Hygiene Data'!F18)))</f>
        <v/>
      </c>
      <c r="DW24" s="272" t="str">
        <f ca="true">+IF(OFFSET('Hygiene Data'!$F$13,0,10*ROW('Hygiene Data'!F18))="","",OFFSET('Hygiene Data'!$F$13,0,10*ROW('Hygiene Data'!F18)))</f>
        <v/>
      </c>
      <c r="DX24" s="272" t="str">
        <f ca="true">+IF(OFFSET('Hygiene Data'!$G$11,0,10*ROW('Hygiene Data'!G18))="","",OFFSET('Hygiene Data'!$G$11,0,10*ROW('Hygiene Data'!G18)))</f>
        <v/>
      </c>
      <c r="DY24" s="272" t="str">
        <f ca="true">+IF(OFFSET('Hygiene Data'!$G$12,0,10*ROW('Hygiene Data'!G18))="","",OFFSET('Hygiene Data'!$G$12,0,10*ROW('Hygiene Data'!G18)))</f>
        <v/>
      </c>
      <c r="DZ24" s="272" t="str">
        <f ca="true">+IF(OFFSET('Hygiene Data'!$G$13,0,10*ROW('Hygiene Data'!G18))="","",OFFSET('Hygiene Data'!$G$13,0,10*ROW('Hygiene Data'!G18)))</f>
        <v/>
      </c>
      <c r="EA24" s="272" t="str">
        <f ca="true">+IF(OFFSET('Hygiene Data'!$H$11,0,10*ROW('Hygiene Data'!H18))="","",OFFSET('Hygiene Data'!$H$11,0,10*ROW('Hygiene Data'!H18)))</f>
        <v/>
      </c>
      <c r="EB24" s="272" t="str">
        <f ca="true">+IF(OFFSET('Hygiene Data'!$H$12,0,10*ROW('Hygiene Data'!H18))="","",OFFSET('Hygiene Data'!$H$12,0,10*ROW('Hygiene Data'!H18)))</f>
        <v/>
      </c>
      <c r="EC24" s="272" t="str">
        <f ca="true">+IF(OFFSET('Hygiene Data'!$H$13,0,10*ROW('Hygiene Data'!H18))="","",OFFSET('Hygiene Data'!$H$13,0,10*ROW('Hygiene Data'!H18)))</f>
        <v/>
      </c>
      <c r="ED24" s="272" t="str">
        <f ca="true">+IF(OFFSET('Hygiene Data'!$I$11,0,10*ROW('Hygiene Data'!I18))="","",OFFSET('Hygiene Data'!$I$11,0,10*ROW('Hygiene Data'!I18)))</f>
        <v/>
      </c>
      <c r="EE24" s="272" t="str">
        <f ca="true">+IF(OFFSET('Hygiene Data'!$I$12,0,10*ROW('Hygiene Data'!I18))="","",OFFSET('Hygiene Data'!$I$12,0,10*ROW('Hygiene Data'!I18)))</f>
        <v/>
      </c>
      <c r="EF24" s="272"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28"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2"/>
      <c r="BS25" s="272" t="str">
        <f ca="true">+IF(OFFSET('Water Data'!$D$27,0,10*ROW('Water Data'!D19))="","",OFFSET('Water Data'!$D$27,0,10*ROW('Water Data'!D19)))</f>
        <v/>
      </c>
      <c r="BT25" s="272" t="str">
        <f ca="true">+IF(OFFSET('Water Data'!$D$28,0,10*ROW('Water Data'!D19))="","",OFFSET('Water Data'!$D$28,0,10*ROW('Water Data'!D19)))</f>
        <v/>
      </c>
      <c r="BU25" s="272" t="str">
        <f ca="true">+IF(OFFSET('Water Data'!$D$29,0,10*ROW('Water Data'!D19))="","",OFFSET('Water Data'!$D$29,0,10*ROW('Water Data'!D19)))</f>
        <v/>
      </c>
      <c r="BV25" s="272" t="str">
        <f ca="true">+IF(OFFSET('Water Data'!$E$27,0,10*ROW('Water Data'!E19))="","",OFFSET('Water Data'!$E$27,0,10*ROW('Water Data'!E19)))</f>
        <v/>
      </c>
      <c r="BW25" s="272" t="str">
        <f ca="true">+IF(OFFSET('Water Data'!$E$28,0,10*ROW('Water Data'!E19))="","",OFFSET('Water Data'!$E$28,0,10*ROW('Water Data'!E19)))</f>
        <v/>
      </c>
      <c r="BX25" s="272" t="str">
        <f ca="true">+IF(OFFSET('Water Data'!$E$29,0,10*ROW('Water Data'!E19))="","",OFFSET('Water Data'!$E$29,0,10*ROW('Water Data'!E19)))</f>
        <v/>
      </c>
      <c r="BY25" s="272" t="str">
        <f ca="true">+IF(OFFSET('Water Data'!$F$27,0,10*ROW('Water Data'!F19))="","",OFFSET('Water Data'!$F$27,0,10*ROW('Water Data'!F19)))</f>
        <v/>
      </c>
      <c r="BZ25" s="272" t="str">
        <f ca="true">+IF(OFFSET('Water Data'!$F$28,0,10*ROW('Water Data'!F19))="","",OFFSET('Water Data'!$F$28,0,10*ROW('Water Data'!F19)))</f>
        <v/>
      </c>
      <c r="CA25" s="272" t="str">
        <f ca="true">+IF(OFFSET('Water Data'!$F$29,0,10*ROW('Water Data'!F19))="","",OFFSET('Water Data'!$F$29,0,10*ROW('Water Data'!F19)))</f>
        <v/>
      </c>
      <c r="CB25" s="272" t="str">
        <f ca="true">+IF(OFFSET('Water Data'!$G$27,0,10*ROW('Water Data'!G19))="","",OFFSET('Water Data'!$G$27,0,10*ROW('Water Data'!G19)))</f>
        <v/>
      </c>
      <c r="CC25" s="272" t="str">
        <f ca="true">+IF(OFFSET('Water Data'!$G$28,0,10*ROW('Water Data'!G19))="","",OFFSET('Water Data'!$G$28,0,10*ROW('Water Data'!G19)))</f>
        <v/>
      </c>
      <c r="CD25" s="272" t="str">
        <f ca="true">+IF(OFFSET('Water Data'!$G$29,0,10*ROW('Water Data'!G19))="","",OFFSET('Water Data'!$G$29,0,10*ROW('Water Data'!G19)))</f>
        <v/>
      </c>
      <c r="CE25" s="272" t="str">
        <f ca="true">+IF(OFFSET('Water Data'!$H$27,0,10*ROW('Water Data'!H19))="","",OFFSET('Water Data'!$H$27,0,10*ROW('Water Data'!H19)))</f>
        <v/>
      </c>
      <c r="CF25" s="272" t="str">
        <f ca="true">+IF(OFFSET('Water Data'!$H$28,0,10*ROW('Water Data'!H19))="","",OFFSET('Water Data'!$H$28,0,10*ROW('Water Data'!H19)))</f>
        <v/>
      </c>
      <c r="CG25" s="272" t="str">
        <f ca="true">+IF(OFFSET('Water Data'!$H$29,0,10*ROW('Water Data'!H19))="","",OFFSET('Water Data'!$H$29,0,10*ROW('Water Data'!H19)))</f>
        <v/>
      </c>
      <c r="CH25" s="272" t="str">
        <f ca="true">+IF(OFFSET('Water Data'!$I$27,0,10*ROW('Water Data'!I19))="","",OFFSET('Water Data'!$I$27,0,10*ROW('Water Data'!I19)))</f>
        <v/>
      </c>
      <c r="CI25" s="272" t="str">
        <f ca="true">+IF(OFFSET('Water Data'!$I$28,0,10*ROW('Water Data'!I19))="","",OFFSET('Water Data'!$I$28,0,10*ROW('Water Data'!I19)))</f>
        <v/>
      </c>
      <c r="CJ25" s="272" t="str">
        <f ca="true">+IF(OFFSET('Water Data'!$I$29,0,10*ROW('Water Data'!I19))="","",OFFSET('Water Data'!$I$29,0,10*ROW('Water Data'!I19)))</f>
        <v/>
      </c>
      <c r="CK25" s="272" t="str">
        <f ca="true">+IF(OFFSET('Sanitation Data'!$D$28,0,10*ROW('Sanitation Data'!D19))="","",OFFSET('Sanitation Data'!$D$28,0,10*ROW('Sanitation Data'!D19)))</f>
        <v/>
      </c>
      <c r="CL25" s="272" t="str">
        <f ca="true">+IF(OFFSET('Sanitation Data'!$D$29,0,10*ROW('Sanitation Data'!D19))="","",OFFSET('Sanitation Data'!$D$29,0,10*ROW('Sanitation Data'!D19)))</f>
        <v/>
      </c>
      <c r="CM25" s="272" t="str">
        <f ca="true">+IF(OFFSET('Sanitation Data'!$D$30,0,10*ROW('Sanitation Data'!D19))="","",OFFSET('Sanitation Data'!$D$30,0,10*ROW('Sanitation Data'!D19)))</f>
        <v/>
      </c>
      <c r="CN25" s="272" t="str">
        <f ca="true">+IF(OFFSET('Sanitation Data'!$D$31,0,10*ROW('Sanitation Data'!D19))="","",OFFSET('Sanitation Data'!$D$31,0,10*ROW('Sanitation Data'!D19)))</f>
        <v/>
      </c>
      <c r="CO25" s="272" t="str">
        <f ca="true">+IF(OFFSET('Sanitation Data'!$D$32,0,10*ROW('Sanitation Data'!D19))="","",OFFSET('Sanitation Data'!$D$32,0,10*ROW('Sanitation Data'!D19)))</f>
        <v/>
      </c>
      <c r="CP25" s="272" t="str">
        <f ca="true">+IF(OFFSET('Sanitation Data'!$E$28,0,10*ROW('Sanitation Data'!E19))="","",OFFSET('Sanitation Data'!$E$28,0,10*ROW('Sanitation Data'!E19)))</f>
        <v/>
      </c>
      <c r="CQ25" s="272" t="str">
        <f ca="true">+IF(OFFSET('Sanitation Data'!$E$29,0,10*ROW('Sanitation Data'!E19))="","",OFFSET('Sanitation Data'!$E$29,0,10*ROW('Sanitation Data'!E19)))</f>
        <v/>
      </c>
      <c r="CR25" s="272" t="str">
        <f ca="true">+IF(OFFSET('Sanitation Data'!$E$30,0,10*ROW('Sanitation Data'!E19))="","",OFFSET('Sanitation Data'!$E$30,0,10*ROW('Sanitation Data'!E19)))</f>
        <v/>
      </c>
      <c r="CS25" s="272" t="str">
        <f ca="true">+IF(OFFSET('Sanitation Data'!$E$31,0,10*ROW('Sanitation Data'!E19))="","",OFFSET('Sanitation Data'!$E$31,0,10*ROW('Sanitation Data'!E19)))</f>
        <v/>
      </c>
      <c r="CT25" s="272" t="str">
        <f ca="true">+IF(OFFSET('Sanitation Data'!$E$32,0,10*ROW('Sanitation Data'!E19))="","",OFFSET('Sanitation Data'!$E$32,0,10*ROW('Sanitation Data'!E19)))</f>
        <v/>
      </c>
      <c r="CU25" s="272" t="str">
        <f ca="true">+IF(OFFSET('Sanitation Data'!$F$28,0,10*ROW('Sanitation Data'!F19))="","",OFFSET('Sanitation Data'!$F$28,0,10*ROW('Sanitation Data'!F19)))</f>
        <v/>
      </c>
      <c r="CV25" s="272" t="str">
        <f ca="true">+IF(OFFSET('Sanitation Data'!$F$29,0,10*ROW('Sanitation Data'!F19))="","",OFFSET('Sanitation Data'!$F$29,0,10*ROW('Sanitation Data'!F19)))</f>
        <v/>
      </c>
      <c r="CW25" s="272" t="str">
        <f ca="true">+IF(OFFSET('Sanitation Data'!$F$30,0,10*ROW('Sanitation Data'!F19))="","",OFFSET('Sanitation Data'!$F$30,0,10*ROW('Sanitation Data'!F19)))</f>
        <v/>
      </c>
      <c r="CX25" s="272" t="str">
        <f ca="true">+IF(OFFSET('Sanitation Data'!$F$31,0,10*ROW('Sanitation Data'!F19))="","",OFFSET('Sanitation Data'!$F$31,0,10*ROW('Sanitation Data'!F19)))</f>
        <v/>
      </c>
      <c r="CY25" s="272" t="str">
        <f ca="true">+IF(OFFSET('Sanitation Data'!$F$32,0,10*ROW('Sanitation Data'!F19))="","",OFFSET('Sanitation Data'!$F$32,0,10*ROW('Sanitation Data'!F19)))</f>
        <v/>
      </c>
      <c r="CZ25" s="272" t="str">
        <f ca="true">+IF(OFFSET('Sanitation Data'!$G$28,0,10*ROW('Sanitation Data'!G19))="","",OFFSET('Sanitation Data'!$G$28,0,10*ROW('Sanitation Data'!G19)))</f>
        <v/>
      </c>
      <c r="DA25" s="272" t="str">
        <f ca="true">+IF(OFFSET('Sanitation Data'!$G$29,0,10*ROW('Sanitation Data'!G19))="","",OFFSET('Sanitation Data'!$G$29,0,10*ROW('Sanitation Data'!G19)))</f>
        <v/>
      </c>
      <c r="DB25" s="272" t="str">
        <f ca="true">+IF(OFFSET('Sanitation Data'!$G$30,0,10*ROW('Sanitation Data'!G19))="","",OFFSET('Sanitation Data'!$G$30,0,10*ROW('Sanitation Data'!G19)))</f>
        <v/>
      </c>
      <c r="DC25" s="272" t="str">
        <f ca="true">+IF(OFFSET('Sanitation Data'!$G$31,0,10*ROW('Sanitation Data'!G19))="","",OFFSET('Sanitation Data'!$G$31,0,10*ROW('Sanitation Data'!G19)))</f>
        <v/>
      </c>
      <c r="DD25" s="272" t="str">
        <f ca="true">+IF(OFFSET('Sanitation Data'!$G$32,0,10*ROW('Sanitation Data'!G19))="","",OFFSET('Sanitation Data'!$G$32,0,10*ROW('Sanitation Data'!G19)))</f>
        <v/>
      </c>
      <c r="DE25" s="272" t="str">
        <f ca="true">+IF(OFFSET('Sanitation Data'!$H$28,0,10*ROW('Sanitation Data'!H19))="","",OFFSET('Sanitation Data'!$H$28,0,10*ROW('Sanitation Data'!H19)))</f>
        <v/>
      </c>
      <c r="DF25" s="272" t="str">
        <f ca="true">+IF(OFFSET('Sanitation Data'!$H$29,0,10*ROW('Sanitation Data'!H19))="","",OFFSET('Sanitation Data'!$H$29,0,10*ROW('Sanitation Data'!H19)))</f>
        <v/>
      </c>
      <c r="DG25" s="272" t="str">
        <f ca="true">+IF(OFFSET('Sanitation Data'!$H$30,0,10*ROW('Sanitation Data'!H19))="","",OFFSET('Sanitation Data'!$H$30,0,10*ROW('Sanitation Data'!H19)))</f>
        <v/>
      </c>
      <c r="DH25" s="272" t="str">
        <f ca="true">+IF(OFFSET('Sanitation Data'!$H$31,0,10*ROW('Sanitation Data'!H19))="","",OFFSET('Sanitation Data'!$H$31,0,10*ROW('Sanitation Data'!H19)))</f>
        <v/>
      </c>
      <c r="DI25" s="272" t="str">
        <f ca="true">+IF(OFFSET('Sanitation Data'!$H$32,0,10*ROW('Sanitation Data'!H19))="","",OFFSET('Sanitation Data'!$H$32,0,10*ROW('Sanitation Data'!H19)))</f>
        <v/>
      </c>
      <c r="DJ25" s="272" t="str">
        <f ca="true">+IF(OFFSET('Sanitation Data'!$I$28,0,10*ROW('Sanitation Data'!I19))="","",OFFSET('Sanitation Data'!$I$28,0,10*ROW('Sanitation Data'!I19)))</f>
        <v/>
      </c>
      <c r="DK25" s="272" t="str">
        <f ca="true">+IF(OFFSET('Sanitation Data'!$I$29,0,10*ROW('Sanitation Data'!I19))="","",OFFSET('Sanitation Data'!$I$29,0,10*ROW('Sanitation Data'!I19)))</f>
        <v/>
      </c>
      <c r="DL25" s="272" t="str">
        <f ca="true">+IF(OFFSET('Sanitation Data'!$I$30,0,10*ROW('Sanitation Data'!I19))="","",OFFSET('Sanitation Data'!$I$30,0,10*ROW('Sanitation Data'!I19)))</f>
        <v/>
      </c>
      <c r="DM25" s="272" t="str">
        <f ca="true">+IF(OFFSET('Sanitation Data'!$I$31,0,10*ROW('Sanitation Data'!I19))="","",OFFSET('Sanitation Data'!$I$31,0,10*ROW('Sanitation Data'!I19)))</f>
        <v/>
      </c>
      <c r="DN25" s="272" t="str">
        <f ca="true">+IF(OFFSET('Sanitation Data'!$I$32,0,10*ROW('Sanitation Data'!I19))="","",OFFSET('Sanitation Data'!$I$32,0,10*ROW('Sanitation Data'!I19)))</f>
        <v/>
      </c>
      <c r="DO25" s="272" t="str">
        <f ca="true">+IF(OFFSET('Hygiene Data'!$D$11,0,10*ROW('Hygiene Data'!D19))="","",OFFSET('Hygiene Data'!$D$11,0,10*ROW('Hygiene Data'!D19)))</f>
        <v/>
      </c>
      <c r="DP25" s="272" t="str">
        <f ca="true">+IF(OFFSET('Hygiene Data'!$D$12,0,10*ROW('Hygiene Data'!D19))="","",OFFSET('Hygiene Data'!$D$12,0,10*ROW('Hygiene Data'!D19)))</f>
        <v/>
      </c>
      <c r="DQ25" s="272" t="str">
        <f ca="true">+IF(OFFSET('Hygiene Data'!$D$13,0,10*ROW('Hygiene Data'!D19))="","",OFFSET('Hygiene Data'!$D$13,0,10*ROW('Hygiene Data'!D19)))</f>
        <v/>
      </c>
      <c r="DR25" s="272" t="str">
        <f ca="true">+IF(OFFSET('Hygiene Data'!$E$11,0,10*ROW('Hygiene Data'!E19))="","",OFFSET('Hygiene Data'!$E$11,0,10*ROW('Hygiene Data'!E19)))</f>
        <v/>
      </c>
      <c r="DS25" s="272" t="str">
        <f ca="true">+IF(OFFSET('Hygiene Data'!$E$12,0,10*ROW('Hygiene Data'!E19))="","",OFFSET('Hygiene Data'!$E$12,0,10*ROW('Hygiene Data'!E19)))</f>
        <v/>
      </c>
      <c r="DT25" s="272" t="str">
        <f ca="true">+IF(OFFSET('Hygiene Data'!$E$13,0,10*ROW('Hygiene Data'!E19))="","",OFFSET('Hygiene Data'!$E$13,0,10*ROW('Hygiene Data'!E19)))</f>
        <v/>
      </c>
      <c r="DU25" s="272" t="str">
        <f ca="true">+IF(OFFSET('Hygiene Data'!$F$11,0,10*ROW('Hygiene Data'!F19))="","",OFFSET('Hygiene Data'!$F$11,0,10*ROW('Hygiene Data'!F19)))</f>
        <v/>
      </c>
      <c r="DV25" s="272" t="str">
        <f ca="true">+IF(OFFSET('Hygiene Data'!$F$12,0,10*ROW('Hygiene Data'!F19))="","",OFFSET('Hygiene Data'!$F$12,0,10*ROW('Hygiene Data'!F19)))</f>
        <v/>
      </c>
      <c r="DW25" s="272" t="str">
        <f ca="true">+IF(OFFSET('Hygiene Data'!$F$13,0,10*ROW('Hygiene Data'!F19))="","",OFFSET('Hygiene Data'!$F$13,0,10*ROW('Hygiene Data'!F19)))</f>
        <v/>
      </c>
      <c r="DX25" s="272" t="str">
        <f ca="true">+IF(OFFSET('Hygiene Data'!$G$11,0,10*ROW('Hygiene Data'!G19))="","",OFFSET('Hygiene Data'!$G$11,0,10*ROW('Hygiene Data'!G19)))</f>
        <v/>
      </c>
      <c r="DY25" s="272" t="str">
        <f ca="true">+IF(OFFSET('Hygiene Data'!$G$12,0,10*ROW('Hygiene Data'!G19))="","",OFFSET('Hygiene Data'!$G$12,0,10*ROW('Hygiene Data'!G19)))</f>
        <v/>
      </c>
      <c r="DZ25" s="272" t="str">
        <f ca="true">+IF(OFFSET('Hygiene Data'!$G$13,0,10*ROW('Hygiene Data'!G19))="","",OFFSET('Hygiene Data'!$G$13,0,10*ROW('Hygiene Data'!G19)))</f>
        <v/>
      </c>
      <c r="EA25" s="272" t="str">
        <f ca="true">+IF(OFFSET('Hygiene Data'!$H$11,0,10*ROW('Hygiene Data'!H19))="","",OFFSET('Hygiene Data'!$H$11,0,10*ROW('Hygiene Data'!H19)))</f>
        <v/>
      </c>
      <c r="EB25" s="272" t="str">
        <f ca="true">+IF(OFFSET('Hygiene Data'!$H$12,0,10*ROW('Hygiene Data'!H19))="","",OFFSET('Hygiene Data'!$H$12,0,10*ROW('Hygiene Data'!H19)))</f>
        <v/>
      </c>
      <c r="EC25" s="272" t="str">
        <f ca="true">+IF(OFFSET('Hygiene Data'!$H$13,0,10*ROW('Hygiene Data'!H19))="","",OFFSET('Hygiene Data'!$H$13,0,10*ROW('Hygiene Data'!H19)))</f>
        <v/>
      </c>
      <c r="ED25" s="272" t="str">
        <f ca="true">+IF(OFFSET('Hygiene Data'!$I$11,0,10*ROW('Hygiene Data'!I19))="","",OFFSET('Hygiene Data'!$I$11,0,10*ROW('Hygiene Data'!I19)))</f>
        <v/>
      </c>
      <c r="EE25" s="272" t="str">
        <f ca="true">+IF(OFFSET('Hygiene Data'!$I$12,0,10*ROW('Hygiene Data'!I19))="","",OFFSET('Hygiene Data'!$I$12,0,10*ROW('Hygiene Data'!I19)))</f>
        <v/>
      </c>
      <c r="EF25" s="272"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28"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2"/>
      <c r="BS26" s="272" t="str">
        <f ca="true">+IF(OFFSET('Water Data'!$D$27,0,10*ROW('Water Data'!D20))="","",OFFSET('Water Data'!$D$27,0,10*ROW('Water Data'!D20)))</f>
        <v/>
      </c>
      <c r="BT26" s="272" t="str">
        <f ca="true">+IF(OFFSET('Water Data'!$D$28,0,10*ROW('Water Data'!D20))="","",OFFSET('Water Data'!$D$28,0,10*ROW('Water Data'!D20)))</f>
        <v/>
      </c>
      <c r="BU26" s="272" t="str">
        <f ca="true">+IF(OFFSET('Water Data'!$D$29,0,10*ROW('Water Data'!D20))="","",OFFSET('Water Data'!$D$29,0,10*ROW('Water Data'!D20)))</f>
        <v/>
      </c>
      <c r="BV26" s="272" t="str">
        <f ca="true">+IF(OFFSET('Water Data'!$E$27,0,10*ROW('Water Data'!E20))="","",OFFSET('Water Data'!$E$27,0,10*ROW('Water Data'!E20)))</f>
        <v/>
      </c>
      <c r="BW26" s="272" t="str">
        <f ca="true">+IF(OFFSET('Water Data'!$E$28,0,10*ROW('Water Data'!E20))="","",OFFSET('Water Data'!$E$28,0,10*ROW('Water Data'!E20)))</f>
        <v/>
      </c>
      <c r="BX26" s="272" t="str">
        <f ca="true">+IF(OFFSET('Water Data'!$E$29,0,10*ROW('Water Data'!E20))="","",OFFSET('Water Data'!$E$29,0,10*ROW('Water Data'!E20)))</f>
        <v/>
      </c>
      <c r="BY26" s="272" t="str">
        <f ca="true">+IF(OFFSET('Water Data'!$F$27,0,10*ROW('Water Data'!F20))="","",OFFSET('Water Data'!$F$27,0,10*ROW('Water Data'!F20)))</f>
        <v/>
      </c>
      <c r="BZ26" s="272" t="str">
        <f ca="true">+IF(OFFSET('Water Data'!$F$28,0,10*ROW('Water Data'!F20))="","",OFFSET('Water Data'!$F$28,0,10*ROW('Water Data'!F20)))</f>
        <v/>
      </c>
      <c r="CA26" s="272" t="str">
        <f ca="true">+IF(OFFSET('Water Data'!$F$29,0,10*ROW('Water Data'!F20))="","",OFFSET('Water Data'!$F$29,0,10*ROW('Water Data'!F20)))</f>
        <v/>
      </c>
      <c r="CB26" s="272" t="str">
        <f ca="true">+IF(OFFSET('Water Data'!$G$27,0,10*ROW('Water Data'!G20))="","",OFFSET('Water Data'!$G$27,0,10*ROW('Water Data'!G20)))</f>
        <v/>
      </c>
      <c r="CC26" s="272" t="str">
        <f ca="true">+IF(OFFSET('Water Data'!$G$28,0,10*ROW('Water Data'!G20))="","",OFFSET('Water Data'!$G$28,0,10*ROW('Water Data'!G20)))</f>
        <v/>
      </c>
      <c r="CD26" s="272" t="str">
        <f ca="true">+IF(OFFSET('Water Data'!$G$29,0,10*ROW('Water Data'!G20))="","",OFFSET('Water Data'!$G$29,0,10*ROW('Water Data'!G20)))</f>
        <v/>
      </c>
      <c r="CE26" s="272" t="str">
        <f ca="true">+IF(OFFSET('Water Data'!$H$27,0,10*ROW('Water Data'!H20))="","",OFFSET('Water Data'!$H$27,0,10*ROW('Water Data'!H20)))</f>
        <v/>
      </c>
      <c r="CF26" s="272" t="str">
        <f ca="true">+IF(OFFSET('Water Data'!$H$28,0,10*ROW('Water Data'!H20))="","",OFFSET('Water Data'!$H$28,0,10*ROW('Water Data'!H20)))</f>
        <v/>
      </c>
      <c r="CG26" s="272" t="str">
        <f ca="true">+IF(OFFSET('Water Data'!$H$29,0,10*ROW('Water Data'!H20))="","",OFFSET('Water Data'!$H$29,0,10*ROW('Water Data'!H20)))</f>
        <v/>
      </c>
      <c r="CH26" s="272" t="str">
        <f ca="true">+IF(OFFSET('Water Data'!$I$27,0,10*ROW('Water Data'!I20))="","",OFFSET('Water Data'!$I$27,0,10*ROW('Water Data'!I20)))</f>
        <v/>
      </c>
      <c r="CI26" s="272" t="str">
        <f ca="true">+IF(OFFSET('Water Data'!$I$28,0,10*ROW('Water Data'!I20))="","",OFFSET('Water Data'!$I$28,0,10*ROW('Water Data'!I20)))</f>
        <v/>
      </c>
      <c r="CJ26" s="272" t="str">
        <f ca="true">+IF(OFFSET('Water Data'!$I$29,0,10*ROW('Water Data'!I20))="","",OFFSET('Water Data'!$I$29,0,10*ROW('Water Data'!I20)))</f>
        <v/>
      </c>
      <c r="CK26" s="272" t="str">
        <f ca="true">+IF(OFFSET('Sanitation Data'!$D$28,0,10*ROW('Sanitation Data'!D20))="","",OFFSET('Sanitation Data'!$D$28,0,10*ROW('Sanitation Data'!D20)))</f>
        <v/>
      </c>
      <c r="CL26" s="272" t="str">
        <f ca="true">+IF(OFFSET('Sanitation Data'!$D$29,0,10*ROW('Sanitation Data'!D20))="","",OFFSET('Sanitation Data'!$D$29,0,10*ROW('Sanitation Data'!D20)))</f>
        <v/>
      </c>
      <c r="CM26" s="272" t="str">
        <f ca="true">+IF(OFFSET('Sanitation Data'!$D$30,0,10*ROW('Sanitation Data'!D20))="","",OFFSET('Sanitation Data'!$D$30,0,10*ROW('Sanitation Data'!D20)))</f>
        <v/>
      </c>
      <c r="CN26" s="272" t="str">
        <f ca="true">+IF(OFFSET('Sanitation Data'!$D$31,0,10*ROW('Sanitation Data'!D20))="","",OFFSET('Sanitation Data'!$D$31,0,10*ROW('Sanitation Data'!D20)))</f>
        <v/>
      </c>
      <c r="CO26" s="272" t="str">
        <f ca="true">+IF(OFFSET('Sanitation Data'!$D$32,0,10*ROW('Sanitation Data'!D20))="","",OFFSET('Sanitation Data'!$D$32,0,10*ROW('Sanitation Data'!D20)))</f>
        <v/>
      </c>
      <c r="CP26" s="272" t="str">
        <f ca="true">+IF(OFFSET('Sanitation Data'!$E$28,0,10*ROW('Sanitation Data'!E20))="","",OFFSET('Sanitation Data'!$E$28,0,10*ROW('Sanitation Data'!E20)))</f>
        <v/>
      </c>
      <c r="CQ26" s="272" t="str">
        <f ca="true">+IF(OFFSET('Sanitation Data'!$E$29,0,10*ROW('Sanitation Data'!E20))="","",OFFSET('Sanitation Data'!$E$29,0,10*ROW('Sanitation Data'!E20)))</f>
        <v/>
      </c>
      <c r="CR26" s="272" t="str">
        <f ca="true">+IF(OFFSET('Sanitation Data'!$E$30,0,10*ROW('Sanitation Data'!E20))="","",OFFSET('Sanitation Data'!$E$30,0,10*ROW('Sanitation Data'!E20)))</f>
        <v/>
      </c>
      <c r="CS26" s="272" t="str">
        <f ca="true">+IF(OFFSET('Sanitation Data'!$E$31,0,10*ROW('Sanitation Data'!E20))="","",OFFSET('Sanitation Data'!$E$31,0,10*ROW('Sanitation Data'!E20)))</f>
        <v/>
      </c>
      <c r="CT26" s="272" t="str">
        <f ca="true">+IF(OFFSET('Sanitation Data'!$E$32,0,10*ROW('Sanitation Data'!E20))="","",OFFSET('Sanitation Data'!$E$32,0,10*ROW('Sanitation Data'!E20)))</f>
        <v/>
      </c>
      <c r="CU26" s="272" t="str">
        <f ca="true">+IF(OFFSET('Sanitation Data'!$F$28,0,10*ROW('Sanitation Data'!F20))="","",OFFSET('Sanitation Data'!$F$28,0,10*ROW('Sanitation Data'!F20)))</f>
        <v/>
      </c>
      <c r="CV26" s="272" t="str">
        <f ca="true">+IF(OFFSET('Sanitation Data'!$F$29,0,10*ROW('Sanitation Data'!F20))="","",OFFSET('Sanitation Data'!$F$29,0,10*ROW('Sanitation Data'!F20)))</f>
        <v/>
      </c>
      <c r="CW26" s="272" t="str">
        <f ca="true">+IF(OFFSET('Sanitation Data'!$F$30,0,10*ROW('Sanitation Data'!F20))="","",OFFSET('Sanitation Data'!$F$30,0,10*ROW('Sanitation Data'!F20)))</f>
        <v/>
      </c>
      <c r="CX26" s="272" t="str">
        <f ca="true">+IF(OFFSET('Sanitation Data'!$F$31,0,10*ROW('Sanitation Data'!F20))="","",OFFSET('Sanitation Data'!$F$31,0,10*ROW('Sanitation Data'!F20)))</f>
        <v/>
      </c>
      <c r="CY26" s="272" t="str">
        <f ca="true">+IF(OFFSET('Sanitation Data'!$F$32,0,10*ROW('Sanitation Data'!F20))="","",OFFSET('Sanitation Data'!$F$32,0,10*ROW('Sanitation Data'!F20)))</f>
        <v/>
      </c>
      <c r="CZ26" s="272" t="str">
        <f ca="true">+IF(OFFSET('Sanitation Data'!$G$28,0,10*ROW('Sanitation Data'!G20))="","",OFFSET('Sanitation Data'!$G$28,0,10*ROW('Sanitation Data'!G20)))</f>
        <v/>
      </c>
      <c r="DA26" s="272" t="str">
        <f ca="true">+IF(OFFSET('Sanitation Data'!$G$29,0,10*ROW('Sanitation Data'!G20))="","",OFFSET('Sanitation Data'!$G$29,0,10*ROW('Sanitation Data'!G20)))</f>
        <v/>
      </c>
      <c r="DB26" s="272" t="str">
        <f ca="true">+IF(OFFSET('Sanitation Data'!$G$30,0,10*ROW('Sanitation Data'!G20))="","",OFFSET('Sanitation Data'!$G$30,0,10*ROW('Sanitation Data'!G20)))</f>
        <v/>
      </c>
      <c r="DC26" s="272" t="str">
        <f ca="true">+IF(OFFSET('Sanitation Data'!$G$31,0,10*ROW('Sanitation Data'!G20))="","",OFFSET('Sanitation Data'!$G$31,0,10*ROW('Sanitation Data'!G20)))</f>
        <v/>
      </c>
      <c r="DD26" s="272" t="str">
        <f ca="true">+IF(OFFSET('Sanitation Data'!$G$32,0,10*ROW('Sanitation Data'!G20))="","",OFFSET('Sanitation Data'!$G$32,0,10*ROW('Sanitation Data'!G20)))</f>
        <v/>
      </c>
      <c r="DE26" s="272" t="str">
        <f ca="true">+IF(OFFSET('Sanitation Data'!$H$28,0,10*ROW('Sanitation Data'!H20))="","",OFFSET('Sanitation Data'!$H$28,0,10*ROW('Sanitation Data'!H20)))</f>
        <v/>
      </c>
      <c r="DF26" s="272" t="str">
        <f ca="true">+IF(OFFSET('Sanitation Data'!$H$29,0,10*ROW('Sanitation Data'!H20))="","",OFFSET('Sanitation Data'!$H$29,0,10*ROW('Sanitation Data'!H20)))</f>
        <v/>
      </c>
      <c r="DG26" s="272" t="str">
        <f ca="true">+IF(OFFSET('Sanitation Data'!$H$30,0,10*ROW('Sanitation Data'!H20))="","",OFFSET('Sanitation Data'!$H$30,0,10*ROW('Sanitation Data'!H20)))</f>
        <v/>
      </c>
      <c r="DH26" s="272" t="str">
        <f ca="true">+IF(OFFSET('Sanitation Data'!$H$31,0,10*ROW('Sanitation Data'!H20))="","",OFFSET('Sanitation Data'!$H$31,0,10*ROW('Sanitation Data'!H20)))</f>
        <v/>
      </c>
      <c r="DI26" s="272" t="str">
        <f ca="true">+IF(OFFSET('Sanitation Data'!$H$32,0,10*ROW('Sanitation Data'!H20))="","",OFFSET('Sanitation Data'!$H$32,0,10*ROW('Sanitation Data'!H20)))</f>
        <v/>
      </c>
      <c r="DJ26" s="272" t="str">
        <f ca="true">+IF(OFFSET('Sanitation Data'!$I$28,0,10*ROW('Sanitation Data'!I20))="","",OFFSET('Sanitation Data'!$I$28,0,10*ROW('Sanitation Data'!I20)))</f>
        <v/>
      </c>
      <c r="DK26" s="272" t="str">
        <f ca="true">+IF(OFFSET('Sanitation Data'!$I$29,0,10*ROW('Sanitation Data'!I20))="","",OFFSET('Sanitation Data'!$I$29,0,10*ROW('Sanitation Data'!I20)))</f>
        <v/>
      </c>
      <c r="DL26" s="272" t="str">
        <f ca="true">+IF(OFFSET('Sanitation Data'!$I$30,0,10*ROW('Sanitation Data'!I20))="","",OFFSET('Sanitation Data'!$I$30,0,10*ROW('Sanitation Data'!I20)))</f>
        <v/>
      </c>
      <c r="DM26" s="272" t="str">
        <f ca="true">+IF(OFFSET('Sanitation Data'!$I$31,0,10*ROW('Sanitation Data'!I20))="","",OFFSET('Sanitation Data'!$I$31,0,10*ROW('Sanitation Data'!I20)))</f>
        <v/>
      </c>
      <c r="DN26" s="272" t="str">
        <f ca="true">+IF(OFFSET('Sanitation Data'!$I$32,0,10*ROW('Sanitation Data'!I20))="","",OFFSET('Sanitation Data'!$I$32,0,10*ROW('Sanitation Data'!I20)))</f>
        <v/>
      </c>
      <c r="DO26" s="272" t="str">
        <f ca="true">+IF(OFFSET('Hygiene Data'!$D$11,0,10*ROW('Hygiene Data'!D20))="","",OFFSET('Hygiene Data'!$D$11,0,10*ROW('Hygiene Data'!D20)))</f>
        <v/>
      </c>
      <c r="DP26" s="272" t="str">
        <f ca="true">+IF(OFFSET('Hygiene Data'!$D$12,0,10*ROW('Hygiene Data'!D20))="","",OFFSET('Hygiene Data'!$D$12,0,10*ROW('Hygiene Data'!D20)))</f>
        <v/>
      </c>
      <c r="DQ26" s="272" t="str">
        <f ca="true">+IF(OFFSET('Hygiene Data'!$D$13,0,10*ROW('Hygiene Data'!D20))="","",OFFSET('Hygiene Data'!$D$13,0,10*ROW('Hygiene Data'!D20)))</f>
        <v/>
      </c>
      <c r="DR26" s="272" t="str">
        <f ca="true">+IF(OFFSET('Hygiene Data'!$E$11,0,10*ROW('Hygiene Data'!E20))="","",OFFSET('Hygiene Data'!$E$11,0,10*ROW('Hygiene Data'!E20)))</f>
        <v/>
      </c>
      <c r="DS26" s="272" t="str">
        <f ca="true">+IF(OFFSET('Hygiene Data'!$E$12,0,10*ROW('Hygiene Data'!E20))="","",OFFSET('Hygiene Data'!$E$12,0,10*ROW('Hygiene Data'!E20)))</f>
        <v/>
      </c>
      <c r="DT26" s="272" t="str">
        <f ca="true">+IF(OFFSET('Hygiene Data'!$E$13,0,10*ROW('Hygiene Data'!E20))="","",OFFSET('Hygiene Data'!$E$13,0,10*ROW('Hygiene Data'!E20)))</f>
        <v/>
      </c>
      <c r="DU26" s="272" t="str">
        <f ca="true">+IF(OFFSET('Hygiene Data'!$F$11,0,10*ROW('Hygiene Data'!F20))="","",OFFSET('Hygiene Data'!$F$11,0,10*ROW('Hygiene Data'!F20)))</f>
        <v/>
      </c>
      <c r="DV26" s="272" t="str">
        <f ca="true">+IF(OFFSET('Hygiene Data'!$F$12,0,10*ROW('Hygiene Data'!F20))="","",OFFSET('Hygiene Data'!$F$12,0,10*ROW('Hygiene Data'!F20)))</f>
        <v/>
      </c>
      <c r="DW26" s="272" t="str">
        <f ca="true">+IF(OFFSET('Hygiene Data'!$F$13,0,10*ROW('Hygiene Data'!F20))="","",OFFSET('Hygiene Data'!$F$13,0,10*ROW('Hygiene Data'!F20)))</f>
        <v/>
      </c>
      <c r="DX26" s="272" t="str">
        <f ca="true">+IF(OFFSET('Hygiene Data'!$G$11,0,10*ROW('Hygiene Data'!G20))="","",OFFSET('Hygiene Data'!$G$11,0,10*ROW('Hygiene Data'!G20)))</f>
        <v/>
      </c>
      <c r="DY26" s="272" t="str">
        <f ca="true">+IF(OFFSET('Hygiene Data'!$G$12,0,10*ROW('Hygiene Data'!G20))="","",OFFSET('Hygiene Data'!$G$12,0,10*ROW('Hygiene Data'!G20)))</f>
        <v/>
      </c>
      <c r="DZ26" s="272" t="str">
        <f ca="true">+IF(OFFSET('Hygiene Data'!$G$13,0,10*ROW('Hygiene Data'!G20))="","",OFFSET('Hygiene Data'!$G$13,0,10*ROW('Hygiene Data'!G20)))</f>
        <v/>
      </c>
      <c r="EA26" s="272" t="str">
        <f ca="true">+IF(OFFSET('Hygiene Data'!$H$11,0,10*ROW('Hygiene Data'!H20))="","",OFFSET('Hygiene Data'!$H$11,0,10*ROW('Hygiene Data'!H20)))</f>
        <v/>
      </c>
      <c r="EB26" s="272" t="str">
        <f ca="true">+IF(OFFSET('Hygiene Data'!$H$12,0,10*ROW('Hygiene Data'!H20))="","",OFFSET('Hygiene Data'!$H$12,0,10*ROW('Hygiene Data'!H20)))</f>
        <v/>
      </c>
      <c r="EC26" s="272" t="str">
        <f ca="true">+IF(OFFSET('Hygiene Data'!$H$13,0,10*ROW('Hygiene Data'!H20))="","",OFFSET('Hygiene Data'!$H$13,0,10*ROW('Hygiene Data'!H20)))</f>
        <v/>
      </c>
      <c r="ED26" s="272" t="str">
        <f ca="true">+IF(OFFSET('Hygiene Data'!$I$11,0,10*ROW('Hygiene Data'!I20))="","",OFFSET('Hygiene Data'!$I$11,0,10*ROW('Hygiene Data'!I20)))</f>
        <v/>
      </c>
      <c r="EE26" s="272" t="str">
        <f ca="true">+IF(OFFSET('Hygiene Data'!$I$12,0,10*ROW('Hygiene Data'!I20))="","",OFFSET('Hygiene Data'!$I$12,0,10*ROW('Hygiene Data'!I20)))</f>
        <v/>
      </c>
      <c r="EF26" s="272"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28"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2"/>
      <c r="BS27" s="272" t="str">
        <f ca="true">+IF(OFFSET('Water Data'!$D$27,0,10*ROW('Water Data'!D21))="","",OFFSET('Water Data'!$D$27,0,10*ROW('Water Data'!D21)))</f>
        <v/>
      </c>
      <c r="BT27" s="272" t="str">
        <f ca="true">+IF(OFFSET('Water Data'!$D$28,0,10*ROW('Water Data'!D21))="","",OFFSET('Water Data'!$D$28,0,10*ROW('Water Data'!D21)))</f>
        <v/>
      </c>
      <c r="BU27" s="272" t="str">
        <f ca="true">+IF(OFFSET('Water Data'!$D$29,0,10*ROW('Water Data'!D21))="","",OFFSET('Water Data'!$D$29,0,10*ROW('Water Data'!D21)))</f>
        <v/>
      </c>
      <c r="BV27" s="272" t="str">
        <f ca="true">+IF(OFFSET('Water Data'!$E$27,0,10*ROW('Water Data'!E21))="","",OFFSET('Water Data'!$E$27,0,10*ROW('Water Data'!E21)))</f>
        <v/>
      </c>
      <c r="BW27" s="272" t="str">
        <f ca="true">+IF(OFFSET('Water Data'!$E$28,0,10*ROW('Water Data'!E21))="","",OFFSET('Water Data'!$E$28,0,10*ROW('Water Data'!E21)))</f>
        <v/>
      </c>
      <c r="BX27" s="272" t="str">
        <f ca="true">+IF(OFFSET('Water Data'!$E$29,0,10*ROW('Water Data'!E21))="","",OFFSET('Water Data'!$E$29,0,10*ROW('Water Data'!E21)))</f>
        <v/>
      </c>
      <c r="BY27" s="272" t="str">
        <f ca="true">+IF(OFFSET('Water Data'!$F$27,0,10*ROW('Water Data'!F21))="","",OFFSET('Water Data'!$F$27,0,10*ROW('Water Data'!F21)))</f>
        <v/>
      </c>
      <c r="BZ27" s="272" t="str">
        <f ca="true">+IF(OFFSET('Water Data'!$F$28,0,10*ROW('Water Data'!F21))="","",OFFSET('Water Data'!$F$28,0,10*ROW('Water Data'!F21)))</f>
        <v/>
      </c>
      <c r="CA27" s="272" t="str">
        <f ca="true">+IF(OFFSET('Water Data'!$F$29,0,10*ROW('Water Data'!F21))="","",OFFSET('Water Data'!$F$29,0,10*ROW('Water Data'!F21)))</f>
        <v/>
      </c>
      <c r="CB27" s="272" t="str">
        <f ca="true">+IF(OFFSET('Water Data'!$G$27,0,10*ROW('Water Data'!G21))="","",OFFSET('Water Data'!$G$27,0,10*ROW('Water Data'!G21)))</f>
        <v/>
      </c>
      <c r="CC27" s="272" t="str">
        <f ca="true">+IF(OFFSET('Water Data'!$G$28,0,10*ROW('Water Data'!G21))="","",OFFSET('Water Data'!$G$28,0,10*ROW('Water Data'!G21)))</f>
        <v/>
      </c>
      <c r="CD27" s="272" t="str">
        <f ca="true">+IF(OFFSET('Water Data'!$G$29,0,10*ROW('Water Data'!G21))="","",OFFSET('Water Data'!$G$29,0,10*ROW('Water Data'!G21)))</f>
        <v/>
      </c>
      <c r="CE27" s="272" t="str">
        <f ca="true">+IF(OFFSET('Water Data'!$H$27,0,10*ROW('Water Data'!H21))="","",OFFSET('Water Data'!$H$27,0,10*ROW('Water Data'!H21)))</f>
        <v/>
      </c>
      <c r="CF27" s="272" t="str">
        <f ca="true">+IF(OFFSET('Water Data'!$H$28,0,10*ROW('Water Data'!H21))="","",OFFSET('Water Data'!$H$28,0,10*ROW('Water Data'!H21)))</f>
        <v/>
      </c>
      <c r="CG27" s="272" t="str">
        <f ca="true">+IF(OFFSET('Water Data'!$H$29,0,10*ROW('Water Data'!H21))="","",OFFSET('Water Data'!$H$29,0,10*ROW('Water Data'!H21)))</f>
        <v/>
      </c>
      <c r="CH27" s="272" t="str">
        <f ca="true">+IF(OFFSET('Water Data'!$I$27,0,10*ROW('Water Data'!I21))="","",OFFSET('Water Data'!$I$27,0,10*ROW('Water Data'!I21)))</f>
        <v/>
      </c>
      <c r="CI27" s="272" t="str">
        <f ca="true">+IF(OFFSET('Water Data'!$I$28,0,10*ROW('Water Data'!I21))="","",OFFSET('Water Data'!$I$28,0,10*ROW('Water Data'!I21)))</f>
        <v/>
      </c>
      <c r="CJ27" s="272" t="str">
        <f ca="true">+IF(OFFSET('Water Data'!$I$29,0,10*ROW('Water Data'!I21))="","",OFFSET('Water Data'!$I$29,0,10*ROW('Water Data'!I21)))</f>
        <v/>
      </c>
      <c r="CK27" s="272" t="str">
        <f ca="true">+IF(OFFSET('Sanitation Data'!$D$28,0,10*ROW('Sanitation Data'!D21))="","",OFFSET('Sanitation Data'!$D$28,0,10*ROW('Sanitation Data'!D21)))</f>
        <v/>
      </c>
      <c r="CL27" s="272" t="str">
        <f ca="true">+IF(OFFSET('Sanitation Data'!$D$29,0,10*ROW('Sanitation Data'!D21))="","",OFFSET('Sanitation Data'!$D$29,0,10*ROW('Sanitation Data'!D21)))</f>
        <v/>
      </c>
      <c r="CM27" s="272" t="str">
        <f ca="true">+IF(OFFSET('Sanitation Data'!$D$30,0,10*ROW('Sanitation Data'!D21))="","",OFFSET('Sanitation Data'!$D$30,0,10*ROW('Sanitation Data'!D21)))</f>
        <v/>
      </c>
      <c r="CN27" s="272" t="str">
        <f ca="true">+IF(OFFSET('Sanitation Data'!$D$31,0,10*ROW('Sanitation Data'!D21))="","",OFFSET('Sanitation Data'!$D$31,0,10*ROW('Sanitation Data'!D21)))</f>
        <v/>
      </c>
      <c r="CO27" s="272" t="str">
        <f ca="true">+IF(OFFSET('Sanitation Data'!$D$32,0,10*ROW('Sanitation Data'!D21))="","",OFFSET('Sanitation Data'!$D$32,0,10*ROW('Sanitation Data'!D21)))</f>
        <v/>
      </c>
      <c r="CP27" s="272" t="str">
        <f ca="true">+IF(OFFSET('Sanitation Data'!$E$28,0,10*ROW('Sanitation Data'!E21))="","",OFFSET('Sanitation Data'!$E$28,0,10*ROW('Sanitation Data'!E21)))</f>
        <v/>
      </c>
      <c r="CQ27" s="272" t="str">
        <f ca="true">+IF(OFFSET('Sanitation Data'!$E$29,0,10*ROW('Sanitation Data'!E21))="","",OFFSET('Sanitation Data'!$E$29,0,10*ROW('Sanitation Data'!E21)))</f>
        <v/>
      </c>
      <c r="CR27" s="272" t="str">
        <f ca="true">+IF(OFFSET('Sanitation Data'!$E$30,0,10*ROW('Sanitation Data'!E21))="","",OFFSET('Sanitation Data'!$E$30,0,10*ROW('Sanitation Data'!E21)))</f>
        <v/>
      </c>
      <c r="CS27" s="272" t="str">
        <f ca="true">+IF(OFFSET('Sanitation Data'!$E$31,0,10*ROW('Sanitation Data'!E21))="","",OFFSET('Sanitation Data'!$E$31,0,10*ROW('Sanitation Data'!E21)))</f>
        <v/>
      </c>
      <c r="CT27" s="272" t="str">
        <f ca="true">+IF(OFFSET('Sanitation Data'!$E$32,0,10*ROW('Sanitation Data'!E21))="","",OFFSET('Sanitation Data'!$E$32,0,10*ROW('Sanitation Data'!E21)))</f>
        <v/>
      </c>
      <c r="CU27" s="272" t="str">
        <f ca="true">+IF(OFFSET('Sanitation Data'!$F$28,0,10*ROW('Sanitation Data'!F21))="","",OFFSET('Sanitation Data'!$F$28,0,10*ROW('Sanitation Data'!F21)))</f>
        <v/>
      </c>
      <c r="CV27" s="272" t="str">
        <f ca="true">+IF(OFFSET('Sanitation Data'!$F$29,0,10*ROW('Sanitation Data'!F21))="","",OFFSET('Sanitation Data'!$F$29,0,10*ROW('Sanitation Data'!F21)))</f>
        <v/>
      </c>
      <c r="CW27" s="272" t="str">
        <f ca="true">+IF(OFFSET('Sanitation Data'!$F$30,0,10*ROW('Sanitation Data'!F21))="","",OFFSET('Sanitation Data'!$F$30,0,10*ROW('Sanitation Data'!F21)))</f>
        <v/>
      </c>
      <c r="CX27" s="272" t="str">
        <f ca="true">+IF(OFFSET('Sanitation Data'!$F$31,0,10*ROW('Sanitation Data'!F21))="","",OFFSET('Sanitation Data'!$F$31,0,10*ROW('Sanitation Data'!F21)))</f>
        <v/>
      </c>
      <c r="CY27" s="272" t="str">
        <f ca="true">+IF(OFFSET('Sanitation Data'!$F$32,0,10*ROW('Sanitation Data'!F21))="","",OFFSET('Sanitation Data'!$F$32,0,10*ROW('Sanitation Data'!F21)))</f>
        <v/>
      </c>
      <c r="CZ27" s="272" t="str">
        <f ca="true">+IF(OFFSET('Sanitation Data'!$G$28,0,10*ROW('Sanitation Data'!G21))="","",OFFSET('Sanitation Data'!$G$28,0,10*ROW('Sanitation Data'!G21)))</f>
        <v/>
      </c>
      <c r="DA27" s="272" t="str">
        <f ca="true">+IF(OFFSET('Sanitation Data'!$G$29,0,10*ROW('Sanitation Data'!G21))="","",OFFSET('Sanitation Data'!$G$29,0,10*ROW('Sanitation Data'!G21)))</f>
        <v/>
      </c>
      <c r="DB27" s="272" t="str">
        <f ca="true">+IF(OFFSET('Sanitation Data'!$G$30,0,10*ROW('Sanitation Data'!G21))="","",OFFSET('Sanitation Data'!$G$30,0,10*ROW('Sanitation Data'!G21)))</f>
        <v/>
      </c>
      <c r="DC27" s="272" t="str">
        <f ca="true">+IF(OFFSET('Sanitation Data'!$G$31,0,10*ROW('Sanitation Data'!G21))="","",OFFSET('Sanitation Data'!$G$31,0,10*ROW('Sanitation Data'!G21)))</f>
        <v/>
      </c>
      <c r="DD27" s="272" t="str">
        <f ca="true">+IF(OFFSET('Sanitation Data'!$G$32,0,10*ROW('Sanitation Data'!G21))="","",OFFSET('Sanitation Data'!$G$32,0,10*ROW('Sanitation Data'!G21)))</f>
        <v/>
      </c>
      <c r="DE27" s="272" t="str">
        <f ca="true">+IF(OFFSET('Sanitation Data'!$H$28,0,10*ROW('Sanitation Data'!H21))="","",OFFSET('Sanitation Data'!$H$28,0,10*ROW('Sanitation Data'!H21)))</f>
        <v/>
      </c>
      <c r="DF27" s="272" t="str">
        <f ca="true">+IF(OFFSET('Sanitation Data'!$H$29,0,10*ROW('Sanitation Data'!H21))="","",OFFSET('Sanitation Data'!$H$29,0,10*ROW('Sanitation Data'!H21)))</f>
        <v/>
      </c>
      <c r="DG27" s="272" t="str">
        <f ca="true">+IF(OFFSET('Sanitation Data'!$H$30,0,10*ROW('Sanitation Data'!H21))="","",OFFSET('Sanitation Data'!$H$30,0,10*ROW('Sanitation Data'!H21)))</f>
        <v/>
      </c>
      <c r="DH27" s="272" t="str">
        <f ca="true">+IF(OFFSET('Sanitation Data'!$H$31,0,10*ROW('Sanitation Data'!H21))="","",OFFSET('Sanitation Data'!$H$31,0,10*ROW('Sanitation Data'!H21)))</f>
        <v/>
      </c>
      <c r="DI27" s="272" t="str">
        <f ca="true">+IF(OFFSET('Sanitation Data'!$H$32,0,10*ROW('Sanitation Data'!H21))="","",OFFSET('Sanitation Data'!$H$32,0,10*ROW('Sanitation Data'!H21)))</f>
        <v/>
      </c>
      <c r="DJ27" s="272" t="str">
        <f ca="true">+IF(OFFSET('Sanitation Data'!$I$28,0,10*ROW('Sanitation Data'!I21))="","",OFFSET('Sanitation Data'!$I$28,0,10*ROW('Sanitation Data'!I21)))</f>
        <v/>
      </c>
      <c r="DK27" s="272" t="str">
        <f ca="true">+IF(OFFSET('Sanitation Data'!$I$29,0,10*ROW('Sanitation Data'!I21))="","",OFFSET('Sanitation Data'!$I$29,0,10*ROW('Sanitation Data'!I21)))</f>
        <v/>
      </c>
      <c r="DL27" s="272" t="str">
        <f ca="true">+IF(OFFSET('Sanitation Data'!$I$30,0,10*ROW('Sanitation Data'!I21))="","",OFFSET('Sanitation Data'!$I$30,0,10*ROW('Sanitation Data'!I21)))</f>
        <v/>
      </c>
      <c r="DM27" s="272" t="str">
        <f ca="true">+IF(OFFSET('Sanitation Data'!$I$31,0,10*ROW('Sanitation Data'!I21))="","",OFFSET('Sanitation Data'!$I$31,0,10*ROW('Sanitation Data'!I21)))</f>
        <v/>
      </c>
      <c r="DN27" s="272" t="str">
        <f ca="true">+IF(OFFSET('Sanitation Data'!$I$32,0,10*ROW('Sanitation Data'!I21))="","",OFFSET('Sanitation Data'!$I$32,0,10*ROW('Sanitation Data'!I21)))</f>
        <v/>
      </c>
      <c r="DO27" s="272" t="str">
        <f ca="true">+IF(OFFSET('Hygiene Data'!$D$11,0,10*ROW('Hygiene Data'!D21))="","",OFFSET('Hygiene Data'!$D$11,0,10*ROW('Hygiene Data'!D21)))</f>
        <v/>
      </c>
      <c r="DP27" s="272" t="str">
        <f ca="true">+IF(OFFSET('Hygiene Data'!$D$12,0,10*ROW('Hygiene Data'!D21))="","",OFFSET('Hygiene Data'!$D$12,0,10*ROW('Hygiene Data'!D21)))</f>
        <v/>
      </c>
      <c r="DQ27" s="272" t="str">
        <f ca="true">+IF(OFFSET('Hygiene Data'!$D$13,0,10*ROW('Hygiene Data'!D21))="","",OFFSET('Hygiene Data'!$D$13,0,10*ROW('Hygiene Data'!D21)))</f>
        <v/>
      </c>
      <c r="DR27" s="272" t="str">
        <f ca="true">+IF(OFFSET('Hygiene Data'!$E$11,0,10*ROW('Hygiene Data'!E21))="","",OFFSET('Hygiene Data'!$E$11,0,10*ROW('Hygiene Data'!E21)))</f>
        <v/>
      </c>
      <c r="DS27" s="272" t="str">
        <f ca="true">+IF(OFFSET('Hygiene Data'!$E$12,0,10*ROW('Hygiene Data'!E21))="","",OFFSET('Hygiene Data'!$E$12,0,10*ROW('Hygiene Data'!E21)))</f>
        <v/>
      </c>
      <c r="DT27" s="272" t="str">
        <f ca="true">+IF(OFFSET('Hygiene Data'!$E$13,0,10*ROW('Hygiene Data'!E21))="","",OFFSET('Hygiene Data'!$E$13,0,10*ROW('Hygiene Data'!E21)))</f>
        <v/>
      </c>
      <c r="DU27" s="272" t="str">
        <f ca="true">+IF(OFFSET('Hygiene Data'!$F$11,0,10*ROW('Hygiene Data'!F21))="","",OFFSET('Hygiene Data'!$F$11,0,10*ROW('Hygiene Data'!F21)))</f>
        <v/>
      </c>
      <c r="DV27" s="272" t="str">
        <f ca="true">+IF(OFFSET('Hygiene Data'!$F$12,0,10*ROW('Hygiene Data'!F21))="","",OFFSET('Hygiene Data'!$F$12,0,10*ROW('Hygiene Data'!F21)))</f>
        <v/>
      </c>
      <c r="DW27" s="272" t="str">
        <f ca="true">+IF(OFFSET('Hygiene Data'!$F$13,0,10*ROW('Hygiene Data'!F21))="","",OFFSET('Hygiene Data'!$F$13,0,10*ROW('Hygiene Data'!F21)))</f>
        <v/>
      </c>
      <c r="DX27" s="272" t="str">
        <f ca="true">+IF(OFFSET('Hygiene Data'!$G$11,0,10*ROW('Hygiene Data'!G21))="","",OFFSET('Hygiene Data'!$G$11,0,10*ROW('Hygiene Data'!G21)))</f>
        <v/>
      </c>
      <c r="DY27" s="272" t="str">
        <f ca="true">+IF(OFFSET('Hygiene Data'!$G$12,0,10*ROW('Hygiene Data'!G21))="","",OFFSET('Hygiene Data'!$G$12,0,10*ROW('Hygiene Data'!G21)))</f>
        <v/>
      </c>
      <c r="DZ27" s="272" t="str">
        <f ca="true">+IF(OFFSET('Hygiene Data'!$G$13,0,10*ROW('Hygiene Data'!G21))="","",OFFSET('Hygiene Data'!$G$13,0,10*ROW('Hygiene Data'!G21)))</f>
        <v/>
      </c>
      <c r="EA27" s="272" t="str">
        <f ca="true">+IF(OFFSET('Hygiene Data'!$H$11,0,10*ROW('Hygiene Data'!H21))="","",OFFSET('Hygiene Data'!$H$11,0,10*ROW('Hygiene Data'!H21)))</f>
        <v/>
      </c>
      <c r="EB27" s="272" t="str">
        <f ca="true">+IF(OFFSET('Hygiene Data'!$H$12,0,10*ROW('Hygiene Data'!H21))="","",OFFSET('Hygiene Data'!$H$12,0,10*ROW('Hygiene Data'!H21)))</f>
        <v/>
      </c>
      <c r="EC27" s="272" t="str">
        <f ca="true">+IF(OFFSET('Hygiene Data'!$H$13,0,10*ROW('Hygiene Data'!H21))="","",OFFSET('Hygiene Data'!$H$13,0,10*ROW('Hygiene Data'!H21)))</f>
        <v/>
      </c>
      <c r="ED27" s="272" t="str">
        <f ca="true">+IF(OFFSET('Hygiene Data'!$I$11,0,10*ROW('Hygiene Data'!I21))="","",OFFSET('Hygiene Data'!$I$11,0,10*ROW('Hygiene Data'!I21)))</f>
        <v/>
      </c>
      <c r="EE27" s="272" t="str">
        <f ca="true">+IF(OFFSET('Hygiene Data'!$I$12,0,10*ROW('Hygiene Data'!I21))="","",OFFSET('Hygiene Data'!$I$12,0,10*ROW('Hygiene Data'!I21)))</f>
        <v/>
      </c>
      <c r="EF27" s="272"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28"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2"/>
      <c r="BS28" s="272" t="str">
        <f ca="true">+IF(OFFSET('Water Data'!$D$27,0,10*ROW('Water Data'!D22))="","",OFFSET('Water Data'!$D$27,0,10*ROW('Water Data'!D22)))</f>
        <v/>
      </c>
      <c r="BT28" s="272" t="str">
        <f ca="true">+IF(OFFSET('Water Data'!$D$28,0,10*ROW('Water Data'!D22))="","",OFFSET('Water Data'!$D$28,0,10*ROW('Water Data'!D22)))</f>
        <v/>
      </c>
      <c r="BU28" s="272" t="str">
        <f ca="true">+IF(OFFSET('Water Data'!$D$29,0,10*ROW('Water Data'!D22))="","",OFFSET('Water Data'!$D$29,0,10*ROW('Water Data'!D22)))</f>
        <v/>
      </c>
      <c r="BV28" s="272" t="str">
        <f ca="true">+IF(OFFSET('Water Data'!$E$27,0,10*ROW('Water Data'!E22))="","",OFFSET('Water Data'!$E$27,0,10*ROW('Water Data'!E22)))</f>
        <v/>
      </c>
      <c r="BW28" s="272" t="str">
        <f ca="true">+IF(OFFSET('Water Data'!$E$28,0,10*ROW('Water Data'!E22))="","",OFFSET('Water Data'!$E$28,0,10*ROW('Water Data'!E22)))</f>
        <v/>
      </c>
      <c r="BX28" s="272" t="str">
        <f ca="true">+IF(OFFSET('Water Data'!$E$29,0,10*ROW('Water Data'!E22))="","",OFFSET('Water Data'!$E$29,0,10*ROW('Water Data'!E22)))</f>
        <v/>
      </c>
      <c r="BY28" s="272" t="str">
        <f ca="true">+IF(OFFSET('Water Data'!$F$27,0,10*ROW('Water Data'!F22))="","",OFFSET('Water Data'!$F$27,0,10*ROW('Water Data'!F22)))</f>
        <v/>
      </c>
      <c r="BZ28" s="272" t="str">
        <f ca="true">+IF(OFFSET('Water Data'!$F$28,0,10*ROW('Water Data'!F22))="","",OFFSET('Water Data'!$F$28,0,10*ROW('Water Data'!F22)))</f>
        <v/>
      </c>
      <c r="CA28" s="272" t="str">
        <f ca="true">+IF(OFFSET('Water Data'!$F$29,0,10*ROW('Water Data'!F22))="","",OFFSET('Water Data'!$F$29,0,10*ROW('Water Data'!F22)))</f>
        <v/>
      </c>
      <c r="CB28" s="272" t="str">
        <f ca="true">+IF(OFFSET('Water Data'!$G$27,0,10*ROW('Water Data'!G22))="","",OFFSET('Water Data'!$G$27,0,10*ROW('Water Data'!G22)))</f>
        <v/>
      </c>
      <c r="CC28" s="272" t="str">
        <f ca="true">+IF(OFFSET('Water Data'!$G$28,0,10*ROW('Water Data'!G22))="","",OFFSET('Water Data'!$G$28,0,10*ROW('Water Data'!G22)))</f>
        <v/>
      </c>
      <c r="CD28" s="272" t="str">
        <f ca="true">+IF(OFFSET('Water Data'!$G$29,0,10*ROW('Water Data'!G22))="","",OFFSET('Water Data'!$G$29,0,10*ROW('Water Data'!G22)))</f>
        <v/>
      </c>
      <c r="CE28" s="272" t="str">
        <f ca="true">+IF(OFFSET('Water Data'!$H$27,0,10*ROW('Water Data'!H22))="","",OFFSET('Water Data'!$H$27,0,10*ROW('Water Data'!H22)))</f>
        <v/>
      </c>
      <c r="CF28" s="272" t="str">
        <f ca="true">+IF(OFFSET('Water Data'!$H$28,0,10*ROW('Water Data'!H22))="","",OFFSET('Water Data'!$H$28,0,10*ROW('Water Data'!H22)))</f>
        <v/>
      </c>
      <c r="CG28" s="272" t="str">
        <f ca="true">+IF(OFFSET('Water Data'!$H$29,0,10*ROW('Water Data'!H22))="","",OFFSET('Water Data'!$H$29,0,10*ROW('Water Data'!H22)))</f>
        <v/>
      </c>
      <c r="CH28" s="272" t="str">
        <f ca="true">+IF(OFFSET('Water Data'!$I$27,0,10*ROW('Water Data'!I22))="","",OFFSET('Water Data'!$I$27,0,10*ROW('Water Data'!I22)))</f>
        <v/>
      </c>
      <c r="CI28" s="272" t="str">
        <f ca="true">+IF(OFFSET('Water Data'!$I$28,0,10*ROW('Water Data'!I22))="","",OFFSET('Water Data'!$I$28,0,10*ROW('Water Data'!I22)))</f>
        <v/>
      </c>
      <c r="CJ28" s="272" t="str">
        <f ca="true">+IF(OFFSET('Water Data'!$I$29,0,10*ROW('Water Data'!I22))="","",OFFSET('Water Data'!$I$29,0,10*ROW('Water Data'!I22)))</f>
        <v/>
      </c>
      <c r="CK28" s="272" t="str">
        <f ca="true">+IF(OFFSET('Sanitation Data'!$D$28,0,10*ROW('Sanitation Data'!D22))="","",OFFSET('Sanitation Data'!$D$28,0,10*ROW('Sanitation Data'!D22)))</f>
        <v/>
      </c>
      <c r="CL28" s="272" t="str">
        <f ca="true">+IF(OFFSET('Sanitation Data'!$D$29,0,10*ROW('Sanitation Data'!D22))="","",OFFSET('Sanitation Data'!$D$29,0,10*ROW('Sanitation Data'!D22)))</f>
        <v/>
      </c>
      <c r="CM28" s="272" t="str">
        <f ca="true">+IF(OFFSET('Sanitation Data'!$D$30,0,10*ROW('Sanitation Data'!D22))="","",OFFSET('Sanitation Data'!$D$30,0,10*ROW('Sanitation Data'!D22)))</f>
        <v/>
      </c>
      <c r="CN28" s="272" t="str">
        <f ca="true">+IF(OFFSET('Sanitation Data'!$D$31,0,10*ROW('Sanitation Data'!D22))="","",OFFSET('Sanitation Data'!$D$31,0,10*ROW('Sanitation Data'!D22)))</f>
        <v/>
      </c>
      <c r="CO28" s="272" t="str">
        <f ca="true">+IF(OFFSET('Sanitation Data'!$D$32,0,10*ROW('Sanitation Data'!D22))="","",OFFSET('Sanitation Data'!$D$32,0,10*ROW('Sanitation Data'!D22)))</f>
        <v/>
      </c>
      <c r="CP28" s="272" t="str">
        <f ca="true">+IF(OFFSET('Sanitation Data'!$E$28,0,10*ROW('Sanitation Data'!E22))="","",OFFSET('Sanitation Data'!$E$28,0,10*ROW('Sanitation Data'!E22)))</f>
        <v/>
      </c>
      <c r="CQ28" s="272" t="str">
        <f ca="true">+IF(OFFSET('Sanitation Data'!$E$29,0,10*ROW('Sanitation Data'!E22))="","",OFFSET('Sanitation Data'!$E$29,0,10*ROW('Sanitation Data'!E22)))</f>
        <v/>
      </c>
      <c r="CR28" s="272" t="str">
        <f ca="true">+IF(OFFSET('Sanitation Data'!$E$30,0,10*ROW('Sanitation Data'!E22))="","",OFFSET('Sanitation Data'!$E$30,0,10*ROW('Sanitation Data'!E22)))</f>
        <v/>
      </c>
      <c r="CS28" s="272" t="str">
        <f ca="true">+IF(OFFSET('Sanitation Data'!$E$31,0,10*ROW('Sanitation Data'!E22))="","",OFFSET('Sanitation Data'!$E$31,0,10*ROW('Sanitation Data'!E22)))</f>
        <v/>
      </c>
      <c r="CT28" s="272" t="str">
        <f ca="true">+IF(OFFSET('Sanitation Data'!$E$32,0,10*ROW('Sanitation Data'!E22))="","",OFFSET('Sanitation Data'!$E$32,0,10*ROW('Sanitation Data'!E22)))</f>
        <v/>
      </c>
      <c r="CU28" s="272" t="str">
        <f ca="true">+IF(OFFSET('Sanitation Data'!$F$28,0,10*ROW('Sanitation Data'!F22))="","",OFFSET('Sanitation Data'!$F$28,0,10*ROW('Sanitation Data'!F22)))</f>
        <v/>
      </c>
      <c r="CV28" s="272" t="str">
        <f ca="true">+IF(OFFSET('Sanitation Data'!$F$29,0,10*ROW('Sanitation Data'!F22))="","",OFFSET('Sanitation Data'!$F$29,0,10*ROW('Sanitation Data'!F22)))</f>
        <v/>
      </c>
      <c r="CW28" s="272" t="str">
        <f ca="true">+IF(OFFSET('Sanitation Data'!$F$30,0,10*ROW('Sanitation Data'!F22))="","",OFFSET('Sanitation Data'!$F$30,0,10*ROW('Sanitation Data'!F22)))</f>
        <v/>
      </c>
      <c r="CX28" s="272" t="str">
        <f ca="true">+IF(OFFSET('Sanitation Data'!$F$31,0,10*ROW('Sanitation Data'!F22))="","",OFFSET('Sanitation Data'!$F$31,0,10*ROW('Sanitation Data'!F22)))</f>
        <v/>
      </c>
      <c r="CY28" s="272" t="str">
        <f ca="true">+IF(OFFSET('Sanitation Data'!$F$32,0,10*ROW('Sanitation Data'!F22))="","",OFFSET('Sanitation Data'!$F$32,0,10*ROW('Sanitation Data'!F22)))</f>
        <v/>
      </c>
      <c r="CZ28" s="272" t="str">
        <f ca="true">+IF(OFFSET('Sanitation Data'!$G$28,0,10*ROW('Sanitation Data'!G22))="","",OFFSET('Sanitation Data'!$G$28,0,10*ROW('Sanitation Data'!G22)))</f>
        <v/>
      </c>
      <c r="DA28" s="272" t="str">
        <f ca="true">+IF(OFFSET('Sanitation Data'!$G$29,0,10*ROW('Sanitation Data'!G22))="","",OFFSET('Sanitation Data'!$G$29,0,10*ROW('Sanitation Data'!G22)))</f>
        <v/>
      </c>
      <c r="DB28" s="272" t="str">
        <f ca="true">+IF(OFFSET('Sanitation Data'!$G$30,0,10*ROW('Sanitation Data'!G22))="","",OFFSET('Sanitation Data'!$G$30,0,10*ROW('Sanitation Data'!G22)))</f>
        <v/>
      </c>
      <c r="DC28" s="272" t="str">
        <f ca="true">+IF(OFFSET('Sanitation Data'!$G$31,0,10*ROW('Sanitation Data'!G22))="","",OFFSET('Sanitation Data'!$G$31,0,10*ROW('Sanitation Data'!G22)))</f>
        <v/>
      </c>
      <c r="DD28" s="272" t="str">
        <f ca="true">+IF(OFFSET('Sanitation Data'!$G$32,0,10*ROW('Sanitation Data'!G22))="","",OFFSET('Sanitation Data'!$G$32,0,10*ROW('Sanitation Data'!G22)))</f>
        <v/>
      </c>
      <c r="DE28" s="272" t="str">
        <f ca="true">+IF(OFFSET('Sanitation Data'!$H$28,0,10*ROW('Sanitation Data'!H22))="","",OFFSET('Sanitation Data'!$H$28,0,10*ROW('Sanitation Data'!H22)))</f>
        <v/>
      </c>
      <c r="DF28" s="272" t="str">
        <f ca="true">+IF(OFFSET('Sanitation Data'!$H$29,0,10*ROW('Sanitation Data'!H22))="","",OFFSET('Sanitation Data'!$H$29,0,10*ROW('Sanitation Data'!H22)))</f>
        <v/>
      </c>
      <c r="DG28" s="272" t="str">
        <f ca="true">+IF(OFFSET('Sanitation Data'!$H$30,0,10*ROW('Sanitation Data'!H22))="","",OFFSET('Sanitation Data'!$H$30,0,10*ROW('Sanitation Data'!H22)))</f>
        <v/>
      </c>
      <c r="DH28" s="272" t="str">
        <f ca="true">+IF(OFFSET('Sanitation Data'!$H$31,0,10*ROW('Sanitation Data'!H22))="","",OFFSET('Sanitation Data'!$H$31,0,10*ROW('Sanitation Data'!H22)))</f>
        <v/>
      </c>
      <c r="DI28" s="272" t="str">
        <f ca="true">+IF(OFFSET('Sanitation Data'!$H$32,0,10*ROW('Sanitation Data'!H22))="","",OFFSET('Sanitation Data'!$H$32,0,10*ROW('Sanitation Data'!H22)))</f>
        <v/>
      </c>
      <c r="DJ28" s="272" t="str">
        <f ca="true">+IF(OFFSET('Sanitation Data'!$I$28,0,10*ROW('Sanitation Data'!I22))="","",OFFSET('Sanitation Data'!$I$28,0,10*ROW('Sanitation Data'!I22)))</f>
        <v/>
      </c>
      <c r="DK28" s="272" t="str">
        <f ca="true">+IF(OFFSET('Sanitation Data'!$I$29,0,10*ROW('Sanitation Data'!I22))="","",OFFSET('Sanitation Data'!$I$29,0,10*ROW('Sanitation Data'!I22)))</f>
        <v/>
      </c>
      <c r="DL28" s="272" t="str">
        <f ca="true">+IF(OFFSET('Sanitation Data'!$I$30,0,10*ROW('Sanitation Data'!I22))="","",OFFSET('Sanitation Data'!$I$30,0,10*ROW('Sanitation Data'!I22)))</f>
        <v/>
      </c>
      <c r="DM28" s="272" t="str">
        <f ca="true">+IF(OFFSET('Sanitation Data'!$I$31,0,10*ROW('Sanitation Data'!I22))="","",OFFSET('Sanitation Data'!$I$31,0,10*ROW('Sanitation Data'!I22)))</f>
        <v/>
      </c>
      <c r="DN28" s="272" t="str">
        <f ca="true">+IF(OFFSET('Sanitation Data'!$I$32,0,10*ROW('Sanitation Data'!I22))="","",OFFSET('Sanitation Data'!$I$32,0,10*ROW('Sanitation Data'!I22)))</f>
        <v/>
      </c>
      <c r="DO28" s="272" t="str">
        <f ca="true">+IF(OFFSET('Hygiene Data'!$D$11,0,10*ROW('Hygiene Data'!D22))="","",OFFSET('Hygiene Data'!$D$11,0,10*ROW('Hygiene Data'!D22)))</f>
        <v/>
      </c>
      <c r="DP28" s="272" t="str">
        <f ca="true">+IF(OFFSET('Hygiene Data'!$D$12,0,10*ROW('Hygiene Data'!D22))="","",OFFSET('Hygiene Data'!$D$12,0,10*ROW('Hygiene Data'!D22)))</f>
        <v/>
      </c>
      <c r="DQ28" s="272" t="str">
        <f ca="true">+IF(OFFSET('Hygiene Data'!$D$13,0,10*ROW('Hygiene Data'!D22))="","",OFFSET('Hygiene Data'!$D$13,0,10*ROW('Hygiene Data'!D22)))</f>
        <v/>
      </c>
      <c r="DR28" s="272" t="str">
        <f ca="true">+IF(OFFSET('Hygiene Data'!$E$11,0,10*ROW('Hygiene Data'!E22))="","",OFFSET('Hygiene Data'!$E$11,0,10*ROW('Hygiene Data'!E22)))</f>
        <v/>
      </c>
      <c r="DS28" s="272" t="str">
        <f ca="true">+IF(OFFSET('Hygiene Data'!$E$12,0,10*ROW('Hygiene Data'!E22))="","",OFFSET('Hygiene Data'!$E$12,0,10*ROW('Hygiene Data'!E22)))</f>
        <v/>
      </c>
      <c r="DT28" s="272" t="str">
        <f ca="true">+IF(OFFSET('Hygiene Data'!$E$13,0,10*ROW('Hygiene Data'!E22))="","",OFFSET('Hygiene Data'!$E$13,0,10*ROW('Hygiene Data'!E22)))</f>
        <v/>
      </c>
      <c r="DU28" s="272" t="str">
        <f ca="true">+IF(OFFSET('Hygiene Data'!$F$11,0,10*ROW('Hygiene Data'!F22))="","",OFFSET('Hygiene Data'!$F$11,0,10*ROW('Hygiene Data'!F22)))</f>
        <v/>
      </c>
      <c r="DV28" s="272" t="str">
        <f ca="true">+IF(OFFSET('Hygiene Data'!$F$12,0,10*ROW('Hygiene Data'!F22))="","",OFFSET('Hygiene Data'!$F$12,0,10*ROW('Hygiene Data'!F22)))</f>
        <v/>
      </c>
      <c r="DW28" s="272" t="str">
        <f ca="true">+IF(OFFSET('Hygiene Data'!$F$13,0,10*ROW('Hygiene Data'!F22))="","",OFFSET('Hygiene Data'!$F$13,0,10*ROW('Hygiene Data'!F22)))</f>
        <v/>
      </c>
      <c r="DX28" s="272" t="str">
        <f ca="true">+IF(OFFSET('Hygiene Data'!$G$11,0,10*ROW('Hygiene Data'!G22))="","",OFFSET('Hygiene Data'!$G$11,0,10*ROW('Hygiene Data'!G22)))</f>
        <v/>
      </c>
      <c r="DY28" s="272" t="str">
        <f ca="true">+IF(OFFSET('Hygiene Data'!$G$12,0,10*ROW('Hygiene Data'!G22))="","",OFFSET('Hygiene Data'!$G$12,0,10*ROW('Hygiene Data'!G22)))</f>
        <v/>
      </c>
      <c r="DZ28" s="272" t="str">
        <f ca="true">+IF(OFFSET('Hygiene Data'!$G$13,0,10*ROW('Hygiene Data'!G22))="","",OFFSET('Hygiene Data'!$G$13,0,10*ROW('Hygiene Data'!G22)))</f>
        <v/>
      </c>
      <c r="EA28" s="272" t="str">
        <f ca="true">+IF(OFFSET('Hygiene Data'!$H$11,0,10*ROW('Hygiene Data'!H22))="","",OFFSET('Hygiene Data'!$H$11,0,10*ROW('Hygiene Data'!H22)))</f>
        <v/>
      </c>
      <c r="EB28" s="272" t="str">
        <f ca="true">+IF(OFFSET('Hygiene Data'!$H$12,0,10*ROW('Hygiene Data'!H22))="","",OFFSET('Hygiene Data'!$H$12,0,10*ROW('Hygiene Data'!H22)))</f>
        <v/>
      </c>
      <c r="EC28" s="272" t="str">
        <f ca="true">+IF(OFFSET('Hygiene Data'!$H$13,0,10*ROW('Hygiene Data'!H22))="","",OFFSET('Hygiene Data'!$H$13,0,10*ROW('Hygiene Data'!H22)))</f>
        <v/>
      </c>
      <c r="ED28" s="272" t="str">
        <f ca="true">+IF(OFFSET('Hygiene Data'!$I$11,0,10*ROW('Hygiene Data'!I22))="","",OFFSET('Hygiene Data'!$I$11,0,10*ROW('Hygiene Data'!I22)))</f>
        <v/>
      </c>
      <c r="EE28" s="272" t="str">
        <f ca="true">+IF(OFFSET('Hygiene Data'!$I$12,0,10*ROW('Hygiene Data'!I22))="","",OFFSET('Hygiene Data'!$I$12,0,10*ROW('Hygiene Data'!I22)))</f>
        <v/>
      </c>
      <c r="EF28" s="272"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28"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2"/>
      <c r="BS29" s="272" t="str">
        <f ca="true">+IF(OFFSET('Water Data'!$D$27,0,10*ROW('Water Data'!D23))="","",OFFSET('Water Data'!$D$27,0,10*ROW('Water Data'!D23)))</f>
        <v/>
      </c>
      <c r="BT29" s="272" t="str">
        <f ca="true">+IF(OFFSET('Water Data'!$D$28,0,10*ROW('Water Data'!D23))="","",OFFSET('Water Data'!$D$28,0,10*ROW('Water Data'!D23)))</f>
        <v/>
      </c>
      <c r="BU29" s="272" t="str">
        <f ca="true">+IF(OFFSET('Water Data'!$D$29,0,10*ROW('Water Data'!D23))="","",OFFSET('Water Data'!$D$29,0,10*ROW('Water Data'!D23)))</f>
        <v/>
      </c>
      <c r="BV29" s="272" t="str">
        <f ca="true">+IF(OFFSET('Water Data'!$E$27,0,10*ROW('Water Data'!E23))="","",OFFSET('Water Data'!$E$27,0,10*ROW('Water Data'!E23)))</f>
        <v/>
      </c>
      <c r="BW29" s="272" t="str">
        <f ca="true">+IF(OFFSET('Water Data'!$E$28,0,10*ROW('Water Data'!E23))="","",OFFSET('Water Data'!$E$28,0,10*ROW('Water Data'!E23)))</f>
        <v/>
      </c>
      <c r="BX29" s="272" t="str">
        <f ca="true">+IF(OFFSET('Water Data'!$E$29,0,10*ROW('Water Data'!E23))="","",OFFSET('Water Data'!$E$29,0,10*ROW('Water Data'!E23)))</f>
        <v/>
      </c>
      <c r="BY29" s="272" t="str">
        <f ca="true">+IF(OFFSET('Water Data'!$F$27,0,10*ROW('Water Data'!F23))="","",OFFSET('Water Data'!$F$27,0,10*ROW('Water Data'!F23)))</f>
        <v/>
      </c>
      <c r="BZ29" s="272" t="str">
        <f ca="true">+IF(OFFSET('Water Data'!$F$28,0,10*ROW('Water Data'!F23))="","",OFFSET('Water Data'!$F$28,0,10*ROW('Water Data'!F23)))</f>
        <v/>
      </c>
      <c r="CA29" s="272" t="str">
        <f ca="true">+IF(OFFSET('Water Data'!$F$29,0,10*ROW('Water Data'!F23))="","",OFFSET('Water Data'!$F$29,0,10*ROW('Water Data'!F23)))</f>
        <v/>
      </c>
      <c r="CB29" s="272" t="str">
        <f ca="true">+IF(OFFSET('Water Data'!$G$27,0,10*ROW('Water Data'!G23))="","",OFFSET('Water Data'!$G$27,0,10*ROW('Water Data'!G23)))</f>
        <v/>
      </c>
      <c r="CC29" s="272" t="str">
        <f ca="true">+IF(OFFSET('Water Data'!$G$28,0,10*ROW('Water Data'!G23))="","",OFFSET('Water Data'!$G$28,0,10*ROW('Water Data'!G23)))</f>
        <v/>
      </c>
      <c r="CD29" s="272" t="str">
        <f ca="true">+IF(OFFSET('Water Data'!$G$29,0,10*ROW('Water Data'!G23))="","",OFFSET('Water Data'!$G$29,0,10*ROW('Water Data'!G23)))</f>
        <v/>
      </c>
      <c r="CE29" s="272" t="str">
        <f ca="true">+IF(OFFSET('Water Data'!$H$27,0,10*ROW('Water Data'!H23))="","",OFFSET('Water Data'!$H$27,0,10*ROW('Water Data'!H23)))</f>
        <v/>
      </c>
      <c r="CF29" s="272" t="str">
        <f ca="true">+IF(OFFSET('Water Data'!$H$28,0,10*ROW('Water Data'!H23))="","",OFFSET('Water Data'!$H$28,0,10*ROW('Water Data'!H23)))</f>
        <v/>
      </c>
      <c r="CG29" s="272" t="str">
        <f ca="true">+IF(OFFSET('Water Data'!$H$29,0,10*ROW('Water Data'!H23))="","",OFFSET('Water Data'!$H$29,0,10*ROW('Water Data'!H23)))</f>
        <v/>
      </c>
      <c r="CH29" s="272" t="str">
        <f ca="true">+IF(OFFSET('Water Data'!$I$27,0,10*ROW('Water Data'!I23))="","",OFFSET('Water Data'!$I$27,0,10*ROW('Water Data'!I23)))</f>
        <v/>
      </c>
      <c r="CI29" s="272" t="str">
        <f ca="true">+IF(OFFSET('Water Data'!$I$28,0,10*ROW('Water Data'!I23))="","",OFFSET('Water Data'!$I$28,0,10*ROW('Water Data'!I23)))</f>
        <v/>
      </c>
      <c r="CJ29" s="272" t="str">
        <f ca="true">+IF(OFFSET('Water Data'!$I$29,0,10*ROW('Water Data'!I23))="","",OFFSET('Water Data'!$I$29,0,10*ROW('Water Data'!I23)))</f>
        <v/>
      </c>
      <c r="CK29" s="272" t="str">
        <f ca="true">+IF(OFFSET('Sanitation Data'!$D$28,0,10*ROW('Sanitation Data'!D23))="","",OFFSET('Sanitation Data'!$D$28,0,10*ROW('Sanitation Data'!D23)))</f>
        <v/>
      </c>
      <c r="CL29" s="272" t="str">
        <f ca="true">+IF(OFFSET('Sanitation Data'!$D$29,0,10*ROW('Sanitation Data'!D23))="","",OFFSET('Sanitation Data'!$D$29,0,10*ROW('Sanitation Data'!D23)))</f>
        <v/>
      </c>
      <c r="CM29" s="272" t="str">
        <f ca="true">+IF(OFFSET('Sanitation Data'!$D$30,0,10*ROW('Sanitation Data'!D23))="","",OFFSET('Sanitation Data'!$D$30,0,10*ROW('Sanitation Data'!D23)))</f>
        <v/>
      </c>
      <c r="CN29" s="272" t="str">
        <f ca="true">+IF(OFFSET('Sanitation Data'!$D$31,0,10*ROW('Sanitation Data'!D23))="","",OFFSET('Sanitation Data'!$D$31,0,10*ROW('Sanitation Data'!D23)))</f>
        <v/>
      </c>
      <c r="CO29" s="272" t="str">
        <f ca="true">+IF(OFFSET('Sanitation Data'!$D$32,0,10*ROW('Sanitation Data'!D23))="","",OFFSET('Sanitation Data'!$D$32,0,10*ROW('Sanitation Data'!D23)))</f>
        <v/>
      </c>
      <c r="CP29" s="272" t="str">
        <f ca="true">+IF(OFFSET('Sanitation Data'!$E$28,0,10*ROW('Sanitation Data'!E23))="","",OFFSET('Sanitation Data'!$E$28,0,10*ROW('Sanitation Data'!E23)))</f>
        <v/>
      </c>
      <c r="CQ29" s="272" t="str">
        <f ca="true">+IF(OFFSET('Sanitation Data'!$E$29,0,10*ROW('Sanitation Data'!E23))="","",OFFSET('Sanitation Data'!$E$29,0,10*ROW('Sanitation Data'!E23)))</f>
        <v/>
      </c>
      <c r="CR29" s="272" t="str">
        <f ca="true">+IF(OFFSET('Sanitation Data'!$E$30,0,10*ROW('Sanitation Data'!E23))="","",OFFSET('Sanitation Data'!$E$30,0,10*ROW('Sanitation Data'!E23)))</f>
        <v/>
      </c>
      <c r="CS29" s="272" t="str">
        <f ca="true">+IF(OFFSET('Sanitation Data'!$E$31,0,10*ROW('Sanitation Data'!E23))="","",OFFSET('Sanitation Data'!$E$31,0,10*ROW('Sanitation Data'!E23)))</f>
        <v/>
      </c>
      <c r="CT29" s="272" t="str">
        <f ca="true">+IF(OFFSET('Sanitation Data'!$E$32,0,10*ROW('Sanitation Data'!E23))="","",OFFSET('Sanitation Data'!$E$32,0,10*ROW('Sanitation Data'!E23)))</f>
        <v/>
      </c>
      <c r="CU29" s="272" t="str">
        <f ca="true">+IF(OFFSET('Sanitation Data'!$F$28,0,10*ROW('Sanitation Data'!F23))="","",OFFSET('Sanitation Data'!$F$28,0,10*ROW('Sanitation Data'!F23)))</f>
        <v/>
      </c>
      <c r="CV29" s="272" t="str">
        <f ca="true">+IF(OFFSET('Sanitation Data'!$F$29,0,10*ROW('Sanitation Data'!F23))="","",OFFSET('Sanitation Data'!$F$29,0,10*ROW('Sanitation Data'!F23)))</f>
        <v/>
      </c>
      <c r="CW29" s="272" t="str">
        <f ca="true">+IF(OFFSET('Sanitation Data'!$F$30,0,10*ROW('Sanitation Data'!F23))="","",OFFSET('Sanitation Data'!$F$30,0,10*ROW('Sanitation Data'!F23)))</f>
        <v/>
      </c>
      <c r="CX29" s="272" t="str">
        <f ca="true">+IF(OFFSET('Sanitation Data'!$F$31,0,10*ROW('Sanitation Data'!F23))="","",OFFSET('Sanitation Data'!$F$31,0,10*ROW('Sanitation Data'!F23)))</f>
        <v/>
      </c>
      <c r="CY29" s="272" t="str">
        <f ca="true">+IF(OFFSET('Sanitation Data'!$F$32,0,10*ROW('Sanitation Data'!F23))="","",OFFSET('Sanitation Data'!$F$32,0,10*ROW('Sanitation Data'!F23)))</f>
        <v/>
      </c>
      <c r="CZ29" s="272" t="str">
        <f ca="true">+IF(OFFSET('Sanitation Data'!$G$28,0,10*ROW('Sanitation Data'!G23))="","",OFFSET('Sanitation Data'!$G$28,0,10*ROW('Sanitation Data'!G23)))</f>
        <v/>
      </c>
      <c r="DA29" s="272" t="str">
        <f ca="true">+IF(OFFSET('Sanitation Data'!$G$29,0,10*ROW('Sanitation Data'!G23))="","",OFFSET('Sanitation Data'!$G$29,0,10*ROW('Sanitation Data'!G23)))</f>
        <v/>
      </c>
      <c r="DB29" s="272" t="str">
        <f ca="true">+IF(OFFSET('Sanitation Data'!$G$30,0,10*ROW('Sanitation Data'!G23))="","",OFFSET('Sanitation Data'!$G$30,0,10*ROW('Sanitation Data'!G23)))</f>
        <v/>
      </c>
      <c r="DC29" s="272" t="str">
        <f ca="true">+IF(OFFSET('Sanitation Data'!$G$31,0,10*ROW('Sanitation Data'!G23))="","",OFFSET('Sanitation Data'!$G$31,0,10*ROW('Sanitation Data'!G23)))</f>
        <v/>
      </c>
      <c r="DD29" s="272" t="str">
        <f ca="true">+IF(OFFSET('Sanitation Data'!$G$32,0,10*ROW('Sanitation Data'!G23))="","",OFFSET('Sanitation Data'!$G$32,0,10*ROW('Sanitation Data'!G23)))</f>
        <v/>
      </c>
      <c r="DE29" s="272" t="str">
        <f ca="true">+IF(OFFSET('Sanitation Data'!$H$28,0,10*ROW('Sanitation Data'!H23))="","",OFFSET('Sanitation Data'!$H$28,0,10*ROW('Sanitation Data'!H23)))</f>
        <v/>
      </c>
      <c r="DF29" s="272" t="str">
        <f ca="true">+IF(OFFSET('Sanitation Data'!$H$29,0,10*ROW('Sanitation Data'!H23))="","",OFFSET('Sanitation Data'!$H$29,0,10*ROW('Sanitation Data'!H23)))</f>
        <v/>
      </c>
      <c r="DG29" s="272" t="str">
        <f ca="true">+IF(OFFSET('Sanitation Data'!$H$30,0,10*ROW('Sanitation Data'!H23))="","",OFFSET('Sanitation Data'!$H$30,0,10*ROW('Sanitation Data'!H23)))</f>
        <v/>
      </c>
      <c r="DH29" s="272" t="str">
        <f ca="true">+IF(OFFSET('Sanitation Data'!$H$31,0,10*ROW('Sanitation Data'!H23))="","",OFFSET('Sanitation Data'!$H$31,0,10*ROW('Sanitation Data'!H23)))</f>
        <v/>
      </c>
      <c r="DI29" s="272" t="str">
        <f ca="true">+IF(OFFSET('Sanitation Data'!$H$32,0,10*ROW('Sanitation Data'!H23))="","",OFFSET('Sanitation Data'!$H$32,0,10*ROW('Sanitation Data'!H23)))</f>
        <v/>
      </c>
      <c r="DJ29" s="272" t="str">
        <f ca="true">+IF(OFFSET('Sanitation Data'!$I$28,0,10*ROW('Sanitation Data'!I23))="","",OFFSET('Sanitation Data'!$I$28,0,10*ROW('Sanitation Data'!I23)))</f>
        <v/>
      </c>
      <c r="DK29" s="272" t="str">
        <f ca="true">+IF(OFFSET('Sanitation Data'!$I$29,0,10*ROW('Sanitation Data'!I23))="","",OFFSET('Sanitation Data'!$I$29,0,10*ROW('Sanitation Data'!I23)))</f>
        <v/>
      </c>
      <c r="DL29" s="272" t="str">
        <f ca="true">+IF(OFFSET('Sanitation Data'!$I$30,0,10*ROW('Sanitation Data'!I23))="","",OFFSET('Sanitation Data'!$I$30,0,10*ROW('Sanitation Data'!I23)))</f>
        <v/>
      </c>
      <c r="DM29" s="272" t="str">
        <f ca="true">+IF(OFFSET('Sanitation Data'!$I$31,0,10*ROW('Sanitation Data'!I23))="","",OFFSET('Sanitation Data'!$I$31,0,10*ROW('Sanitation Data'!I23)))</f>
        <v/>
      </c>
      <c r="DN29" s="272" t="str">
        <f ca="true">+IF(OFFSET('Sanitation Data'!$I$32,0,10*ROW('Sanitation Data'!I23))="","",OFFSET('Sanitation Data'!$I$32,0,10*ROW('Sanitation Data'!I23)))</f>
        <v/>
      </c>
      <c r="DO29" s="272" t="str">
        <f ca="true">+IF(OFFSET('Hygiene Data'!$D$11,0,10*ROW('Hygiene Data'!D23))="","",OFFSET('Hygiene Data'!$D$11,0,10*ROW('Hygiene Data'!D23)))</f>
        <v/>
      </c>
      <c r="DP29" s="272" t="str">
        <f ca="true">+IF(OFFSET('Hygiene Data'!$D$12,0,10*ROW('Hygiene Data'!D23))="","",OFFSET('Hygiene Data'!$D$12,0,10*ROW('Hygiene Data'!D23)))</f>
        <v/>
      </c>
      <c r="DQ29" s="272" t="str">
        <f ca="true">+IF(OFFSET('Hygiene Data'!$D$13,0,10*ROW('Hygiene Data'!D23))="","",OFFSET('Hygiene Data'!$D$13,0,10*ROW('Hygiene Data'!D23)))</f>
        <v/>
      </c>
      <c r="DR29" s="272" t="str">
        <f ca="true">+IF(OFFSET('Hygiene Data'!$E$11,0,10*ROW('Hygiene Data'!E23))="","",OFFSET('Hygiene Data'!$E$11,0,10*ROW('Hygiene Data'!E23)))</f>
        <v/>
      </c>
      <c r="DS29" s="272" t="str">
        <f ca="true">+IF(OFFSET('Hygiene Data'!$E$12,0,10*ROW('Hygiene Data'!E23))="","",OFFSET('Hygiene Data'!$E$12,0,10*ROW('Hygiene Data'!E23)))</f>
        <v/>
      </c>
      <c r="DT29" s="272" t="str">
        <f ca="true">+IF(OFFSET('Hygiene Data'!$E$13,0,10*ROW('Hygiene Data'!E23))="","",OFFSET('Hygiene Data'!$E$13,0,10*ROW('Hygiene Data'!E23)))</f>
        <v/>
      </c>
      <c r="DU29" s="272" t="str">
        <f ca="true">+IF(OFFSET('Hygiene Data'!$F$11,0,10*ROW('Hygiene Data'!F23))="","",OFFSET('Hygiene Data'!$F$11,0,10*ROW('Hygiene Data'!F23)))</f>
        <v/>
      </c>
      <c r="DV29" s="272" t="str">
        <f ca="true">+IF(OFFSET('Hygiene Data'!$F$12,0,10*ROW('Hygiene Data'!F23))="","",OFFSET('Hygiene Data'!$F$12,0,10*ROW('Hygiene Data'!F23)))</f>
        <v/>
      </c>
      <c r="DW29" s="272" t="str">
        <f ca="true">+IF(OFFSET('Hygiene Data'!$F$13,0,10*ROW('Hygiene Data'!F23))="","",OFFSET('Hygiene Data'!$F$13,0,10*ROW('Hygiene Data'!F23)))</f>
        <v/>
      </c>
      <c r="DX29" s="272" t="str">
        <f ca="true">+IF(OFFSET('Hygiene Data'!$G$11,0,10*ROW('Hygiene Data'!G23))="","",OFFSET('Hygiene Data'!$G$11,0,10*ROW('Hygiene Data'!G23)))</f>
        <v/>
      </c>
      <c r="DY29" s="272" t="str">
        <f ca="true">+IF(OFFSET('Hygiene Data'!$G$12,0,10*ROW('Hygiene Data'!G23))="","",OFFSET('Hygiene Data'!$G$12,0,10*ROW('Hygiene Data'!G23)))</f>
        <v/>
      </c>
      <c r="DZ29" s="272" t="str">
        <f ca="true">+IF(OFFSET('Hygiene Data'!$G$13,0,10*ROW('Hygiene Data'!G23))="","",OFFSET('Hygiene Data'!$G$13,0,10*ROW('Hygiene Data'!G23)))</f>
        <v/>
      </c>
      <c r="EA29" s="272" t="str">
        <f ca="true">+IF(OFFSET('Hygiene Data'!$H$11,0,10*ROW('Hygiene Data'!H23))="","",OFFSET('Hygiene Data'!$H$11,0,10*ROW('Hygiene Data'!H23)))</f>
        <v/>
      </c>
      <c r="EB29" s="272" t="str">
        <f ca="true">+IF(OFFSET('Hygiene Data'!$H$12,0,10*ROW('Hygiene Data'!H23))="","",OFFSET('Hygiene Data'!$H$12,0,10*ROW('Hygiene Data'!H23)))</f>
        <v/>
      </c>
      <c r="EC29" s="272" t="str">
        <f ca="true">+IF(OFFSET('Hygiene Data'!$H$13,0,10*ROW('Hygiene Data'!H23))="","",OFFSET('Hygiene Data'!$H$13,0,10*ROW('Hygiene Data'!H23)))</f>
        <v/>
      </c>
      <c r="ED29" s="272" t="str">
        <f ca="true">+IF(OFFSET('Hygiene Data'!$I$11,0,10*ROW('Hygiene Data'!I23))="","",OFFSET('Hygiene Data'!$I$11,0,10*ROW('Hygiene Data'!I23)))</f>
        <v/>
      </c>
      <c r="EE29" s="272" t="str">
        <f ca="true">+IF(OFFSET('Hygiene Data'!$I$12,0,10*ROW('Hygiene Data'!I23))="","",OFFSET('Hygiene Data'!$I$12,0,10*ROW('Hygiene Data'!I23)))</f>
        <v/>
      </c>
      <c r="EF29" s="272"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28"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2"/>
      <c r="BS30" s="272" t="str">
        <f ca="true">+IF(OFFSET('Water Data'!$D$27,0,10*ROW('Water Data'!D24))="","",OFFSET('Water Data'!$D$27,0,10*ROW('Water Data'!D24)))</f>
        <v/>
      </c>
      <c r="BT30" s="272" t="str">
        <f ca="true">+IF(OFFSET('Water Data'!$D$28,0,10*ROW('Water Data'!D24))="","",OFFSET('Water Data'!$D$28,0,10*ROW('Water Data'!D24)))</f>
        <v/>
      </c>
      <c r="BU30" s="272" t="str">
        <f ca="true">+IF(OFFSET('Water Data'!$D$29,0,10*ROW('Water Data'!D24))="","",OFFSET('Water Data'!$D$29,0,10*ROW('Water Data'!D24)))</f>
        <v/>
      </c>
      <c r="BV30" s="272" t="str">
        <f ca="true">+IF(OFFSET('Water Data'!$E$27,0,10*ROW('Water Data'!E24))="","",OFFSET('Water Data'!$E$27,0,10*ROW('Water Data'!E24)))</f>
        <v/>
      </c>
      <c r="BW30" s="272" t="str">
        <f ca="true">+IF(OFFSET('Water Data'!$E$28,0,10*ROW('Water Data'!E24))="","",OFFSET('Water Data'!$E$28,0,10*ROW('Water Data'!E24)))</f>
        <v/>
      </c>
      <c r="BX30" s="272" t="str">
        <f ca="true">+IF(OFFSET('Water Data'!$E$29,0,10*ROW('Water Data'!E24))="","",OFFSET('Water Data'!$E$29,0,10*ROW('Water Data'!E24)))</f>
        <v/>
      </c>
      <c r="BY30" s="272" t="str">
        <f ca="true">+IF(OFFSET('Water Data'!$F$27,0,10*ROW('Water Data'!F24))="","",OFFSET('Water Data'!$F$27,0,10*ROW('Water Data'!F24)))</f>
        <v/>
      </c>
      <c r="BZ30" s="272" t="str">
        <f ca="true">+IF(OFFSET('Water Data'!$F$28,0,10*ROW('Water Data'!F24))="","",OFFSET('Water Data'!$F$28,0,10*ROW('Water Data'!F24)))</f>
        <v/>
      </c>
      <c r="CA30" s="272" t="str">
        <f ca="true">+IF(OFFSET('Water Data'!$F$29,0,10*ROW('Water Data'!F24))="","",OFFSET('Water Data'!$F$29,0,10*ROW('Water Data'!F24)))</f>
        <v/>
      </c>
      <c r="CB30" s="272" t="str">
        <f ca="true">+IF(OFFSET('Water Data'!$G$27,0,10*ROW('Water Data'!G24))="","",OFFSET('Water Data'!$G$27,0,10*ROW('Water Data'!G24)))</f>
        <v/>
      </c>
      <c r="CC30" s="272" t="str">
        <f ca="true">+IF(OFFSET('Water Data'!$G$28,0,10*ROW('Water Data'!G24))="","",OFFSET('Water Data'!$G$28,0,10*ROW('Water Data'!G24)))</f>
        <v/>
      </c>
      <c r="CD30" s="272" t="str">
        <f ca="true">+IF(OFFSET('Water Data'!$G$29,0,10*ROW('Water Data'!G24))="","",OFFSET('Water Data'!$G$29,0,10*ROW('Water Data'!G24)))</f>
        <v/>
      </c>
      <c r="CE30" s="272" t="str">
        <f ca="true">+IF(OFFSET('Water Data'!$H$27,0,10*ROW('Water Data'!H24))="","",OFFSET('Water Data'!$H$27,0,10*ROW('Water Data'!H24)))</f>
        <v/>
      </c>
      <c r="CF30" s="272" t="str">
        <f ca="true">+IF(OFFSET('Water Data'!$H$28,0,10*ROW('Water Data'!H24))="","",OFFSET('Water Data'!$H$28,0,10*ROW('Water Data'!H24)))</f>
        <v/>
      </c>
      <c r="CG30" s="272" t="str">
        <f ca="true">+IF(OFFSET('Water Data'!$H$29,0,10*ROW('Water Data'!H24))="","",OFFSET('Water Data'!$H$29,0,10*ROW('Water Data'!H24)))</f>
        <v/>
      </c>
      <c r="CH30" s="272" t="str">
        <f ca="true">+IF(OFFSET('Water Data'!$I$27,0,10*ROW('Water Data'!I24))="","",OFFSET('Water Data'!$I$27,0,10*ROW('Water Data'!I24)))</f>
        <v/>
      </c>
      <c r="CI30" s="272" t="str">
        <f ca="true">+IF(OFFSET('Water Data'!$I$28,0,10*ROW('Water Data'!I24))="","",OFFSET('Water Data'!$I$28,0,10*ROW('Water Data'!I24)))</f>
        <v/>
      </c>
      <c r="CJ30" s="272" t="str">
        <f ca="true">+IF(OFFSET('Water Data'!$I$29,0,10*ROW('Water Data'!I24))="","",OFFSET('Water Data'!$I$29,0,10*ROW('Water Data'!I24)))</f>
        <v/>
      </c>
      <c r="CK30" s="272" t="str">
        <f ca="true">+IF(OFFSET('Sanitation Data'!$D$28,0,10*ROW('Sanitation Data'!D24))="","",OFFSET('Sanitation Data'!$D$28,0,10*ROW('Sanitation Data'!D24)))</f>
        <v/>
      </c>
      <c r="CL30" s="272" t="str">
        <f ca="true">+IF(OFFSET('Sanitation Data'!$D$29,0,10*ROW('Sanitation Data'!D24))="","",OFFSET('Sanitation Data'!$D$29,0,10*ROW('Sanitation Data'!D24)))</f>
        <v/>
      </c>
      <c r="CM30" s="272" t="str">
        <f ca="true">+IF(OFFSET('Sanitation Data'!$D$30,0,10*ROW('Sanitation Data'!D24))="","",OFFSET('Sanitation Data'!$D$30,0,10*ROW('Sanitation Data'!D24)))</f>
        <v/>
      </c>
      <c r="CN30" s="272" t="str">
        <f ca="true">+IF(OFFSET('Sanitation Data'!$D$31,0,10*ROW('Sanitation Data'!D24))="","",OFFSET('Sanitation Data'!$D$31,0,10*ROW('Sanitation Data'!D24)))</f>
        <v/>
      </c>
      <c r="CO30" s="272" t="str">
        <f ca="true">+IF(OFFSET('Sanitation Data'!$D$32,0,10*ROW('Sanitation Data'!D24))="","",OFFSET('Sanitation Data'!$D$32,0,10*ROW('Sanitation Data'!D24)))</f>
        <v/>
      </c>
      <c r="CP30" s="272" t="str">
        <f ca="true">+IF(OFFSET('Sanitation Data'!$E$28,0,10*ROW('Sanitation Data'!E24))="","",OFFSET('Sanitation Data'!$E$28,0,10*ROW('Sanitation Data'!E24)))</f>
        <v/>
      </c>
      <c r="CQ30" s="272" t="str">
        <f ca="true">+IF(OFFSET('Sanitation Data'!$E$29,0,10*ROW('Sanitation Data'!E24))="","",OFFSET('Sanitation Data'!$E$29,0,10*ROW('Sanitation Data'!E24)))</f>
        <v/>
      </c>
      <c r="CR30" s="272" t="str">
        <f ca="true">+IF(OFFSET('Sanitation Data'!$E$30,0,10*ROW('Sanitation Data'!E24))="","",OFFSET('Sanitation Data'!$E$30,0,10*ROW('Sanitation Data'!E24)))</f>
        <v/>
      </c>
      <c r="CS30" s="272" t="str">
        <f ca="true">+IF(OFFSET('Sanitation Data'!$E$31,0,10*ROW('Sanitation Data'!E24))="","",OFFSET('Sanitation Data'!$E$31,0,10*ROW('Sanitation Data'!E24)))</f>
        <v/>
      </c>
      <c r="CT30" s="272" t="str">
        <f ca="true">+IF(OFFSET('Sanitation Data'!$E$32,0,10*ROW('Sanitation Data'!E24))="","",OFFSET('Sanitation Data'!$E$32,0,10*ROW('Sanitation Data'!E24)))</f>
        <v/>
      </c>
      <c r="CU30" s="272" t="str">
        <f ca="true">+IF(OFFSET('Sanitation Data'!$F$28,0,10*ROW('Sanitation Data'!F24))="","",OFFSET('Sanitation Data'!$F$28,0,10*ROW('Sanitation Data'!F24)))</f>
        <v/>
      </c>
      <c r="CV30" s="272" t="str">
        <f ca="true">+IF(OFFSET('Sanitation Data'!$F$29,0,10*ROW('Sanitation Data'!F24))="","",OFFSET('Sanitation Data'!$F$29,0,10*ROW('Sanitation Data'!F24)))</f>
        <v/>
      </c>
      <c r="CW30" s="272" t="str">
        <f ca="true">+IF(OFFSET('Sanitation Data'!$F$30,0,10*ROW('Sanitation Data'!F24))="","",OFFSET('Sanitation Data'!$F$30,0,10*ROW('Sanitation Data'!F24)))</f>
        <v/>
      </c>
      <c r="CX30" s="272" t="str">
        <f ca="true">+IF(OFFSET('Sanitation Data'!$F$31,0,10*ROW('Sanitation Data'!F24))="","",OFFSET('Sanitation Data'!$F$31,0,10*ROW('Sanitation Data'!F24)))</f>
        <v/>
      </c>
      <c r="CY30" s="272" t="str">
        <f ca="true">+IF(OFFSET('Sanitation Data'!$F$32,0,10*ROW('Sanitation Data'!F24))="","",OFFSET('Sanitation Data'!$F$32,0,10*ROW('Sanitation Data'!F24)))</f>
        <v/>
      </c>
      <c r="CZ30" s="272" t="str">
        <f ca="true">+IF(OFFSET('Sanitation Data'!$G$28,0,10*ROW('Sanitation Data'!G24))="","",OFFSET('Sanitation Data'!$G$28,0,10*ROW('Sanitation Data'!G24)))</f>
        <v/>
      </c>
      <c r="DA30" s="272" t="str">
        <f ca="true">+IF(OFFSET('Sanitation Data'!$G$29,0,10*ROW('Sanitation Data'!G24))="","",OFFSET('Sanitation Data'!$G$29,0,10*ROW('Sanitation Data'!G24)))</f>
        <v/>
      </c>
      <c r="DB30" s="272" t="str">
        <f ca="true">+IF(OFFSET('Sanitation Data'!$G$30,0,10*ROW('Sanitation Data'!G24))="","",OFFSET('Sanitation Data'!$G$30,0,10*ROW('Sanitation Data'!G24)))</f>
        <v/>
      </c>
      <c r="DC30" s="272" t="str">
        <f ca="true">+IF(OFFSET('Sanitation Data'!$G$31,0,10*ROW('Sanitation Data'!G24))="","",OFFSET('Sanitation Data'!$G$31,0,10*ROW('Sanitation Data'!G24)))</f>
        <v/>
      </c>
      <c r="DD30" s="272" t="str">
        <f ca="true">+IF(OFFSET('Sanitation Data'!$G$32,0,10*ROW('Sanitation Data'!G24))="","",OFFSET('Sanitation Data'!$G$32,0,10*ROW('Sanitation Data'!G24)))</f>
        <v/>
      </c>
      <c r="DE30" s="272" t="str">
        <f ca="true">+IF(OFFSET('Sanitation Data'!$H$28,0,10*ROW('Sanitation Data'!H24))="","",OFFSET('Sanitation Data'!$H$28,0,10*ROW('Sanitation Data'!H24)))</f>
        <v/>
      </c>
      <c r="DF30" s="272" t="str">
        <f ca="true">+IF(OFFSET('Sanitation Data'!$H$29,0,10*ROW('Sanitation Data'!H24))="","",OFFSET('Sanitation Data'!$H$29,0,10*ROW('Sanitation Data'!H24)))</f>
        <v/>
      </c>
      <c r="DG30" s="272" t="str">
        <f ca="true">+IF(OFFSET('Sanitation Data'!$H$30,0,10*ROW('Sanitation Data'!H24))="","",OFFSET('Sanitation Data'!$H$30,0,10*ROW('Sanitation Data'!H24)))</f>
        <v/>
      </c>
      <c r="DH30" s="272" t="str">
        <f ca="true">+IF(OFFSET('Sanitation Data'!$H$31,0,10*ROW('Sanitation Data'!H24))="","",OFFSET('Sanitation Data'!$H$31,0,10*ROW('Sanitation Data'!H24)))</f>
        <v/>
      </c>
      <c r="DI30" s="272" t="str">
        <f ca="true">+IF(OFFSET('Sanitation Data'!$H$32,0,10*ROW('Sanitation Data'!H24))="","",OFFSET('Sanitation Data'!$H$32,0,10*ROW('Sanitation Data'!H24)))</f>
        <v/>
      </c>
      <c r="DJ30" s="272" t="str">
        <f ca="true">+IF(OFFSET('Sanitation Data'!$I$28,0,10*ROW('Sanitation Data'!I24))="","",OFFSET('Sanitation Data'!$I$28,0,10*ROW('Sanitation Data'!I24)))</f>
        <v/>
      </c>
      <c r="DK30" s="272" t="str">
        <f ca="true">+IF(OFFSET('Sanitation Data'!$I$29,0,10*ROW('Sanitation Data'!I24))="","",OFFSET('Sanitation Data'!$I$29,0,10*ROW('Sanitation Data'!I24)))</f>
        <v/>
      </c>
      <c r="DL30" s="272" t="str">
        <f ca="true">+IF(OFFSET('Sanitation Data'!$I$30,0,10*ROW('Sanitation Data'!I24))="","",OFFSET('Sanitation Data'!$I$30,0,10*ROW('Sanitation Data'!I24)))</f>
        <v/>
      </c>
      <c r="DM30" s="272" t="str">
        <f ca="true">+IF(OFFSET('Sanitation Data'!$I$31,0,10*ROW('Sanitation Data'!I24))="","",OFFSET('Sanitation Data'!$I$31,0,10*ROW('Sanitation Data'!I24)))</f>
        <v/>
      </c>
      <c r="DN30" s="272" t="str">
        <f ca="true">+IF(OFFSET('Sanitation Data'!$I$32,0,10*ROW('Sanitation Data'!I24))="","",OFFSET('Sanitation Data'!$I$32,0,10*ROW('Sanitation Data'!I24)))</f>
        <v/>
      </c>
      <c r="DO30" s="272" t="str">
        <f ca="true">+IF(OFFSET('Hygiene Data'!$D$11,0,10*ROW('Hygiene Data'!D24))="","",OFFSET('Hygiene Data'!$D$11,0,10*ROW('Hygiene Data'!D24)))</f>
        <v/>
      </c>
      <c r="DP30" s="272" t="str">
        <f ca="true">+IF(OFFSET('Hygiene Data'!$D$12,0,10*ROW('Hygiene Data'!D24))="","",OFFSET('Hygiene Data'!$D$12,0,10*ROW('Hygiene Data'!D24)))</f>
        <v/>
      </c>
      <c r="DQ30" s="272" t="str">
        <f ca="true">+IF(OFFSET('Hygiene Data'!$D$13,0,10*ROW('Hygiene Data'!D24))="","",OFFSET('Hygiene Data'!$D$13,0,10*ROW('Hygiene Data'!D24)))</f>
        <v/>
      </c>
      <c r="DR30" s="272" t="str">
        <f ca="true">+IF(OFFSET('Hygiene Data'!$E$11,0,10*ROW('Hygiene Data'!E24))="","",OFFSET('Hygiene Data'!$E$11,0,10*ROW('Hygiene Data'!E24)))</f>
        <v/>
      </c>
      <c r="DS30" s="272" t="str">
        <f ca="true">+IF(OFFSET('Hygiene Data'!$E$12,0,10*ROW('Hygiene Data'!E24))="","",OFFSET('Hygiene Data'!$E$12,0,10*ROW('Hygiene Data'!E24)))</f>
        <v/>
      </c>
      <c r="DT30" s="272" t="str">
        <f ca="true">+IF(OFFSET('Hygiene Data'!$E$13,0,10*ROW('Hygiene Data'!E24))="","",OFFSET('Hygiene Data'!$E$13,0,10*ROW('Hygiene Data'!E24)))</f>
        <v/>
      </c>
      <c r="DU30" s="272" t="str">
        <f ca="true">+IF(OFFSET('Hygiene Data'!$F$11,0,10*ROW('Hygiene Data'!F24))="","",OFFSET('Hygiene Data'!$F$11,0,10*ROW('Hygiene Data'!F24)))</f>
        <v/>
      </c>
      <c r="DV30" s="272" t="str">
        <f ca="true">+IF(OFFSET('Hygiene Data'!$F$12,0,10*ROW('Hygiene Data'!F24))="","",OFFSET('Hygiene Data'!$F$12,0,10*ROW('Hygiene Data'!F24)))</f>
        <v/>
      </c>
      <c r="DW30" s="272" t="str">
        <f ca="true">+IF(OFFSET('Hygiene Data'!$F$13,0,10*ROW('Hygiene Data'!F24))="","",OFFSET('Hygiene Data'!$F$13,0,10*ROW('Hygiene Data'!F24)))</f>
        <v/>
      </c>
      <c r="DX30" s="272" t="str">
        <f ca="true">+IF(OFFSET('Hygiene Data'!$G$11,0,10*ROW('Hygiene Data'!G24))="","",OFFSET('Hygiene Data'!$G$11,0,10*ROW('Hygiene Data'!G24)))</f>
        <v/>
      </c>
      <c r="DY30" s="272" t="str">
        <f ca="true">+IF(OFFSET('Hygiene Data'!$G$12,0,10*ROW('Hygiene Data'!G24))="","",OFFSET('Hygiene Data'!$G$12,0,10*ROW('Hygiene Data'!G24)))</f>
        <v/>
      </c>
      <c r="DZ30" s="272" t="str">
        <f ca="true">+IF(OFFSET('Hygiene Data'!$G$13,0,10*ROW('Hygiene Data'!G24))="","",OFFSET('Hygiene Data'!$G$13,0,10*ROW('Hygiene Data'!G24)))</f>
        <v/>
      </c>
      <c r="EA30" s="272" t="str">
        <f ca="true">+IF(OFFSET('Hygiene Data'!$H$11,0,10*ROW('Hygiene Data'!H24))="","",OFFSET('Hygiene Data'!$H$11,0,10*ROW('Hygiene Data'!H24)))</f>
        <v/>
      </c>
      <c r="EB30" s="272" t="str">
        <f ca="true">+IF(OFFSET('Hygiene Data'!$H$12,0,10*ROW('Hygiene Data'!H24))="","",OFFSET('Hygiene Data'!$H$12,0,10*ROW('Hygiene Data'!H24)))</f>
        <v/>
      </c>
      <c r="EC30" s="272" t="str">
        <f ca="true">+IF(OFFSET('Hygiene Data'!$H$13,0,10*ROW('Hygiene Data'!H24))="","",OFFSET('Hygiene Data'!$H$13,0,10*ROW('Hygiene Data'!H24)))</f>
        <v/>
      </c>
      <c r="ED30" s="272" t="str">
        <f ca="true">+IF(OFFSET('Hygiene Data'!$I$11,0,10*ROW('Hygiene Data'!I24))="","",OFFSET('Hygiene Data'!$I$11,0,10*ROW('Hygiene Data'!I24)))</f>
        <v/>
      </c>
      <c r="EE30" s="272" t="str">
        <f ca="true">+IF(OFFSET('Hygiene Data'!$I$12,0,10*ROW('Hygiene Data'!I24))="","",OFFSET('Hygiene Data'!$I$12,0,10*ROW('Hygiene Data'!I24)))</f>
        <v/>
      </c>
      <c r="EF30" s="272"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28"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2"/>
      <c r="BS31" s="272" t="str">
        <f ca="true">+IF(OFFSET('Water Data'!$D$27,0,10*ROW('Water Data'!D25))="","",OFFSET('Water Data'!$D$27,0,10*ROW('Water Data'!D25)))</f>
        <v/>
      </c>
      <c r="BT31" s="272" t="str">
        <f ca="true">+IF(OFFSET('Water Data'!$D$28,0,10*ROW('Water Data'!D25))="","",OFFSET('Water Data'!$D$28,0,10*ROW('Water Data'!D25)))</f>
        <v/>
      </c>
      <c r="BU31" s="272" t="str">
        <f ca="true">+IF(OFFSET('Water Data'!$D$29,0,10*ROW('Water Data'!D25))="","",OFFSET('Water Data'!$D$29,0,10*ROW('Water Data'!D25)))</f>
        <v/>
      </c>
      <c r="BV31" s="272" t="str">
        <f ca="true">+IF(OFFSET('Water Data'!$E$27,0,10*ROW('Water Data'!E25))="","",OFFSET('Water Data'!$E$27,0,10*ROW('Water Data'!E25)))</f>
        <v/>
      </c>
      <c r="BW31" s="272" t="str">
        <f ca="true">+IF(OFFSET('Water Data'!$E$28,0,10*ROW('Water Data'!E25))="","",OFFSET('Water Data'!$E$28,0,10*ROW('Water Data'!E25)))</f>
        <v/>
      </c>
      <c r="BX31" s="272" t="str">
        <f ca="true">+IF(OFFSET('Water Data'!$E$29,0,10*ROW('Water Data'!E25))="","",OFFSET('Water Data'!$E$29,0,10*ROW('Water Data'!E25)))</f>
        <v/>
      </c>
      <c r="BY31" s="272" t="str">
        <f ca="true">+IF(OFFSET('Water Data'!$F$27,0,10*ROW('Water Data'!F25))="","",OFFSET('Water Data'!$F$27,0,10*ROW('Water Data'!F25)))</f>
        <v/>
      </c>
      <c r="BZ31" s="272" t="str">
        <f ca="true">+IF(OFFSET('Water Data'!$F$28,0,10*ROW('Water Data'!F25))="","",OFFSET('Water Data'!$F$28,0,10*ROW('Water Data'!F25)))</f>
        <v/>
      </c>
      <c r="CA31" s="272" t="str">
        <f ca="true">+IF(OFFSET('Water Data'!$F$29,0,10*ROW('Water Data'!F25))="","",OFFSET('Water Data'!$F$29,0,10*ROW('Water Data'!F25)))</f>
        <v/>
      </c>
      <c r="CB31" s="272" t="str">
        <f ca="true">+IF(OFFSET('Water Data'!$G$27,0,10*ROW('Water Data'!G25))="","",OFFSET('Water Data'!$G$27,0,10*ROW('Water Data'!G25)))</f>
        <v/>
      </c>
      <c r="CC31" s="272" t="str">
        <f ca="true">+IF(OFFSET('Water Data'!$G$28,0,10*ROW('Water Data'!G25))="","",OFFSET('Water Data'!$G$28,0,10*ROW('Water Data'!G25)))</f>
        <v/>
      </c>
      <c r="CD31" s="272" t="str">
        <f ca="true">+IF(OFFSET('Water Data'!$G$29,0,10*ROW('Water Data'!G25))="","",OFFSET('Water Data'!$G$29,0,10*ROW('Water Data'!G25)))</f>
        <v/>
      </c>
      <c r="CE31" s="272" t="str">
        <f ca="true">+IF(OFFSET('Water Data'!$H$27,0,10*ROW('Water Data'!H25))="","",OFFSET('Water Data'!$H$27,0,10*ROW('Water Data'!H25)))</f>
        <v/>
      </c>
      <c r="CF31" s="272" t="str">
        <f ca="true">+IF(OFFSET('Water Data'!$H$28,0,10*ROW('Water Data'!H25))="","",OFFSET('Water Data'!$H$28,0,10*ROW('Water Data'!H25)))</f>
        <v/>
      </c>
      <c r="CG31" s="272" t="str">
        <f ca="true">+IF(OFFSET('Water Data'!$H$29,0,10*ROW('Water Data'!H25))="","",OFFSET('Water Data'!$H$29,0,10*ROW('Water Data'!H25)))</f>
        <v/>
      </c>
      <c r="CH31" s="272" t="str">
        <f ca="true">+IF(OFFSET('Water Data'!$I$27,0,10*ROW('Water Data'!I25))="","",OFFSET('Water Data'!$I$27,0,10*ROW('Water Data'!I25)))</f>
        <v/>
      </c>
      <c r="CI31" s="272" t="str">
        <f ca="true">+IF(OFFSET('Water Data'!$I$28,0,10*ROW('Water Data'!I25))="","",OFFSET('Water Data'!$I$28,0,10*ROW('Water Data'!I25)))</f>
        <v/>
      </c>
      <c r="CJ31" s="272" t="str">
        <f ca="true">+IF(OFFSET('Water Data'!$I$29,0,10*ROW('Water Data'!I25))="","",OFFSET('Water Data'!$I$29,0,10*ROW('Water Data'!I25)))</f>
        <v/>
      </c>
      <c r="CK31" s="272" t="str">
        <f ca="true">+IF(OFFSET('Sanitation Data'!$D$28,0,10*ROW('Sanitation Data'!D25))="","",OFFSET('Sanitation Data'!$D$28,0,10*ROW('Sanitation Data'!D25)))</f>
        <v/>
      </c>
      <c r="CL31" s="272" t="str">
        <f ca="true">+IF(OFFSET('Sanitation Data'!$D$29,0,10*ROW('Sanitation Data'!D25))="","",OFFSET('Sanitation Data'!$D$29,0,10*ROW('Sanitation Data'!D25)))</f>
        <v/>
      </c>
      <c r="CM31" s="272" t="str">
        <f ca="true">+IF(OFFSET('Sanitation Data'!$D$30,0,10*ROW('Sanitation Data'!D25))="","",OFFSET('Sanitation Data'!$D$30,0,10*ROW('Sanitation Data'!D25)))</f>
        <v/>
      </c>
      <c r="CN31" s="272" t="str">
        <f ca="true">+IF(OFFSET('Sanitation Data'!$D$31,0,10*ROW('Sanitation Data'!D25))="","",OFFSET('Sanitation Data'!$D$31,0,10*ROW('Sanitation Data'!D25)))</f>
        <v/>
      </c>
      <c r="CO31" s="272" t="str">
        <f ca="true">+IF(OFFSET('Sanitation Data'!$D$32,0,10*ROW('Sanitation Data'!D25))="","",OFFSET('Sanitation Data'!$D$32,0,10*ROW('Sanitation Data'!D25)))</f>
        <v/>
      </c>
      <c r="CP31" s="272" t="str">
        <f ca="true">+IF(OFFSET('Sanitation Data'!$E$28,0,10*ROW('Sanitation Data'!E25))="","",OFFSET('Sanitation Data'!$E$28,0,10*ROW('Sanitation Data'!E25)))</f>
        <v/>
      </c>
      <c r="CQ31" s="272" t="str">
        <f ca="true">+IF(OFFSET('Sanitation Data'!$E$29,0,10*ROW('Sanitation Data'!E25))="","",OFFSET('Sanitation Data'!$E$29,0,10*ROW('Sanitation Data'!E25)))</f>
        <v/>
      </c>
      <c r="CR31" s="272" t="str">
        <f ca="true">+IF(OFFSET('Sanitation Data'!$E$30,0,10*ROW('Sanitation Data'!E25))="","",OFFSET('Sanitation Data'!$E$30,0,10*ROW('Sanitation Data'!E25)))</f>
        <v/>
      </c>
      <c r="CS31" s="272" t="str">
        <f ca="true">+IF(OFFSET('Sanitation Data'!$E$31,0,10*ROW('Sanitation Data'!E25))="","",OFFSET('Sanitation Data'!$E$31,0,10*ROW('Sanitation Data'!E25)))</f>
        <v/>
      </c>
      <c r="CT31" s="272" t="str">
        <f ca="true">+IF(OFFSET('Sanitation Data'!$E$32,0,10*ROW('Sanitation Data'!E25))="","",OFFSET('Sanitation Data'!$E$32,0,10*ROW('Sanitation Data'!E25)))</f>
        <v/>
      </c>
      <c r="CU31" s="272" t="str">
        <f ca="true">+IF(OFFSET('Sanitation Data'!$F$28,0,10*ROW('Sanitation Data'!F25))="","",OFFSET('Sanitation Data'!$F$28,0,10*ROW('Sanitation Data'!F25)))</f>
        <v/>
      </c>
      <c r="CV31" s="272" t="str">
        <f ca="true">+IF(OFFSET('Sanitation Data'!$F$29,0,10*ROW('Sanitation Data'!F25))="","",OFFSET('Sanitation Data'!$F$29,0,10*ROW('Sanitation Data'!F25)))</f>
        <v/>
      </c>
      <c r="CW31" s="272" t="str">
        <f ca="true">+IF(OFFSET('Sanitation Data'!$F$30,0,10*ROW('Sanitation Data'!F25))="","",OFFSET('Sanitation Data'!$F$30,0,10*ROW('Sanitation Data'!F25)))</f>
        <v/>
      </c>
      <c r="CX31" s="272" t="str">
        <f ca="true">+IF(OFFSET('Sanitation Data'!$F$31,0,10*ROW('Sanitation Data'!F25))="","",OFFSET('Sanitation Data'!$F$31,0,10*ROW('Sanitation Data'!F25)))</f>
        <v/>
      </c>
      <c r="CY31" s="272" t="str">
        <f ca="true">+IF(OFFSET('Sanitation Data'!$F$32,0,10*ROW('Sanitation Data'!F25))="","",OFFSET('Sanitation Data'!$F$32,0,10*ROW('Sanitation Data'!F25)))</f>
        <v/>
      </c>
      <c r="CZ31" s="272" t="str">
        <f ca="true">+IF(OFFSET('Sanitation Data'!$G$28,0,10*ROW('Sanitation Data'!G25))="","",OFFSET('Sanitation Data'!$G$28,0,10*ROW('Sanitation Data'!G25)))</f>
        <v/>
      </c>
      <c r="DA31" s="272" t="str">
        <f ca="true">+IF(OFFSET('Sanitation Data'!$G$29,0,10*ROW('Sanitation Data'!G25))="","",OFFSET('Sanitation Data'!$G$29,0,10*ROW('Sanitation Data'!G25)))</f>
        <v/>
      </c>
      <c r="DB31" s="272" t="str">
        <f ca="true">+IF(OFFSET('Sanitation Data'!$G$30,0,10*ROW('Sanitation Data'!G25))="","",OFFSET('Sanitation Data'!$G$30,0,10*ROW('Sanitation Data'!G25)))</f>
        <v/>
      </c>
      <c r="DC31" s="272" t="str">
        <f ca="true">+IF(OFFSET('Sanitation Data'!$G$31,0,10*ROW('Sanitation Data'!G25))="","",OFFSET('Sanitation Data'!$G$31,0,10*ROW('Sanitation Data'!G25)))</f>
        <v/>
      </c>
      <c r="DD31" s="272" t="str">
        <f ca="true">+IF(OFFSET('Sanitation Data'!$G$32,0,10*ROW('Sanitation Data'!G25))="","",OFFSET('Sanitation Data'!$G$32,0,10*ROW('Sanitation Data'!G25)))</f>
        <v/>
      </c>
      <c r="DE31" s="272" t="str">
        <f ca="true">+IF(OFFSET('Sanitation Data'!$H$28,0,10*ROW('Sanitation Data'!H25))="","",OFFSET('Sanitation Data'!$H$28,0,10*ROW('Sanitation Data'!H25)))</f>
        <v/>
      </c>
      <c r="DF31" s="272" t="str">
        <f ca="true">+IF(OFFSET('Sanitation Data'!$H$29,0,10*ROW('Sanitation Data'!H25))="","",OFFSET('Sanitation Data'!$H$29,0,10*ROW('Sanitation Data'!H25)))</f>
        <v/>
      </c>
      <c r="DG31" s="272" t="str">
        <f ca="true">+IF(OFFSET('Sanitation Data'!$H$30,0,10*ROW('Sanitation Data'!H25))="","",OFFSET('Sanitation Data'!$H$30,0,10*ROW('Sanitation Data'!H25)))</f>
        <v/>
      </c>
      <c r="DH31" s="272" t="str">
        <f ca="true">+IF(OFFSET('Sanitation Data'!$H$31,0,10*ROW('Sanitation Data'!H25))="","",OFFSET('Sanitation Data'!$H$31,0,10*ROW('Sanitation Data'!H25)))</f>
        <v/>
      </c>
      <c r="DI31" s="272" t="str">
        <f ca="true">+IF(OFFSET('Sanitation Data'!$H$32,0,10*ROW('Sanitation Data'!H25))="","",OFFSET('Sanitation Data'!$H$32,0,10*ROW('Sanitation Data'!H25)))</f>
        <v/>
      </c>
      <c r="DJ31" s="272" t="str">
        <f ca="true">+IF(OFFSET('Sanitation Data'!$I$28,0,10*ROW('Sanitation Data'!I25))="","",OFFSET('Sanitation Data'!$I$28,0,10*ROW('Sanitation Data'!I25)))</f>
        <v/>
      </c>
      <c r="DK31" s="272" t="str">
        <f ca="true">+IF(OFFSET('Sanitation Data'!$I$29,0,10*ROW('Sanitation Data'!I25))="","",OFFSET('Sanitation Data'!$I$29,0,10*ROW('Sanitation Data'!I25)))</f>
        <v/>
      </c>
      <c r="DL31" s="272" t="str">
        <f ca="true">+IF(OFFSET('Sanitation Data'!$I$30,0,10*ROW('Sanitation Data'!I25))="","",OFFSET('Sanitation Data'!$I$30,0,10*ROW('Sanitation Data'!I25)))</f>
        <v/>
      </c>
      <c r="DM31" s="272" t="str">
        <f ca="true">+IF(OFFSET('Sanitation Data'!$I$31,0,10*ROW('Sanitation Data'!I25))="","",OFFSET('Sanitation Data'!$I$31,0,10*ROW('Sanitation Data'!I25)))</f>
        <v/>
      </c>
      <c r="DN31" s="272" t="str">
        <f ca="true">+IF(OFFSET('Sanitation Data'!$I$32,0,10*ROW('Sanitation Data'!I25))="","",OFFSET('Sanitation Data'!$I$32,0,10*ROW('Sanitation Data'!I25)))</f>
        <v/>
      </c>
      <c r="DO31" s="272" t="str">
        <f ca="true">+IF(OFFSET('Hygiene Data'!$D$11,0,10*ROW('Hygiene Data'!D25))="","",OFFSET('Hygiene Data'!$D$11,0,10*ROW('Hygiene Data'!D25)))</f>
        <v/>
      </c>
      <c r="DP31" s="272" t="str">
        <f ca="true">+IF(OFFSET('Hygiene Data'!$D$12,0,10*ROW('Hygiene Data'!D25))="","",OFFSET('Hygiene Data'!$D$12,0,10*ROW('Hygiene Data'!D25)))</f>
        <v/>
      </c>
      <c r="DQ31" s="272" t="str">
        <f ca="true">+IF(OFFSET('Hygiene Data'!$D$13,0,10*ROW('Hygiene Data'!D25))="","",OFFSET('Hygiene Data'!$D$13,0,10*ROW('Hygiene Data'!D25)))</f>
        <v/>
      </c>
      <c r="DR31" s="272" t="str">
        <f ca="true">+IF(OFFSET('Hygiene Data'!$E$11,0,10*ROW('Hygiene Data'!E25))="","",OFFSET('Hygiene Data'!$E$11,0,10*ROW('Hygiene Data'!E25)))</f>
        <v/>
      </c>
      <c r="DS31" s="272" t="str">
        <f ca="true">+IF(OFFSET('Hygiene Data'!$E$12,0,10*ROW('Hygiene Data'!E25))="","",OFFSET('Hygiene Data'!$E$12,0,10*ROW('Hygiene Data'!E25)))</f>
        <v/>
      </c>
      <c r="DT31" s="272" t="str">
        <f ca="true">+IF(OFFSET('Hygiene Data'!$E$13,0,10*ROW('Hygiene Data'!E25))="","",OFFSET('Hygiene Data'!$E$13,0,10*ROW('Hygiene Data'!E25)))</f>
        <v/>
      </c>
      <c r="DU31" s="272" t="str">
        <f ca="true">+IF(OFFSET('Hygiene Data'!$F$11,0,10*ROW('Hygiene Data'!F25))="","",OFFSET('Hygiene Data'!$F$11,0,10*ROW('Hygiene Data'!F25)))</f>
        <v/>
      </c>
      <c r="DV31" s="272" t="str">
        <f ca="true">+IF(OFFSET('Hygiene Data'!$F$12,0,10*ROW('Hygiene Data'!F25))="","",OFFSET('Hygiene Data'!$F$12,0,10*ROW('Hygiene Data'!F25)))</f>
        <v/>
      </c>
      <c r="DW31" s="272" t="str">
        <f ca="true">+IF(OFFSET('Hygiene Data'!$F$13,0,10*ROW('Hygiene Data'!F25))="","",OFFSET('Hygiene Data'!$F$13,0,10*ROW('Hygiene Data'!F25)))</f>
        <v/>
      </c>
      <c r="DX31" s="272" t="str">
        <f ca="true">+IF(OFFSET('Hygiene Data'!$G$11,0,10*ROW('Hygiene Data'!G25))="","",OFFSET('Hygiene Data'!$G$11,0,10*ROW('Hygiene Data'!G25)))</f>
        <v/>
      </c>
      <c r="DY31" s="272" t="str">
        <f ca="true">+IF(OFFSET('Hygiene Data'!$G$12,0,10*ROW('Hygiene Data'!G25))="","",OFFSET('Hygiene Data'!$G$12,0,10*ROW('Hygiene Data'!G25)))</f>
        <v/>
      </c>
      <c r="DZ31" s="272" t="str">
        <f ca="true">+IF(OFFSET('Hygiene Data'!$G$13,0,10*ROW('Hygiene Data'!G25))="","",OFFSET('Hygiene Data'!$G$13,0,10*ROW('Hygiene Data'!G25)))</f>
        <v/>
      </c>
      <c r="EA31" s="272" t="str">
        <f ca="true">+IF(OFFSET('Hygiene Data'!$H$11,0,10*ROW('Hygiene Data'!H25))="","",OFFSET('Hygiene Data'!$H$11,0,10*ROW('Hygiene Data'!H25)))</f>
        <v/>
      </c>
      <c r="EB31" s="272" t="str">
        <f ca="true">+IF(OFFSET('Hygiene Data'!$H$12,0,10*ROW('Hygiene Data'!H25))="","",OFFSET('Hygiene Data'!$H$12,0,10*ROW('Hygiene Data'!H25)))</f>
        <v/>
      </c>
      <c r="EC31" s="272" t="str">
        <f ca="true">+IF(OFFSET('Hygiene Data'!$H$13,0,10*ROW('Hygiene Data'!H25))="","",OFFSET('Hygiene Data'!$H$13,0,10*ROW('Hygiene Data'!H25)))</f>
        <v/>
      </c>
      <c r="ED31" s="272" t="str">
        <f ca="true">+IF(OFFSET('Hygiene Data'!$I$11,0,10*ROW('Hygiene Data'!I25))="","",OFFSET('Hygiene Data'!$I$11,0,10*ROW('Hygiene Data'!I25)))</f>
        <v/>
      </c>
      <c r="EE31" s="272" t="str">
        <f ca="true">+IF(OFFSET('Hygiene Data'!$I$12,0,10*ROW('Hygiene Data'!I25))="","",OFFSET('Hygiene Data'!$I$12,0,10*ROW('Hygiene Data'!I25)))</f>
        <v/>
      </c>
      <c r="EF31" s="272"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28"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2"/>
      <c r="BS32" s="272" t="str">
        <f ca="true">+IF(OFFSET('Water Data'!$D$27,0,10*ROW('Water Data'!D26))="","",OFFSET('Water Data'!$D$27,0,10*ROW('Water Data'!D26)))</f>
        <v/>
      </c>
      <c r="BT32" s="272" t="str">
        <f ca="true">+IF(OFFSET('Water Data'!$D$28,0,10*ROW('Water Data'!D26))="","",OFFSET('Water Data'!$D$28,0,10*ROW('Water Data'!D26)))</f>
        <v/>
      </c>
      <c r="BU32" s="272" t="str">
        <f ca="true">+IF(OFFSET('Water Data'!$D$29,0,10*ROW('Water Data'!D26))="","",OFFSET('Water Data'!$D$29,0,10*ROW('Water Data'!D26)))</f>
        <v/>
      </c>
      <c r="BV32" s="272" t="str">
        <f ca="true">+IF(OFFSET('Water Data'!$E$27,0,10*ROW('Water Data'!E26))="","",OFFSET('Water Data'!$E$27,0,10*ROW('Water Data'!E26)))</f>
        <v/>
      </c>
      <c r="BW32" s="272" t="str">
        <f ca="true">+IF(OFFSET('Water Data'!$E$28,0,10*ROW('Water Data'!E26))="","",OFFSET('Water Data'!$E$28,0,10*ROW('Water Data'!E26)))</f>
        <v/>
      </c>
      <c r="BX32" s="272" t="str">
        <f ca="true">+IF(OFFSET('Water Data'!$E$29,0,10*ROW('Water Data'!E26))="","",OFFSET('Water Data'!$E$29,0,10*ROW('Water Data'!E26)))</f>
        <v/>
      </c>
      <c r="BY32" s="272" t="str">
        <f ca="true">+IF(OFFSET('Water Data'!$F$27,0,10*ROW('Water Data'!F26))="","",OFFSET('Water Data'!$F$27,0,10*ROW('Water Data'!F26)))</f>
        <v/>
      </c>
      <c r="BZ32" s="272" t="str">
        <f ca="true">+IF(OFFSET('Water Data'!$F$28,0,10*ROW('Water Data'!F26))="","",OFFSET('Water Data'!$F$28,0,10*ROW('Water Data'!F26)))</f>
        <v/>
      </c>
      <c r="CA32" s="272" t="str">
        <f ca="true">+IF(OFFSET('Water Data'!$F$29,0,10*ROW('Water Data'!F26))="","",OFFSET('Water Data'!$F$29,0,10*ROW('Water Data'!F26)))</f>
        <v/>
      </c>
      <c r="CB32" s="272" t="str">
        <f ca="true">+IF(OFFSET('Water Data'!$G$27,0,10*ROW('Water Data'!G26))="","",OFFSET('Water Data'!$G$27,0,10*ROW('Water Data'!G26)))</f>
        <v/>
      </c>
      <c r="CC32" s="272" t="str">
        <f ca="true">+IF(OFFSET('Water Data'!$G$28,0,10*ROW('Water Data'!G26))="","",OFFSET('Water Data'!$G$28,0,10*ROW('Water Data'!G26)))</f>
        <v/>
      </c>
      <c r="CD32" s="272" t="str">
        <f ca="true">+IF(OFFSET('Water Data'!$G$29,0,10*ROW('Water Data'!G26))="","",OFFSET('Water Data'!$G$29,0,10*ROW('Water Data'!G26)))</f>
        <v/>
      </c>
      <c r="CE32" s="272" t="str">
        <f ca="true">+IF(OFFSET('Water Data'!$H$27,0,10*ROW('Water Data'!H26))="","",OFFSET('Water Data'!$H$27,0,10*ROW('Water Data'!H26)))</f>
        <v/>
      </c>
      <c r="CF32" s="272" t="str">
        <f ca="true">+IF(OFFSET('Water Data'!$H$28,0,10*ROW('Water Data'!H26))="","",OFFSET('Water Data'!$H$28,0,10*ROW('Water Data'!H26)))</f>
        <v/>
      </c>
      <c r="CG32" s="272" t="str">
        <f ca="true">+IF(OFFSET('Water Data'!$H$29,0,10*ROW('Water Data'!H26))="","",OFFSET('Water Data'!$H$29,0,10*ROW('Water Data'!H26)))</f>
        <v/>
      </c>
      <c r="CH32" s="272" t="str">
        <f ca="true">+IF(OFFSET('Water Data'!$I$27,0,10*ROW('Water Data'!I26))="","",OFFSET('Water Data'!$I$27,0,10*ROW('Water Data'!I26)))</f>
        <v/>
      </c>
      <c r="CI32" s="272" t="str">
        <f ca="true">+IF(OFFSET('Water Data'!$I$28,0,10*ROW('Water Data'!I26))="","",OFFSET('Water Data'!$I$28,0,10*ROW('Water Data'!I26)))</f>
        <v/>
      </c>
      <c r="CJ32" s="272" t="str">
        <f ca="true">+IF(OFFSET('Water Data'!$I$29,0,10*ROW('Water Data'!I26))="","",OFFSET('Water Data'!$I$29,0,10*ROW('Water Data'!I26)))</f>
        <v/>
      </c>
      <c r="CK32" s="272" t="str">
        <f ca="true">+IF(OFFSET('Sanitation Data'!$D$28,0,10*ROW('Sanitation Data'!D26))="","",OFFSET('Sanitation Data'!$D$28,0,10*ROW('Sanitation Data'!D26)))</f>
        <v/>
      </c>
      <c r="CL32" s="272" t="str">
        <f ca="true">+IF(OFFSET('Sanitation Data'!$D$29,0,10*ROW('Sanitation Data'!D26))="","",OFFSET('Sanitation Data'!$D$29,0,10*ROW('Sanitation Data'!D26)))</f>
        <v/>
      </c>
      <c r="CM32" s="272" t="str">
        <f ca="true">+IF(OFFSET('Sanitation Data'!$D$30,0,10*ROW('Sanitation Data'!D26))="","",OFFSET('Sanitation Data'!$D$30,0,10*ROW('Sanitation Data'!D26)))</f>
        <v/>
      </c>
      <c r="CN32" s="272" t="str">
        <f ca="true">+IF(OFFSET('Sanitation Data'!$D$31,0,10*ROW('Sanitation Data'!D26))="","",OFFSET('Sanitation Data'!$D$31,0,10*ROW('Sanitation Data'!D26)))</f>
        <v/>
      </c>
      <c r="CO32" s="272" t="str">
        <f ca="true">+IF(OFFSET('Sanitation Data'!$D$32,0,10*ROW('Sanitation Data'!D26))="","",OFFSET('Sanitation Data'!$D$32,0,10*ROW('Sanitation Data'!D26)))</f>
        <v/>
      </c>
      <c r="CP32" s="272" t="str">
        <f ca="true">+IF(OFFSET('Sanitation Data'!$E$28,0,10*ROW('Sanitation Data'!E26))="","",OFFSET('Sanitation Data'!$E$28,0,10*ROW('Sanitation Data'!E26)))</f>
        <v/>
      </c>
      <c r="CQ32" s="272" t="str">
        <f ca="true">+IF(OFFSET('Sanitation Data'!$E$29,0,10*ROW('Sanitation Data'!E26))="","",OFFSET('Sanitation Data'!$E$29,0,10*ROW('Sanitation Data'!E26)))</f>
        <v/>
      </c>
      <c r="CR32" s="272" t="str">
        <f ca="true">+IF(OFFSET('Sanitation Data'!$E$30,0,10*ROW('Sanitation Data'!E26))="","",OFFSET('Sanitation Data'!$E$30,0,10*ROW('Sanitation Data'!E26)))</f>
        <v/>
      </c>
      <c r="CS32" s="272" t="str">
        <f ca="true">+IF(OFFSET('Sanitation Data'!$E$31,0,10*ROW('Sanitation Data'!E26))="","",OFFSET('Sanitation Data'!$E$31,0,10*ROW('Sanitation Data'!E26)))</f>
        <v/>
      </c>
      <c r="CT32" s="272" t="str">
        <f ca="true">+IF(OFFSET('Sanitation Data'!$E$32,0,10*ROW('Sanitation Data'!E26))="","",OFFSET('Sanitation Data'!$E$32,0,10*ROW('Sanitation Data'!E26)))</f>
        <v/>
      </c>
      <c r="CU32" s="272" t="str">
        <f ca="true">+IF(OFFSET('Sanitation Data'!$F$28,0,10*ROW('Sanitation Data'!F26))="","",OFFSET('Sanitation Data'!$F$28,0,10*ROW('Sanitation Data'!F26)))</f>
        <v/>
      </c>
      <c r="CV32" s="272" t="str">
        <f ca="true">+IF(OFFSET('Sanitation Data'!$F$29,0,10*ROW('Sanitation Data'!F26))="","",OFFSET('Sanitation Data'!$F$29,0,10*ROW('Sanitation Data'!F26)))</f>
        <v/>
      </c>
      <c r="CW32" s="272" t="str">
        <f ca="true">+IF(OFFSET('Sanitation Data'!$F$30,0,10*ROW('Sanitation Data'!F26))="","",OFFSET('Sanitation Data'!$F$30,0,10*ROW('Sanitation Data'!F26)))</f>
        <v/>
      </c>
      <c r="CX32" s="272" t="str">
        <f ca="true">+IF(OFFSET('Sanitation Data'!$F$31,0,10*ROW('Sanitation Data'!F26))="","",OFFSET('Sanitation Data'!$F$31,0,10*ROW('Sanitation Data'!F26)))</f>
        <v/>
      </c>
      <c r="CY32" s="272" t="str">
        <f ca="true">+IF(OFFSET('Sanitation Data'!$F$32,0,10*ROW('Sanitation Data'!F26))="","",OFFSET('Sanitation Data'!$F$32,0,10*ROW('Sanitation Data'!F26)))</f>
        <v/>
      </c>
      <c r="CZ32" s="272" t="str">
        <f ca="true">+IF(OFFSET('Sanitation Data'!$G$28,0,10*ROW('Sanitation Data'!G26))="","",OFFSET('Sanitation Data'!$G$28,0,10*ROW('Sanitation Data'!G26)))</f>
        <v/>
      </c>
      <c r="DA32" s="272" t="str">
        <f ca="true">+IF(OFFSET('Sanitation Data'!$G$29,0,10*ROW('Sanitation Data'!G26))="","",OFFSET('Sanitation Data'!$G$29,0,10*ROW('Sanitation Data'!G26)))</f>
        <v/>
      </c>
      <c r="DB32" s="272" t="str">
        <f ca="true">+IF(OFFSET('Sanitation Data'!$G$30,0,10*ROW('Sanitation Data'!G26))="","",OFFSET('Sanitation Data'!$G$30,0,10*ROW('Sanitation Data'!G26)))</f>
        <v/>
      </c>
      <c r="DC32" s="272" t="str">
        <f ca="true">+IF(OFFSET('Sanitation Data'!$G$31,0,10*ROW('Sanitation Data'!G26))="","",OFFSET('Sanitation Data'!$G$31,0,10*ROW('Sanitation Data'!G26)))</f>
        <v/>
      </c>
      <c r="DD32" s="272" t="str">
        <f ca="true">+IF(OFFSET('Sanitation Data'!$G$32,0,10*ROW('Sanitation Data'!G26))="","",OFFSET('Sanitation Data'!$G$32,0,10*ROW('Sanitation Data'!G26)))</f>
        <v/>
      </c>
      <c r="DE32" s="272" t="str">
        <f ca="true">+IF(OFFSET('Sanitation Data'!$H$28,0,10*ROW('Sanitation Data'!H26))="","",OFFSET('Sanitation Data'!$H$28,0,10*ROW('Sanitation Data'!H26)))</f>
        <v/>
      </c>
      <c r="DF32" s="272" t="str">
        <f ca="true">+IF(OFFSET('Sanitation Data'!$H$29,0,10*ROW('Sanitation Data'!H26))="","",OFFSET('Sanitation Data'!$H$29,0,10*ROW('Sanitation Data'!H26)))</f>
        <v/>
      </c>
      <c r="DG32" s="272" t="str">
        <f ca="true">+IF(OFFSET('Sanitation Data'!$H$30,0,10*ROW('Sanitation Data'!H26))="","",OFFSET('Sanitation Data'!$H$30,0,10*ROW('Sanitation Data'!H26)))</f>
        <v/>
      </c>
      <c r="DH32" s="272" t="str">
        <f ca="true">+IF(OFFSET('Sanitation Data'!$H$31,0,10*ROW('Sanitation Data'!H26))="","",OFFSET('Sanitation Data'!$H$31,0,10*ROW('Sanitation Data'!H26)))</f>
        <v/>
      </c>
      <c r="DI32" s="272" t="str">
        <f ca="true">+IF(OFFSET('Sanitation Data'!$H$32,0,10*ROW('Sanitation Data'!H26))="","",OFFSET('Sanitation Data'!$H$32,0,10*ROW('Sanitation Data'!H26)))</f>
        <v/>
      </c>
      <c r="DJ32" s="272" t="str">
        <f ca="true">+IF(OFFSET('Sanitation Data'!$I$28,0,10*ROW('Sanitation Data'!I26))="","",OFFSET('Sanitation Data'!$I$28,0,10*ROW('Sanitation Data'!I26)))</f>
        <v/>
      </c>
      <c r="DK32" s="272" t="str">
        <f ca="true">+IF(OFFSET('Sanitation Data'!$I$29,0,10*ROW('Sanitation Data'!I26))="","",OFFSET('Sanitation Data'!$I$29,0,10*ROW('Sanitation Data'!I26)))</f>
        <v/>
      </c>
      <c r="DL32" s="272" t="str">
        <f ca="true">+IF(OFFSET('Sanitation Data'!$I$30,0,10*ROW('Sanitation Data'!I26))="","",OFFSET('Sanitation Data'!$I$30,0,10*ROW('Sanitation Data'!I26)))</f>
        <v/>
      </c>
      <c r="DM32" s="272" t="str">
        <f ca="true">+IF(OFFSET('Sanitation Data'!$I$31,0,10*ROW('Sanitation Data'!I26))="","",OFFSET('Sanitation Data'!$I$31,0,10*ROW('Sanitation Data'!I26)))</f>
        <v/>
      </c>
      <c r="DN32" s="272" t="str">
        <f ca="true">+IF(OFFSET('Sanitation Data'!$I$32,0,10*ROW('Sanitation Data'!I26))="","",OFFSET('Sanitation Data'!$I$32,0,10*ROW('Sanitation Data'!I26)))</f>
        <v/>
      </c>
      <c r="DO32" s="272" t="str">
        <f ca="true">+IF(OFFSET('Hygiene Data'!$D$11,0,10*ROW('Hygiene Data'!D26))="","",OFFSET('Hygiene Data'!$D$11,0,10*ROW('Hygiene Data'!D26)))</f>
        <v/>
      </c>
      <c r="DP32" s="272" t="str">
        <f ca="true">+IF(OFFSET('Hygiene Data'!$D$12,0,10*ROW('Hygiene Data'!D26))="","",OFFSET('Hygiene Data'!$D$12,0,10*ROW('Hygiene Data'!D26)))</f>
        <v/>
      </c>
      <c r="DQ32" s="272" t="str">
        <f ca="true">+IF(OFFSET('Hygiene Data'!$D$13,0,10*ROW('Hygiene Data'!D26))="","",OFFSET('Hygiene Data'!$D$13,0,10*ROW('Hygiene Data'!D26)))</f>
        <v/>
      </c>
      <c r="DR32" s="272" t="str">
        <f ca="true">+IF(OFFSET('Hygiene Data'!$E$11,0,10*ROW('Hygiene Data'!E26))="","",OFFSET('Hygiene Data'!$E$11,0,10*ROW('Hygiene Data'!E26)))</f>
        <v/>
      </c>
      <c r="DS32" s="272" t="str">
        <f ca="true">+IF(OFFSET('Hygiene Data'!$E$12,0,10*ROW('Hygiene Data'!E26))="","",OFFSET('Hygiene Data'!$E$12,0,10*ROW('Hygiene Data'!E26)))</f>
        <v/>
      </c>
      <c r="DT32" s="272" t="str">
        <f ca="true">+IF(OFFSET('Hygiene Data'!$E$13,0,10*ROW('Hygiene Data'!E26))="","",OFFSET('Hygiene Data'!$E$13,0,10*ROW('Hygiene Data'!E26)))</f>
        <v/>
      </c>
      <c r="DU32" s="272" t="str">
        <f ca="true">+IF(OFFSET('Hygiene Data'!$F$11,0,10*ROW('Hygiene Data'!F26))="","",OFFSET('Hygiene Data'!$F$11,0,10*ROW('Hygiene Data'!F26)))</f>
        <v/>
      </c>
      <c r="DV32" s="272" t="str">
        <f ca="true">+IF(OFFSET('Hygiene Data'!$F$12,0,10*ROW('Hygiene Data'!F26))="","",OFFSET('Hygiene Data'!$F$12,0,10*ROW('Hygiene Data'!F26)))</f>
        <v/>
      </c>
      <c r="DW32" s="272" t="str">
        <f ca="true">+IF(OFFSET('Hygiene Data'!$F$13,0,10*ROW('Hygiene Data'!F26))="","",OFFSET('Hygiene Data'!$F$13,0,10*ROW('Hygiene Data'!F26)))</f>
        <v/>
      </c>
      <c r="DX32" s="272" t="str">
        <f ca="true">+IF(OFFSET('Hygiene Data'!$G$11,0,10*ROW('Hygiene Data'!G26))="","",OFFSET('Hygiene Data'!$G$11,0,10*ROW('Hygiene Data'!G26)))</f>
        <v/>
      </c>
      <c r="DY32" s="272" t="str">
        <f ca="true">+IF(OFFSET('Hygiene Data'!$G$12,0,10*ROW('Hygiene Data'!G26))="","",OFFSET('Hygiene Data'!$G$12,0,10*ROW('Hygiene Data'!G26)))</f>
        <v/>
      </c>
      <c r="DZ32" s="272" t="str">
        <f ca="true">+IF(OFFSET('Hygiene Data'!$G$13,0,10*ROW('Hygiene Data'!G26))="","",OFFSET('Hygiene Data'!$G$13,0,10*ROW('Hygiene Data'!G26)))</f>
        <v/>
      </c>
      <c r="EA32" s="272" t="str">
        <f ca="true">+IF(OFFSET('Hygiene Data'!$H$11,0,10*ROW('Hygiene Data'!H26))="","",OFFSET('Hygiene Data'!$H$11,0,10*ROW('Hygiene Data'!H26)))</f>
        <v/>
      </c>
      <c r="EB32" s="272" t="str">
        <f ca="true">+IF(OFFSET('Hygiene Data'!$H$12,0,10*ROW('Hygiene Data'!H26))="","",OFFSET('Hygiene Data'!$H$12,0,10*ROW('Hygiene Data'!H26)))</f>
        <v/>
      </c>
      <c r="EC32" s="272" t="str">
        <f ca="true">+IF(OFFSET('Hygiene Data'!$H$13,0,10*ROW('Hygiene Data'!H26))="","",OFFSET('Hygiene Data'!$H$13,0,10*ROW('Hygiene Data'!H26)))</f>
        <v/>
      </c>
      <c r="ED32" s="272" t="str">
        <f ca="true">+IF(OFFSET('Hygiene Data'!$I$11,0,10*ROW('Hygiene Data'!I26))="","",OFFSET('Hygiene Data'!$I$11,0,10*ROW('Hygiene Data'!I26)))</f>
        <v/>
      </c>
      <c r="EE32" s="272" t="str">
        <f ca="true">+IF(OFFSET('Hygiene Data'!$I$12,0,10*ROW('Hygiene Data'!I26))="","",OFFSET('Hygiene Data'!$I$12,0,10*ROW('Hygiene Data'!I26)))</f>
        <v/>
      </c>
      <c r="EF32" s="272"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28"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2"/>
      <c r="BS33" s="272" t="str">
        <f ca="true">+IF(OFFSET('Water Data'!$D$27,0,10*ROW('Water Data'!D27))="","",OFFSET('Water Data'!$D$27,0,10*ROW('Water Data'!D27)))</f>
        <v/>
      </c>
      <c r="BT33" s="272" t="str">
        <f ca="true">+IF(OFFSET('Water Data'!$D$28,0,10*ROW('Water Data'!D27))="","",OFFSET('Water Data'!$D$28,0,10*ROW('Water Data'!D27)))</f>
        <v/>
      </c>
      <c r="BU33" s="272" t="str">
        <f ca="true">+IF(OFFSET('Water Data'!$D$29,0,10*ROW('Water Data'!D27))="","",OFFSET('Water Data'!$D$29,0,10*ROW('Water Data'!D27)))</f>
        <v/>
      </c>
      <c r="BV33" s="272" t="str">
        <f ca="true">+IF(OFFSET('Water Data'!$E$27,0,10*ROW('Water Data'!E27))="","",OFFSET('Water Data'!$E$27,0,10*ROW('Water Data'!E27)))</f>
        <v/>
      </c>
      <c r="BW33" s="272" t="str">
        <f ca="true">+IF(OFFSET('Water Data'!$E$28,0,10*ROW('Water Data'!E27))="","",OFFSET('Water Data'!$E$28,0,10*ROW('Water Data'!E27)))</f>
        <v/>
      </c>
      <c r="BX33" s="272" t="str">
        <f ca="true">+IF(OFFSET('Water Data'!$E$29,0,10*ROW('Water Data'!E27))="","",OFFSET('Water Data'!$E$29,0,10*ROW('Water Data'!E27)))</f>
        <v/>
      </c>
      <c r="BY33" s="272" t="str">
        <f ca="true">+IF(OFFSET('Water Data'!$F$27,0,10*ROW('Water Data'!F27))="","",OFFSET('Water Data'!$F$27,0,10*ROW('Water Data'!F27)))</f>
        <v/>
      </c>
      <c r="BZ33" s="272" t="str">
        <f ca="true">+IF(OFFSET('Water Data'!$F$28,0,10*ROW('Water Data'!F27))="","",OFFSET('Water Data'!$F$28,0,10*ROW('Water Data'!F27)))</f>
        <v/>
      </c>
      <c r="CA33" s="272" t="str">
        <f ca="true">+IF(OFFSET('Water Data'!$F$29,0,10*ROW('Water Data'!F27))="","",OFFSET('Water Data'!$F$29,0,10*ROW('Water Data'!F27)))</f>
        <v/>
      </c>
      <c r="CB33" s="272" t="str">
        <f ca="true">+IF(OFFSET('Water Data'!$G$27,0,10*ROW('Water Data'!G27))="","",OFFSET('Water Data'!$G$27,0,10*ROW('Water Data'!G27)))</f>
        <v/>
      </c>
      <c r="CC33" s="272" t="str">
        <f ca="true">+IF(OFFSET('Water Data'!$G$28,0,10*ROW('Water Data'!G27))="","",OFFSET('Water Data'!$G$28,0,10*ROW('Water Data'!G27)))</f>
        <v/>
      </c>
      <c r="CD33" s="272" t="str">
        <f ca="true">+IF(OFFSET('Water Data'!$G$29,0,10*ROW('Water Data'!G27))="","",OFFSET('Water Data'!$G$29,0,10*ROW('Water Data'!G27)))</f>
        <v/>
      </c>
      <c r="CE33" s="272" t="str">
        <f ca="true">+IF(OFFSET('Water Data'!$H$27,0,10*ROW('Water Data'!H27))="","",OFFSET('Water Data'!$H$27,0,10*ROW('Water Data'!H27)))</f>
        <v/>
      </c>
      <c r="CF33" s="272" t="str">
        <f ca="true">+IF(OFFSET('Water Data'!$H$28,0,10*ROW('Water Data'!H27))="","",OFFSET('Water Data'!$H$28,0,10*ROW('Water Data'!H27)))</f>
        <v/>
      </c>
      <c r="CG33" s="272" t="str">
        <f ca="true">+IF(OFFSET('Water Data'!$H$29,0,10*ROW('Water Data'!H27))="","",OFFSET('Water Data'!$H$29,0,10*ROW('Water Data'!H27)))</f>
        <v/>
      </c>
      <c r="CH33" s="272" t="str">
        <f ca="true">+IF(OFFSET('Water Data'!$I$27,0,10*ROW('Water Data'!I27))="","",OFFSET('Water Data'!$I$27,0,10*ROW('Water Data'!I27)))</f>
        <v/>
      </c>
      <c r="CI33" s="272" t="str">
        <f ca="true">+IF(OFFSET('Water Data'!$I$28,0,10*ROW('Water Data'!I27))="","",OFFSET('Water Data'!$I$28,0,10*ROW('Water Data'!I27)))</f>
        <v/>
      </c>
      <c r="CJ33" s="272" t="str">
        <f ca="true">+IF(OFFSET('Water Data'!$I$29,0,10*ROW('Water Data'!I27))="","",OFFSET('Water Data'!$I$29,0,10*ROW('Water Data'!I27)))</f>
        <v/>
      </c>
      <c r="CK33" s="272" t="str">
        <f ca="true">+IF(OFFSET('Sanitation Data'!$D$28,0,10*ROW('Sanitation Data'!D27))="","",OFFSET('Sanitation Data'!$D$28,0,10*ROW('Sanitation Data'!D27)))</f>
        <v/>
      </c>
      <c r="CL33" s="272" t="str">
        <f ca="true">+IF(OFFSET('Sanitation Data'!$D$29,0,10*ROW('Sanitation Data'!D27))="","",OFFSET('Sanitation Data'!$D$29,0,10*ROW('Sanitation Data'!D27)))</f>
        <v/>
      </c>
      <c r="CM33" s="272" t="str">
        <f ca="true">+IF(OFFSET('Sanitation Data'!$D$30,0,10*ROW('Sanitation Data'!D27))="","",OFFSET('Sanitation Data'!$D$30,0,10*ROW('Sanitation Data'!D27)))</f>
        <v/>
      </c>
      <c r="CN33" s="272" t="str">
        <f ca="true">+IF(OFFSET('Sanitation Data'!$D$31,0,10*ROW('Sanitation Data'!D27))="","",OFFSET('Sanitation Data'!$D$31,0,10*ROW('Sanitation Data'!D27)))</f>
        <v/>
      </c>
      <c r="CO33" s="272" t="str">
        <f ca="true">+IF(OFFSET('Sanitation Data'!$D$32,0,10*ROW('Sanitation Data'!D27))="","",OFFSET('Sanitation Data'!$D$32,0,10*ROW('Sanitation Data'!D27)))</f>
        <v/>
      </c>
      <c r="CP33" s="272" t="str">
        <f ca="true">+IF(OFFSET('Sanitation Data'!$E$28,0,10*ROW('Sanitation Data'!E27))="","",OFFSET('Sanitation Data'!$E$28,0,10*ROW('Sanitation Data'!E27)))</f>
        <v/>
      </c>
      <c r="CQ33" s="272" t="str">
        <f ca="true">+IF(OFFSET('Sanitation Data'!$E$29,0,10*ROW('Sanitation Data'!E27))="","",OFFSET('Sanitation Data'!$E$29,0,10*ROW('Sanitation Data'!E27)))</f>
        <v/>
      </c>
      <c r="CR33" s="272" t="str">
        <f ca="true">+IF(OFFSET('Sanitation Data'!$E$30,0,10*ROW('Sanitation Data'!E27))="","",OFFSET('Sanitation Data'!$E$30,0,10*ROW('Sanitation Data'!E27)))</f>
        <v/>
      </c>
      <c r="CS33" s="272" t="str">
        <f ca="true">+IF(OFFSET('Sanitation Data'!$E$31,0,10*ROW('Sanitation Data'!E27))="","",OFFSET('Sanitation Data'!$E$31,0,10*ROW('Sanitation Data'!E27)))</f>
        <v/>
      </c>
      <c r="CT33" s="272" t="str">
        <f ca="true">+IF(OFFSET('Sanitation Data'!$E$32,0,10*ROW('Sanitation Data'!E27))="","",OFFSET('Sanitation Data'!$E$32,0,10*ROW('Sanitation Data'!E27)))</f>
        <v/>
      </c>
      <c r="CU33" s="272" t="str">
        <f ca="true">+IF(OFFSET('Sanitation Data'!$F$28,0,10*ROW('Sanitation Data'!F27))="","",OFFSET('Sanitation Data'!$F$28,0,10*ROW('Sanitation Data'!F27)))</f>
        <v/>
      </c>
      <c r="CV33" s="272" t="str">
        <f ca="true">+IF(OFFSET('Sanitation Data'!$F$29,0,10*ROW('Sanitation Data'!F27))="","",OFFSET('Sanitation Data'!$F$29,0,10*ROW('Sanitation Data'!F27)))</f>
        <v/>
      </c>
      <c r="CW33" s="272" t="str">
        <f ca="true">+IF(OFFSET('Sanitation Data'!$F$30,0,10*ROW('Sanitation Data'!F27))="","",OFFSET('Sanitation Data'!$F$30,0,10*ROW('Sanitation Data'!F27)))</f>
        <v/>
      </c>
      <c r="CX33" s="272" t="str">
        <f ca="true">+IF(OFFSET('Sanitation Data'!$F$31,0,10*ROW('Sanitation Data'!F27))="","",OFFSET('Sanitation Data'!$F$31,0,10*ROW('Sanitation Data'!F27)))</f>
        <v/>
      </c>
      <c r="CY33" s="272" t="str">
        <f ca="true">+IF(OFFSET('Sanitation Data'!$F$32,0,10*ROW('Sanitation Data'!F27))="","",OFFSET('Sanitation Data'!$F$32,0,10*ROW('Sanitation Data'!F27)))</f>
        <v/>
      </c>
      <c r="CZ33" s="272" t="str">
        <f ca="true">+IF(OFFSET('Sanitation Data'!$G$28,0,10*ROW('Sanitation Data'!G27))="","",OFFSET('Sanitation Data'!$G$28,0,10*ROW('Sanitation Data'!G27)))</f>
        <v/>
      </c>
      <c r="DA33" s="272" t="str">
        <f ca="true">+IF(OFFSET('Sanitation Data'!$G$29,0,10*ROW('Sanitation Data'!G27))="","",OFFSET('Sanitation Data'!$G$29,0,10*ROW('Sanitation Data'!G27)))</f>
        <v/>
      </c>
      <c r="DB33" s="272" t="str">
        <f ca="true">+IF(OFFSET('Sanitation Data'!$G$30,0,10*ROW('Sanitation Data'!G27))="","",OFFSET('Sanitation Data'!$G$30,0,10*ROW('Sanitation Data'!G27)))</f>
        <v/>
      </c>
      <c r="DC33" s="272" t="str">
        <f ca="true">+IF(OFFSET('Sanitation Data'!$G$31,0,10*ROW('Sanitation Data'!G27))="","",OFFSET('Sanitation Data'!$G$31,0,10*ROW('Sanitation Data'!G27)))</f>
        <v/>
      </c>
      <c r="DD33" s="272" t="str">
        <f ca="true">+IF(OFFSET('Sanitation Data'!$G$32,0,10*ROW('Sanitation Data'!G27))="","",OFFSET('Sanitation Data'!$G$32,0,10*ROW('Sanitation Data'!G27)))</f>
        <v/>
      </c>
      <c r="DE33" s="272" t="str">
        <f ca="true">+IF(OFFSET('Sanitation Data'!$H$28,0,10*ROW('Sanitation Data'!H27))="","",OFFSET('Sanitation Data'!$H$28,0,10*ROW('Sanitation Data'!H27)))</f>
        <v/>
      </c>
      <c r="DF33" s="272" t="str">
        <f ca="true">+IF(OFFSET('Sanitation Data'!$H$29,0,10*ROW('Sanitation Data'!H27))="","",OFFSET('Sanitation Data'!$H$29,0,10*ROW('Sanitation Data'!H27)))</f>
        <v/>
      </c>
      <c r="DG33" s="272" t="str">
        <f ca="true">+IF(OFFSET('Sanitation Data'!$H$30,0,10*ROW('Sanitation Data'!H27))="","",OFFSET('Sanitation Data'!$H$30,0,10*ROW('Sanitation Data'!H27)))</f>
        <v/>
      </c>
      <c r="DH33" s="272" t="str">
        <f ca="true">+IF(OFFSET('Sanitation Data'!$H$31,0,10*ROW('Sanitation Data'!H27))="","",OFFSET('Sanitation Data'!$H$31,0,10*ROW('Sanitation Data'!H27)))</f>
        <v/>
      </c>
      <c r="DI33" s="272" t="str">
        <f ca="true">+IF(OFFSET('Sanitation Data'!$H$32,0,10*ROW('Sanitation Data'!H27))="","",OFFSET('Sanitation Data'!$H$32,0,10*ROW('Sanitation Data'!H27)))</f>
        <v/>
      </c>
      <c r="DJ33" s="272" t="str">
        <f ca="true">+IF(OFFSET('Sanitation Data'!$I$28,0,10*ROW('Sanitation Data'!I27))="","",OFFSET('Sanitation Data'!$I$28,0,10*ROW('Sanitation Data'!I27)))</f>
        <v/>
      </c>
      <c r="DK33" s="272" t="str">
        <f ca="true">+IF(OFFSET('Sanitation Data'!$I$29,0,10*ROW('Sanitation Data'!I27))="","",OFFSET('Sanitation Data'!$I$29,0,10*ROW('Sanitation Data'!I27)))</f>
        <v/>
      </c>
      <c r="DL33" s="272" t="str">
        <f ca="true">+IF(OFFSET('Sanitation Data'!$I$30,0,10*ROW('Sanitation Data'!I27))="","",OFFSET('Sanitation Data'!$I$30,0,10*ROW('Sanitation Data'!I27)))</f>
        <v/>
      </c>
      <c r="DM33" s="272" t="str">
        <f ca="true">+IF(OFFSET('Sanitation Data'!$I$31,0,10*ROW('Sanitation Data'!I27))="","",OFFSET('Sanitation Data'!$I$31,0,10*ROW('Sanitation Data'!I27)))</f>
        <v/>
      </c>
      <c r="DN33" s="272" t="str">
        <f ca="true">+IF(OFFSET('Sanitation Data'!$I$32,0,10*ROW('Sanitation Data'!I27))="","",OFFSET('Sanitation Data'!$I$32,0,10*ROW('Sanitation Data'!I27)))</f>
        <v/>
      </c>
      <c r="DO33" s="272" t="str">
        <f ca="true">+IF(OFFSET('Hygiene Data'!$D$11,0,10*ROW('Hygiene Data'!D27))="","",OFFSET('Hygiene Data'!$D$11,0,10*ROW('Hygiene Data'!D27)))</f>
        <v/>
      </c>
      <c r="DP33" s="272" t="str">
        <f ca="true">+IF(OFFSET('Hygiene Data'!$D$12,0,10*ROW('Hygiene Data'!D27))="","",OFFSET('Hygiene Data'!$D$12,0,10*ROW('Hygiene Data'!D27)))</f>
        <v/>
      </c>
      <c r="DQ33" s="272" t="str">
        <f ca="true">+IF(OFFSET('Hygiene Data'!$D$13,0,10*ROW('Hygiene Data'!D27))="","",OFFSET('Hygiene Data'!$D$13,0,10*ROW('Hygiene Data'!D27)))</f>
        <v/>
      </c>
      <c r="DR33" s="272" t="str">
        <f ca="true">+IF(OFFSET('Hygiene Data'!$E$11,0,10*ROW('Hygiene Data'!E27))="","",OFFSET('Hygiene Data'!$E$11,0,10*ROW('Hygiene Data'!E27)))</f>
        <v/>
      </c>
      <c r="DS33" s="272" t="str">
        <f ca="true">+IF(OFFSET('Hygiene Data'!$E$12,0,10*ROW('Hygiene Data'!E27))="","",OFFSET('Hygiene Data'!$E$12,0,10*ROW('Hygiene Data'!E27)))</f>
        <v/>
      </c>
      <c r="DT33" s="272" t="str">
        <f ca="true">+IF(OFFSET('Hygiene Data'!$E$13,0,10*ROW('Hygiene Data'!E27))="","",OFFSET('Hygiene Data'!$E$13,0,10*ROW('Hygiene Data'!E27)))</f>
        <v/>
      </c>
      <c r="DU33" s="272" t="str">
        <f ca="true">+IF(OFFSET('Hygiene Data'!$F$11,0,10*ROW('Hygiene Data'!F27))="","",OFFSET('Hygiene Data'!$F$11,0,10*ROW('Hygiene Data'!F27)))</f>
        <v/>
      </c>
      <c r="DV33" s="272" t="str">
        <f ca="true">+IF(OFFSET('Hygiene Data'!$F$12,0,10*ROW('Hygiene Data'!F27))="","",OFFSET('Hygiene Data'!$F$12,0,10*ROW('Hygiene Data'!F27)))</f>
        <v/>
      </c>
      <c r="DW33" s="272" t="str">
        <f ca="true">+IF(OFFSET('Hygiene Data'!$F$13,0,10*ROW('Hygiene Data'!F27))="","",OFFSET('Hygiene Data'!$F$13,0,10*ROW('Hygiene Data'!F27)))</f>
        <v/>
      </c>
      <c r="DX33" s="272" t="str">
        <f ca="true">+IF(OFFSET('Hygiene Data'!$G$11,0,10*ROW('Hygiene Data'!G27))="","",OFFSET('Hygiene Data'!$G$11,0,10*ROW('Hygiene Data'!G27)))</f>
        <v/>
      </c>
      <c r="DY33" s="272" t="str">
        <f ca="true">+IF(OFFSET('Hygiene Data'!$G$12,0,10*ROW('Hygiene Data'!G27))="","",OFFSET('Hygiene Data'!$G$12,0,10*ROW('Hygiene Data'!G27)))</f>
        <v/>
      </c>
      <c r="DZ33" s="272" t="str">
        <f ca="true">+IF(OFFSET('Hygiene Data'!$G$13,0,10*ROW('Hygiene Data'!G27))="","",OFFSET('Hygiene Data'!$G$13,0,10*ROW('Hygiene Data'!G27)))</f>
        <v/>
      </c>
      <c r="EA33" s="272" t="str">
        <f ca="true">+IF(OFFSET('Hygiene Data'!$H$11,0,10*ROW('Hygiene Data'!H27))="","",OFFSET('Hygiene Data'!$H$11,0,10*ROW('Hygiene Data'!H27)))</f>
        <v/>
      </c>
      <c r="EB33" s="272" t="str">
        <f ca="true">+IF(OFFSET('Hygiene Data'!$H$12,0,10*ROW('Hygiene Data'!H27))="","",OFFSET('Hygiene Data'!$H$12,0,10*ROW('Hygiene Data'!H27)))</f>
        <v/>
      </c>
      <c r="EC33" s="272" t="str">
        <f ca="true">+IF(OFFSET('Hygiene Data'!$H$13,0,10*ROW('Hygiene Data'!H27))="","",OFFSET('Hygiene Data'!$H$13,0,10*ROW('Hygiene Data'!H27)))</f>
        <v/>
      </c>
      <c r="ED33" s="272" t="str">
        <f ca="true">+IF(OFFSET('Hygiene Data'!$I$11,0,10*ROW('Hygiene Data'!I27))="","",OFFSET('Hygiene Data'!$I$11,0,10*ROW('Hygiene Data'!I27)))</f>
        <v/>
      </c>
      <c r="EE33" s="272" t="str">
        <f ca="true">+IF(OFFSET('Hygiene Data'!$I$12,0,10*ROW('Hygiene Data'!I27))="","",OFFSET('Hygiene Data'!$I$12,0,10*ROW('Hygiene Data'!I27)))</f>
        <v/>
      </c>
      <c r="EF33" s="272"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28"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2"/>
      <c r="BS34" s="272" t="str">
        <f ca="true">+IF(OFFSET('Water Data'!$D$27,0,10*ROW('Water Data'!D28))="","",OFFSET('Water Data'!$D$27,0,10*ROW('Water Data'!D28)))</f>
        <v/>
      </c>
      <c r="BT34" s="272" t="str">
        <f ca="true">+IF(OFFSET('Water Data'!$D$28,0,10*ROW('Water Data'!D28))="","",OFFSET('Water Data'!$D$28,0,10*ROW('Water Data'!D28)))</f>
        <v/>
      </c>
      <c r="BU34" s="272" t="str">
        <f ca="true">+IF(OFFSET('Water Data'!$D$29,0,10*ROW('Water Data'!D28))="","",OFFSET('Water Data'!$D$29,0,10*ROW('Water Data'!D28)))</f>
        <v/>
      </c>
      <c r="BV34" s="272" t="str">
        <f ca="true">+IF(OFFSET('Water Data'!$E$27,0,10*ROW('Water Data'!E28))="","",OFFSET('Water Data'!$E$27,0,10*ROW('Water Data'!E28)))</f>
        <v/>
      </c>
      <c r="BW34" s="272" t="str">
        <f ca="true">+IF(OFFSET('Water Data'!$E$28,0,10*ROW('Water Data'!E28))="","",OFFSET('Water Data'!$E$28,0,10*ROW('Water Data'!E28)))</f>
        <v/>
      </c>
      <c r="BX34" s="272" t="str">
        <f ca="true">+IF(OFFSET('Water Data'!$E$29,0,10*ROW('Water Data'!E28))="","",OFFSET('Water Data'!$E$29,0,10*ROW('Water Data'!E28)))</f>
        <v/>
      </c>
      <c r="BY34" s="272" t="str">
        <f ca="true">+IF(OFFSET('Water Data'!$F$27,0,10*ROW('Water Data'!F28))="","",OFFSET('Water Data'!$F$27,0,10*ROW('Water Data'!F28)))</f>
        <v/>
      </c>
      <c r="BZ34" s="272" t="str">
        <f ca="true">+IF(OFFSET('Water Data'!$F$28,0,10*ROW('Water Data'!F28))="","",OFFSET('Water Data'!$F$28,0,10*ROW('Water Data'!F28)))</f>
        <v/>
      </c>
      <c r="CA34" s="272" t="str">
        <f ca="true">+IF(OFFSET('Water Data'!$F$29,0,10*ROW('Water Data'!F28))="","",OFFSET('Water Data'!$F$29,0,10*ROW('Water Data'!F28)))</f>
        <v/>
      </c>
      <c r="CB34" s="272" t="str">
        <f ca="true">+IF(OFFSET('Water Data'!$G$27,0,10*ROW('Water Data'!G28))="","",OFFSET('Water Data'!$G$27,0,10*ROW('Water Data'!G28)))</f>
        <v/>
      </c>
      <c r="CC34" s="272" t="str">
        <f ca="true">+IF(OFFSET('Water Data'!$G$28,0,10*ROW('Water Data'!G28))="","",OFFSET('Water Data'!$G$28,0,10*ROW('Water Data'!G28)))</f>
        <v/>
      </c>
      <c r="CD34" s="272" t="str">
        <f ca="true">+IF(OFFSET('Water Data'!$G$29,0,10*ROW('Water Data'!G28))="","",OFFSET('Water Data'!$G$29,0,10*ROW('Water Data'!G28)))</f>
        <v/>
      </c>
      <c r="CE34" s="272" t="str">
        <f ca="true">+IF(OFFSET('Water Data'!$H$27,0,10*ROW('Water Data'!H28))="","",OFFSET('Water Data'!$H$27,0,10*ROW('Water Data'!H28)))</f>
        <v/>
      </c>
      <c r="CF34" s="272" t="str">
        <f ca="true">+IF(OFFSET('Water Data'!$H$28,0,10*ROW('Water Data'!H28))="","",OFFSET('Water Data'!$H$28,0,10*ROW('Water Data'!H28)))</f>
        <v/>
      </c>
      <c r="CG34" s="272" t="str">
        <f ca="true">+IF(OFFSET('Water Data'!$H$29,0,10*ROW('Water Data'!H28))="","",OFFSET('Water Data'!$H$29,0,10*ROW('Water Data'!H28)))</f>
        <v/>
      </c>
      <c r="CH34" s="272" t="str">
        <f ca="true">+IF(OFFSET('Water Data'!$I$27,0,10*ROW('Water Data'!I28))="","",OFFSET('Water Data'!$I$27,0,10*ROW('Water Data'!I28)))</f>
        <v/>
      </c>
      <c r="CI34" s="272" t="str">
        <f ca="true">+IF(OFFSET('Water Data'!$I$28,0,10*ROW('Water Data'!I28))="","",OFFSET('Water Data'!$I$28,0,10*ROW('Water Data'!I28)))</f>
        <v/>
      </c>
      <c r="CJ34" s="272" t="str">
        <f ca="true">+IF(OFFSET('Water Data'!$I$29,0,10*ROW('Water Data'!I28))="","",OFFSET('Water Data'!$I$29,0,10*ROW('Water Data'!I28)))</f>
        <v/>
      </c>
      <c r="CK34" s="272" t="str">
        <f ca="true">+IF(OFFSET('Sanitation Data'!$D$28,0,10*ROW('Sanitation Data'!D28))="","",OFFSET('Sanitation Data'!$D$28,0,10*ROW('Sanitation Data'!D28)))</f>
        <v/>
      </c>
      <c r="CL34" s="272" t="str">
        <f ca="true">+IF(OFFSET('Sanitation Data'!$D$29,0,10*ROW('Sanitation Data'!D28))="","",OFFSET('Sanitation Data'!$D$29,0,10*ROW('Sanitation Data'!D28)))</f>
        <v/>
      </c>
      <c r="CM34" s="272" t="str">
        <f ca="true">+IF(OFFSET('Sanitation Data'!$D$30,0,10*ROW('Sanitation Data'!D28))="","",OFFSET('Sanitation Data'!$D$30,0,10*ROW('Sanitation Data'!D28)))</f>
        <v/>
      </c>
      <c r="CN34" s="272" t="str">
        <f ca="true">+IF(OFFSET('Sanitation Data'!$D$31,0,10*ROW('Sanitation Data'!D28))="","",OFFSET('Sanitation Data'!$D$31,0,10*ROW('Sanitation Data'!D28)))</f>
        <v/>
      </c>
      <c r="CO34" s="272" t="str">
        <f ca="true">+IF(OFFSET('Sanitation Data'!$D$32,0,10*ROW('Sanitation Data'!D28))="","",OFFSET('Sanitation Data'!$D$32,0,10*ROW('Sanitation Data'!D28)))</f>
        <v/>
      </c>
      <c r="CP34" s="272" t="str">
        <f ca="true">+IF(OFFSET('Sanitation Data'!$E$28,0,10*ROW('Sanitation Data'!E28))="","",OFFSET('Sanitation Data'!$E$28,0,10*ROW('Sanitation Data'!E28)))</f>
        <v/>
      </c>
      <c r="CQ34" s="272" t="str">
        <f ca="true">+IF(OFFSET('Sanitation Data'!$E$29,0,10*ROW('Sanitation Data'!E28))="","",OFFSET('Sanitation Data'!$E$29,0,10*ROW('Sanitation Data'!E28)))</f>
        <v/>
      </c>
      <c r="CR34" s="272" t="str">
        <f ca="true">+IF(OFFSET('Sanitation Data'!$E$30,0,10*ROW('Sanitation Data'!E28))="","",OFFSET('Sanitation Data'!$E$30,0,10*ROW('Sanitation Data'!E28)))</f>
        <v/>
      </c>
      <c r="CS34" s="272" t="str">
        <f ca="true">+IF(OFFSET('Sanitation Data'!$E$31,0,10*ROW('Sanitation Data'!E28))="","",OFFSET('Sanitation Data'!$E$31,0,10*ROW('Sanitation Data'!E28)))</f>
        <v/>
      </c>
      <c r="CT34" s="272" t="str">
        <f ca="true">+IF(OFFSET('Sanitation Data'!$E$32,0,10*ROW('Sanitation Data'!E28))="","",OFFSET('Sanitation Data'!$E$32,0,10*ROW('Sanitation Data'!E28)))</f>
        <v/>
      </c>
      <c r="CU34" s="272" t="str">
        <f ca="true">+IF(OFFSET('Sanitation Data'!$F$28,0,10*ROW('Sanitation Data'!F28))="","",OFFSET('Sanitation Data'!$F$28,0,10*ROW('Sanitation Data'!F28)))</f>
        <v/>
      </c>
      <c r="CV34" s="272" t="str">
        <f ca="true">+IF(OFFSET('Sanitation Data'!$F$29,0,10*ROW('Sanitation Data'!F28))="","",OFFSET('Sanitation Data'!$F$29,0,10*ROW('Sanitation Data'!F28)))</f>
        <v/>
      </c>
      <c r="CW34" s="272" t="str">
        <f ca="true">+IF(OFFSET('Sanitation Data'!$F$30,0,10*ROW('Sanitation Data'!F28))="","",OFFSET('Sanitation Data'!$F$30,0,10*ROW('Sanitation Data'!F28)))</f>
        <v/>
      </c>
      <c r="CX34" s="272" t="str">
        <f ca="true">+IF(OFFSET('Sanitation Data'!$F$31,0,10*ROW('Sanitation Data'!F28))="","",OFFSET('Sanitation Data'!$F$31,0,10*ROW('Sanitation Data'!F28)))</f>
        <v/>
      </c>
      <c r="CY34" s="272" t="str">
        <f ca="true">+IF(OFFSET('Sanitation Data'!$F$32,0,10*ROW('Sanitation Data'!F28))="","",OFFSET('Sanitation Data'!$F$32,0,10*ROW('Sanitation Data'!F28)))</f>
        <v/>
      </c>
      <c r="CZ34" s="272" t="str">
        <f ca="true">+IF(OFFSET('Sanitation Data'!$G$28,0,10*ROW('Sanitation Data'!G28))="","",OFFSET('Sanitation Data'!$G$28,0,10*ROW('Sanitation Data'!G28)))</f>
        <v/>
      </c>
      <c r="DA34" s="272" t="str">
        <f ca="true">+IF(OFFSET('Sanitation Data'!$G$29,0,10*ROW('Sanitation Data'!G28))="","",OFFSET('Sanitation Data'!$G$29,0,10*ROW('Sanitation Data'!G28)))</f>
        <v/>
      </c>
      <c r="DB34" s="272" t="str">
        <f ca="true">+IF(OFFSET('Sanitation Data'!$G$30,0,10*ROW('Sanitation Data'!G28))="","",OFFSET('Sanitation Data'!$G$30,0,10*ROW('Sanitation Data'!G28)))</f>
        <v/>
      </c>
      <c r="DC34" s="272" t="str">
        <f ca="true">+IF(OFFSET('Sanitation Data'!$G$31,0,10*ROW('Sanitation Data'!G28))="","",OFFSET('Sanitation Data'!$G$31,0,10*ROW('Sanitation Data'!G28)))</f>
        <v/>
      </c>
      <c r="DD34" s="272" t="str">
        <f ca="true">+IF(OFFSET('Sanitation Data'!$G$32,0,10*ROW('Sanitation Data'!G28))="","",OFFSET('Sanitation Data'!$G$32,0,10*ROW('Sanitation Data'!G28)))</f>
        <v/>
      </c>
      <c r="DE34" s="272" t="str">
        <f ca="true">+IF(OFFSET('Sanitation Data'!$H$28,0,10*ROW('Sanitation Data'!H28))="","",OFFSET('Sanitation Data'!$H$28,0,10*ROW('Sanitation Data'!H28)))</f>
        <v/>
      </c>
      <c r="DF34" s="272" t="str">
        <f ca="true">+IF(OFFSET('Sanitation Data'!$H$29,0,10*ROW('Sanitation Data'!H28))="","",OFFSET('Sanitation Data'!$H$29,0,10*ROW('Sanitation Data'!H28)))</f>
        <v/>
      </c>
      <c r="DG34" s="272" t="str">
        <f ca="true">+IF(OFFSET('Sanitation Data'!$H$30,0,10*ROW('Sanitation Data'!H28))="","",OFFSET('Sanitation Data'!$H$30,0,10*ROW('Sanitation Data'!H28)))</f>
        <v/>
      </c>
      <c r="DH34" s="272" t="str">
        <f ca="true">+IF(OFFSET('Sanitation Data'!$H$31,0,10*ROW('Sanitation Data'!H28))="","",OFFSET('Sanitation Data'!$H$31,0,10*ROW('Sanitation Data'!H28)))</f>
        <v/>
      </c>
      <c r="DI34" s="272" t="str">
        <f ca="true">+IF(OFFSET('Sanitation Data'!$H$32,0,10*ROW('Sanitation Data'!H28))="","",OFFSET('Sanitation Data'!$H$32,0,10*ROW('Sanitation Data'!H28)))</f>
        <v/>
      </c>
      <c r="DJ34" s="272" t="str">
        <f ca="true">+IF(OFFSET('Sanitation Data'!$I$28,0,10*ROW('Sanitation Data'!I28))="","",OFFSET('Sanitation Data'!$I$28,0,10*ROW('Sanitation Data'!I28)))</f>
        <v/>
      </c>
      <c r="DK34" s="272" t="str">
        <f ca="true">+IF(OFFSET('Sanitation Data'!$I$29,0,10*ROW('Sanitation Data'!I28))="","",OFFSET('Sanitation Data'!$I$29,0,10*ROW('Sanitation Data'!I28)))</f>
        <v/>
      </c>
      <c r="DL34" s="272" t="str">
        <f ca="true">+IF(OFFSET('Sanitation Data'!$I$30,0,10*ROW('Sanitation Data'!I28))="","",OFFSET('Sanitation Data'!$I$30,0,10*ROW('Sanitation Data'!I28)))</f>
        <v/>
      </c>
      <c r="DM34" s="272" t="str">
        <f ca="true">+IF(OFFSET('Sanitation Data'!$I$31,0,10*ROW('Sanitation Data'!I28))="","",OFFSET('Sanitation Data'!$I$31,0,10*ROW('Sanitation Data'!I28)))</f>
        <v/>
      </c>
      <c r="DN34" s="272" t="str">
        <f ca="true">+IF(OFFSET('Sanitation Data'!$I$32,0,10*ROW('Sanitation Data'!I28))="","",OFFSET('Sanitation Data'!$I$32,0,10*ROW('Sanitation Data'!I28)))</f>
        <v/>
      </c>
      <c r="DO34" s="272" t="str">
        <f ca="true">+IF(OFFSET('Hygiene Data'!$D$11,0,10*ROW('Hygiene Data'!D28))="","",OFFSET('Hygiene Data'!$D$11,0,10*ROW('Hygiene Data'!D28)))</f>
        <v/>
      </c>
      <c r="DP34" s="272" t="str">
        <f ca="true">+IF(OFFSET('Hygiene Data'!$D$12,0,10*ROW('Hygiene Data'!D28))="","",OFFSET('Hygiene Data'!$D$12,0,10*ROW('Hygiene Data'!D28)))</f>
        <v/>
      </c>
      <c r="DQ34" s="272" t="str">
        <f ca="true">+IF(OFFSET('Hygiene Data'!$D$13,0,10*ROW('Hygiene Data'!D28))="","",OFFSET('Hygiene Data'!$D$13,0,10*ROW('Hygiene Data'!D28)))</f>
        <v/>
      </c>
      <c r="DR34" s="272" t="str">
        <f ca="true">+IF(OFFSET('Hygiene Data'!$E$11,0,10*ROW('Hygiene Data'!E28))="","",OFFSET('Hygiene Data'!$E$11,0,10*ROW('Hygiene Data'!E28)))</f>
        <v/>
      </c>
      <c r="DS34" s="272" t="str">
        <f ca="true">+IF(OFFSET('Hygiene Data'!$E$12,0,10*ROW('Hygiene Data'!E28))="","",OFFSET('Hygiene Data'!$E$12,0,10*ROW('Hygiene Data'!E28)))</f>
        <v/>
      </c>
      <c r="DT34" s="272" t="str">
        <f ca="true">+IF(OFFSET('Hygiene Data'!$E$13,0,10*ROW('Hygiene Data'!E28))="","",OFFSET('Hygiene Data'!$E$13,0,10*ROW('Hygiene Data'!E28)))</f>
        <v/>
      </c>
      <c r="DU34" s="272" t="str">
        <f ca="true">+IF(OFFSET('Hygiene Data'!$F$11,0,10*ROW('Hygiene Data'!F28))="","",OFFSET('Hygiene Data'!$F$11,0,10*ROW('Hygiene Data'!F28)))</f>
        <v/>
      </c>
      <c r="DV34" s="272" t="str">
        <f ca="true">+IF(OFFSET('Hygiene Data'!$F$12,0,10*ROW('Hygiene Data'!F28))="","",OFFSET('Hygiene Data'!$F$12,0,10*ROW('Hygiene Data'!F28)))</f>
        <v/>
      </c>
      <c r="DW34" s="272" t="str">
        <f ca="true">+IF(OFFSET('Hygiene Data'!$F$13,0,10*ROW('Hygiene Data'!F28))="","",OFFSET('Hygiene Data'!$F$13,0,10*ROW('Hygiene Data'!F28)))</f>
        <v/>
      </c>
      <c r="DX34" s="272" t="str">
        <f ca="true">+IF(OFFSET('Hygiene Data'!$G$11,0,10*ROW('Hygiene Data'!G28))="","",OFFSET('Hygiene Data'!$G$11,0,10*ROW('Hygiene Data'!G28)))</f>
        <v/>
      </c>
      <c r="DY34" s="272" t="str">
        <f ca="true">+IF(OFFSET('Hygiene Data'!$G$12,0,10*ROW('Hygiene Data'!G28))="","",OFFSET('Hygiene Data'!$G$12,0,10*ROW('Hygiene Data'!G28)))</f>
        <v/>
      </c>
      <c r="DZ34" s="272" t="str">
        <f ca="true">+IF(OFFSET('Hygiene Data'!$G$13,0,10*ROW('Hygiene Data'!G28))="","",OFFSET('Hygiene Data'!$G$13,0,10*ROW('Hygiene Data'!G28)))</f>
        <v/>
      </c>
      <c r="EA34" s="272" t="str">
        <f ca="true">+IF(OFFSET('Hygiene Data'!$H$11,0,10*ROW('Hygiene Data'!H28))="","",OFFSET('Hygiene Data'!$H$11,0,10*ROW('Hygiene Data'!H28)))</f>
        <v/>
      </c>
      <c r="EB34" s="272" t="str">
        <f ca="true">+IF(OFFSET('Hygiene Data'!$H$12,0,10*ROW('Hygiene Data'!H28))="","",OFFSET('Hygiene Data'!$H$12,0,10*ROW('Hygiene Data'!H28)))</f>
        <v/>
      </c>
      <c r="EC34" s="272" t="str">
        <f ca="true">+IF(OFFSET('Hygiene Data'!$H$13,0,10*ROW('Hygiene Data'!H28))="","",OFFSET('Hygiene Data'!$H$13,0,10*ROW('Hygiene Data'!H28)))</f>
        <v/>
      </c>
      <c r="ED34" s="272" t="str">
        <f ca="true">+IF(OFFSET('Hygiene Data'!$I$11,0,10*ROW('Hygiene Data'!I28))="","",OFFSET('Hygiene Data'!$I$11,0,10*ROW('Hygiene Data'!I28)))</f>
        <v/>
      </c>
      <c r="EE34" s="272" t="str">
        <f ca="true">+IF(OFFSET('Hygiene Data'!$I$12,0,10*ROW('Hygiene Data'!I28))="","",OFFSET('Hygiene Data'!$I$12,0,10*ROW('Hygiene Data'!I28)))</f>
        <v/>
      </c>
      <c r="EF34" s="272"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28"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2"/>
      <c r="BS35" s="272" t="str">
        <f ca="true">+IF(OFFSET('Water Data'!$D$27,0,10*ROW('Water Data'!D29))="","",OFFSET('Water Data'!$D$27,0,10*ROW('Water Data'!D29)))</f>
        <v/>
      </c>
      <c r="BT35" s="272" t="str">
        <f ca="true">+IF(OFFSET('Water Data'!$D$28,0,10*ROW('Water Data'!D29))="","",OFFSET('Water Data'!$D$28,0,10*ROW('Water Data'!D29)))</f>
        <v/>
      </c>
      <c r="BU35" s="272" t="str">
        <f ca="true">+IF(OFFSET('Water Data'!$D$29,0,10*ROW('Water Data'!D29))="","",OFFSET('Water Data'!$D$29,0,10*ROW('Water Data'!D29)))</f>
        <v/>
      </c>
      <c r="BV35" s="272" t="str">
        <f ca="true">+IF(OFFSET('Water Data'!$E$27,0,10*ROW('Water Data'!E29))="","",OFFSET('Water Data'!$E$27,0,10*ROW('Water Data'!E29)))</f>
        <v/>
      </c>
      <c r="BW35" s="272" t="str">
        <f ca="true">+IF(OFFSET('Water Data'!$E$28,0,10*ROW('Water Data'!E29))="","",OFFSET('Water Data'!$E$28,0,10*ROW('Water Data'!E29)))</f>
        <v/>
      </c>
      <c r="BX35" s="272" t="str">
        <f ca="true">+IF(OFFSET('Water Data'!$E$29,0,10*ROW('Water Data'!E29))="","",OFFSET('Water Data'!$E$29,0,10*ROW('Water Data'!E29)))</f>
        <v/>
      </c>
      <c r="BY35" s="272" t="str">
        <f ca="true">+IF(OFFSET('Water Data'!$F$27,0,10*ROW('Water Data'!F29))="","",OFFSET('Water Data'!$F$27,0,10*ROW('Water Data'!F29)))</f>
        <v/>
      </c>
      <c r="BZ35" s="272" t="str">
        <f ca="true">+IF(OFFSET('Water Data'!$F$28,0,10*ROW('Water Data'!F29))="","",OFFSET('Water Data'!$F$28,0,10*ROW('Water Data'!F29)))</f>
        <v/>
      </c>
      <c r="CA35" s="272" t="str">
        <f ca="true">+IF(OFFSET('Water Data'!$F$29,0,10*ROW('Water Data'!F29))="","",OFFSET('Water Data'!$F$29,0,10*ROW('Water Data'!F29)))</f>
        <v/>
      </c>
      <c r="CB35" s="272" t="str">
        <f ca="true">+IF(OFFSET('Water Data'!$G$27,0,10*ROW('Water Data'!G29))="","",OFFSET('Water Data'!$G$27,0,10*ROW('Water Data'!G29)))</f>
        <v/>
      </c>
      <c r="CC35" s="272" t="str">
        <f ca="true">+IF(OFFSET('Water Data'!$G$28,0,10*ROW('Water Data'!G29))="","",OFFSET('Water Data'!$G$28,0,10*ROW('Water Data'!G29)))</f>
        <v/>
      </c>
      <c r="CD35" s="272" t="str">
        <f ca="true">+IF(OFFSET('Water Data'!$G$29,0,10*ROW('Water Data'!G29))="","",OFFSET('Water Data'!$G$29,0,10*ROW('Water Data'!G29)))</f>
        <v/>
      </c>
      <c r="CE35" s="272" t="str">
        <f ca="true">+IF(OFFSET('Water Data'!$H$27,0,10*ROW('Water Data'!H29))="","",OFFSET('Water Data'!$H$27,0,10*ROW('Water Data'!H29)))</f>
        <v/>
      </c>
      <c r="CF35" s="272" t="str">
        <f ca="true">+IF(OFFSET('Water Data'!$H$28,0,10*ROW('Water Data'!H29))="","",OFFSET('Water Data'!$H$28,0,10*ROW('Water Data'!H29)))</f>
        <v/>
      </c>
      <c r="CG35" s="272" t="str">
        <f ca="true">+IF(OFFSET('Water Data'!$H$29,0,10*ROW('Water Data'!H29))="","",OFFSET('Water Data'!$H$29,0,10*ROW('Water Data'!H29)))</f>
        <v/>
      </c>
      <c r="CH35" s="272" t="str">
        <f ca="true">+IF(OFFSET('Water Data'!$I$27,0,10*ROW('Water Data'!I29))="","",OFFSET('Water Data'!$I$27,0,10*ROW('Water Data'!I29)))</f>
        <v/>
      </c>
      <c r="CI35" s="272" t="str">
        <f ca="true">+IF(OFFSET('Water Data'!$I$28,0,10*ROW('Water Data'!I29))="","",OFFSET('Water Data'!$I$28,0,10*ROW('Water Data'!I29)))</f>
        <v/>
      </c>
      <c r="CJ35" s="272" t="str">
        <f ca="true">+IF(OFFSET('Water Data'!$I$29,0,10*ROW('Water Data'!I29))="","",OFFSET('Water Data'!$I$29,0,10*ROW('Water Data'!I29)))</f>
        <v/>
      </c>
      <c r="CK35" s="272" t="str">
        <f ca="true">+IF(OFFSET('Sanitation Data'!$D$28,0,10*ROW('Sanitation Data'!D29))="","",OFFSET('Sanitation Data'!$D$28,0,10*ROW('Sanitation Data'!D29)))</f>
        <v/>
      </c>
      <c r="CL35" s="272" t="str">
        <f ca="true">+IF(OFFSET('Sanitation Data'!$D$29,0,10*ROW('Sanitation Data'!D29))="","",OFFSET('Sanitation Data'!$D$29,0,10*ROW('Sanitation Data'!D29)))</f>
        <v/>
      </c>
      <c r="CM35" s="272" t="str">
        <f ca="true">+IF(OFFSET('Sanitation Data'!$D$30,0,10*ROW('Sanitation Data'!D29))="","",OFFSET('Sanitation Data'!$D$30,0,10*ROW('Sanitation Data'!D29)))</f>
        <v/>
      </c>
      <c r="CN35" s="272" t="str">
        <f ca="true">+IF(OFFSET('Sanitation Data'!$D$31,0,10*ROW('Sanitation Data'!D29))="","",OFFSET('Sanitation Data'!$D$31,0,10*ROW('Sanitation Data'!D29)))</f>
        <v/>
      </c>
      <c r="CO35" s="272" t="str">
        <f ca="true">+IF(OFFSET('Sanitation Data'!$D$32,0,10*ROW('Sanitation Data'!D29))="","",OFFSET('Sanitation Data'!$D$32,0,10*ROW('Sanitation Data'!D29)))</f>
        <v/>
      </c>
      <c r="CP35" s="272" t="str">
        <f ca="true">+IF(OFFSET('Sanitation Data'!$E$28,0,10*ROW('Sanitation Data'!E29))="","",OFFSET('Sanitation Data'!$E$28,0,10*ROW('Sanitation Data'!E29)))</f>
        <v/>
      </c>
      <c r="CQ35" s="272" t="str">
        <f ca="true">+IF(OFFSET('Sanitation Data'!$E$29,0,10*ROW('Sanitation Data'!E29))="","",OFFSET('Sanitation Data'!$E$29,0,10*ROW('Sanitation Data'!E29)))</f>
        <v/>
      </c>
      <c r="CR35" s="272" t="str">
        <f ca="true">+IF(OFFSET('Sanitation Data'!$E$30,0,10*ROW('Sanitation Data'!E29))="","",OFFSET('Sanitation Data'!$E$30,0,10*ROW('Sanitation Data'!E29)))</f>
        <v/>
      </c>
      <c r="CS35" s="272" t="str">
        <f ca="true">+IF(OFFSET('Sanitation Data'!$E$31,0,10*ROW('Sanitation Data'!E29))="","",OFFSET('Sanitation Data'!$E$31,0,10*ROW('Sanitation Data'!E29)))</f>
        <v/>
      </c>
      <c r="CT35" s="272" t="str">
        <f ca="true">+IF(OFFSET('Sanitation Data'!$E$32,0,10*ROW('Sanitation Data'!E29))="","",OFFSET('Sanitation Data'!$E$32,0,10*ROW('Sanitation Data'!E29)))</f>
        <v/>
      </c>
      <c r="CU35" s="272" t="str">
        <f ca="true">+IF(OFFSET('Sanitation Data'!$F$28,0,10*ROW('Sanitation Data'!F29))="","",OFFSET('Sanitation Data'!$F$28,0,10*ROW('Sanitation Data'!F29)))</f>
        <v/>
      </c>
      <c r="CV35" s="272" t="str">
        <f ca="true">+IF(OFFSET('Sanitation Data'!$F$29,0,10*ROW('Sanitation Data'!F29))="","",OFFSET('Sanitation Data'!$F$29,0,10*ROW('Sanitation Data'!F29)))</f>
        <v/>
      </c>
      <c r="CW35" s="272" t="str">
        <f ca="true">+IF(OFFSET('Sanitation Data'!$F$30,0,10*ROW('Sanitation Data'!F29))="","",OFFSET('Sanitation Data'!$F$30,0,10*ROW('Sanitation Data'!F29)))</f>
        <v/>
      </c>
      <c r="CX35" s="272" t="str">
        <f ca="true">+IF(OFFSET('Sanitation Data'!$F$31,0,10*ROW('Sanitation Data'!F29))="","",OFFSET('Sanitation Data'!$F$31,0,10*ROW('Sanitation Data'!F29)))</f>
        <v/>
      </c>
      <c r="CY35" s="272" t="str">
        <f ca="true">+IF(OFFSET('Sanitation Data'!$F$32,0,10*ROW('Sanitation Data'!F29))="","",OFFSET('Sanitation Data'!$F$32,0,10*ROW('Sanitation Data'!F29)))</f>
        <v/>
      </c>
      <c r="CZ35" s="272" t="str">
        <f ca="true">+IF(OFFSET('Sanitation Data'!$G$28,0,10*ROW('Sanitation Data'!G29))="","",OFFSET('Sanitation Data'!$G$28,0,10*ROW('Sanitation Data'!G29)))</f>
        <v/>
      </c>
      <c r="DA35" s="272" t="str">
        <f ca="true">+IF(OFFSET('Sanitation Data'!$G$29,0,10*ROW('Sanitation Data'!G29))="","",OFFSET('Sanitation Data'!$G$29,0,10*ROW('Sanitation Data'!G29)))</f>
        <v/>
      </c>
      <c r="DB35" s="272" t="str">
        <f ca="true">+IF(OFFSET('Sanitation Data'!$G$30,0,10*ROW('Sanitation Data'!G29))="","",OFFSET('Sanitation Data'!$G$30,0,10*ROW('Sanitation Data'!G29)))</f>
        <v/>
      </c>
      <c r="DC35" s="272" t="str">
        <f ca="true">+IF(OFFSET('Sanitation Data'!$G$31,0,10*ROW('Sanitation Data'!G29))="","",OFFSET('Sanitation Data'!$G$31,0,10*ROW('Sanitation Data'!G29)))</f>
        <v/>
      </c>
      <c r="DD35" s="272" t="str">
        <f ca="true">+IF(OFFSET('Sanitation Data'!$G$32,0,10*ROW('Sanitation Data'!G29))="","",OFFSET('Sanitation Data'!$G$32,0,10*ROW('Sanitation Data'!G29)))</f>
        <v/>
      </c>
      <c r="DE35" s="272" t="str">
        <f ca="true">+IF(OFFSET('Sanitation Data'!$H$28,0,10*ROW('Sanitation Data'!H29))="","",OFFSET('Sanitation Data'!$H$28,0,10*ROW('Sanitation Data'!H29)))</f>
        <v/>
      </c>
      <c r="DF35" s="272" t="str">
        <f ca="true">+IF(OFFSET('Sanitation Data'!$H$29,0,10*ROW('Sanitation Data'!H29))="","",OFFSET('Sanitation Data'!$H$29,0,10*ROW('Sanitation Data'!H29)))</f>
        <v/>
      </c>
      <c r="DG35" s="272" t="str">
        <f ca="true">+IF(OFFSET('Sanitation Data'!$H$30,0,10*ROW('Sanitation Data'!H29))="","",OFFSET('Sanitation Data'!$H$30,0,10*ROW('Sanitation Data'!H29)))</f>
        <v/>
      </c>
      <c r="DH35" s="272" t="str">
        <f ca="true">+IF(OFFSET('Sanitation Data'!$H$31,0,10*ROW('Sanitation Data'!H29))="","",OFFSET('Sanitation Data'!$H$31,0,10*ROW('Sanitation Data'!H29)))</f>
        <v/>
      </c>
      <c r="DI35" s="272" t="str">
        <f ca="true">+IF(OFFSET('Sanitation Data'!$H$32,0,10*ROW('Sanitation Data'!H29))="","",OFFSET('Sanitation Data'!$H$32,0,10*ROW('Sanitation Data'!H29)))</f>
        <v/>
      </c>
      <c r="DJ35" s="272" t="str">
        <f ca="true">+IF(OFFSET('Sanitation Data'!$I$28,0,10*ROW('Sanitation Data'!I29))="","",OFFSET('Sanitation Data'!$I$28,0,10*ROW('Sanitation Data'!I29)))</f>
        <v/>
      </c>
      <c r="DK35" s="272" t="str">
        <f ca="true">+IF(OFFSET('Sanitation Data'!$I$29,0,10*ROW('Sanitation Data'!I29))="","",OFFSET('Sanitation Data'!$I$29,0,10*ROW('Sanitation Data'!I29)))</f>
        <v/>
      </c>
      <c r="DL35" s="272" t="str">
        <f ca="true">+IF(OFFSET('Sanitation Data'!$I$30,0,10*ROW('Sanitation Data'!I29))="","",OFFSET('Sanitation Data'!$I$30,0,10*ROW('Sanitation Data'!I29)))</f>
        <v/>
      </c>
      <c r="DM35" s="272" t="str">
        <f ca="true">+IF(OFFSET('Sanitation Data'!$I$31,0,10*ROW('Sanitation Data'!I29))="","",OFFSET('Sanitation Data'!$I$31,0,10*ROW('Sanitation Data'!I29)))</f>
        <v/>
      </c>
      <c r="DN35" s="272" t="str">
        <f ca="true">+IF(OFFSET('Sanitation Data'!$I$32,0,10*ROW('Sanitation Data'!I29))="","",OFFSET('Sanitation Data'!$I$32,0,10*ROW('Sanitation Data'!I29)))</f>
        <v/>
      </c>
      <c r="DO35" s="272" t="str">
        <f ca="true">+IF(OFFSET('Hygiene Data'!$D$11,0,10*ROW('Hygiene Data'!D29))="","",OFFSET('Hygiene Data'!$D$11,0,10*ROW('Hygiene Data'!D29)))</f>
        <v/>
      </c>
      <c r="DP35" s="272" t="str">
        <f ca="true">+IF(OFFSET('Hygiene Data'!$D$12,0,10*ROW('Hygiene Data'!D29))="","",OFFSET('Hygiene Data'!$D$12,0,10*ROW('Hygiene Data'!D29)))</f>
        <v/>
      </c>
      <c r="DQ35" s="272" t="str">
        <f ca="true">+IF(OFFSET('Hygiene Data'!$D$13,0,10*ROW('Hygiene Data'!D29))="","",OFFSET('Hygiene Data'!$D$13,0,10*ROW('Hygiene Data'!D29)))</f>
        <v/>
      </c>
      <c r="DR35" s="272" t="str">
        <f ca="true">+IF(OFFSET('Hygiene Data'!$E$11,0,10*ROW('Hygiene Data'!E29))="","",OFFSET('Hygiene Data'!$E$11,0,10*ROW('Hygiene Data'!E29)))</f>
        <v/>
      </c>
      <c r="DS35" s="272" t="str">
        <f ca="true">+IF(OFFSET('Hygiene Data'!$E$12,0,10*ROW('Hygiene Data'!E29))="","",OFFSET('Hygiene Data'!$E$12,0,10*ROW('Hygiene Data'!E29)))</f>
        <v/>
      </c>
      <c r="DT35" s="272" t="str">
        <f ca="true">+IF(OFFSET('Hygiene Data'!$E$13,0,10*ROW('Hygiene Data'!E29))="","",OFFSET('Hygiene Data'!$E$13,0,10*ROW('Hygiene Data'!E29)))</f>
        <v/>
      </c>
      <c r="DU35" s="272" t="str">
        <f ca="true">+IF(OFFSET('Hygiene Data'!$F$11,0,10*ROW('Hygiene Data'!F29))="","",OFFSET('Hygiene Data'!$F$11,0,10*ROW('Hygiene Data'!F29)))</f>
        <v/>
      </c>
      <c r="DV35" s="272" t="str">
        <f ca="true">+IF(OFFSET('Hygiene Data'!$F$12,0,10*ROW('Hygiene Data'!F29))="","",OFFSET('Hygiene Data'!$F$12,0,10*ROW('Hygiene Data'!F29)))</f>
        <v/>
      </c>
      <c r="DW35" s="272" t="str">
        <f ca="true">+IF(OFFSET('Hygiene Data'!$F$13,0,10*ROW('Hygiene Data'!F29))="","",OFFSET('Hygiene Data'!$F$13,0,10*ROW('Hygiene Data'!F29)))</f>
        <v/>
      </c>
      <c r="DX35" s="272" t="str">
        <f ca="true">+IF(OFFSET('Hygiene Data'!$G$11,0,10*ROW('Hygiene Data'!G29))="","",OFFSET('Hygiene Data'!$G$11,0,10*ROW('Hygiene Data'!G29)))</f>
        <v/>
      </c>
      <c r="DY35" s="272" t="str">
        <f ca="true">+IF(OFFSET('Hygiene Data'!$G$12,0,10*ROW('Hygiene Data'!G29))="","",OFFSET('Hygiene Data'!$G$12,0,10*ROW('Hygiene Data'!G29)))</f>
        <v/>
      </c>
      <c r="DZ35" s="272" t="str">
        <f ca="true">+IF(OFFSET('Hygiene Data'!$G$13,0,10*ROW('Hygiene Data'!G29))="","",OFFSET('Hygiene Data'!$G$13,0,10*ROW('Hygiene Data'!G29)))</f>
        <v/>
      </c>
      <c r="EA35" s="272" t="str">
        <f ca="true">+IF(OFFSET('Hygiene Data'!$H$11,0,10*ROW('Hygiene Data'!H29))="","",OFFSET('Hygiene Data'!$H$11,0,10*ROW('Hygiene Data'!H29)))</f>
        <v/>
      </c>
      <c r="EB35" s="272" t="str">
        <f ca="true">+IF(OFFSET('Hygiene Data'!$H$12,0,10*ROW('Hygiene Data'!H29))="","",OFFSET('Hygiene Data'!$H$12,0,10*ROW('Hygiene Data'!H29)))</f>
        <v/>
      </c>
      <c r="EC35" s="272" t="str">
        <f ca="true">+IF(OFFSET('Hygiene Data'!$H$13,0,10*ROW('Hygiene Data'!H29))="","",OFFSET('Hygiene Data'!$H$13,0,10*ROW('Hygiene Data'!H29)))</f>
        <v/>
      </c>
      <c r="ED35" s="272" t="str">
        <f ca="true">+IF(OFFSET('Hygiene Data'!$I$11,0,10*ROW('Hygiene Data'!I29))="","",OFFSET('Hygiene Data'!$I$11,0,10*ROW('Hygiene Data'!I29)))</f>
        <v/>
      </c>
      <c r="EE35" s="272" t="str">
        <f ca="true">+IF(OFFSET('Hygiene Data'!$I$12,0,10*ROW('Hygiene Data'!I29))="","",OFFSET('Hygiene Data'!$I$12,0,10*ROW('Hygiene Data'!I29)))</f>
        <v/>
      </c>
      <c r="EF35" s="272"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28"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2"/>
      <c r="BS36" s="272" t="str">
        <f ca="true">+IF(OFFSET('Water Data'!$D$27,0,10*ROW('Water Data'!D30))="","",OFFSET('Water Data'!$D$27,0,10*ROW('Water Data'!D30)))</f>
        <v/>
      </c>
      <c r="BT36" s="272" t="str">
        <f ca="true">+IF(OFFSET('Water Data'!$D$28,0,10*ROW('Water Data'!D30))="","",OFFSET('Water Data'!$D$28,0,10*ROW('Water Data'!D30)))</f>
        <v/>
      </c>
      <c r="BU36" s="272" t="str">
        <f ca="true">+IF(OFFSET('Water Data'!$D$29,0,10*ROW('Water Data'!D30))="","",OFFSET('Water Data'!$D$29,0,10*ROW('Water Data'!D30)))</f>
        <v/>
      </c>
      <c r="BV36" s="272" t="str">
        <f ca="true">+IF(OFFSET('Water Data'!$E$27,0,10*ROW('Water Data'!E30))="","",OFFSET('Water Data'!$E$27,0,10*ROW('Water Data'!E30)))</f>
        <v/>
      </c>
      <c r="BW36" s="272" t="str">
        <f ca="true">+IF(OFFSET('Water Data'!$E$28,0,10*ROW('Water Data'!E30))="","",OFFSET('Water Data'!$E$28,0,10*ROW('Water Data'!E30)))</f>
        <v/>
      </c>
      <c r="BX36" s="272" t="str">
        <f ca="true">+IF(OFFSET('Water Data'!$E$29,0,10*ROW('Water Data'!E30))="","",OFFSET('Water Data'!$E$29,0,10*ROW('Water Data'!E30)))</f>
        <v/>
      </c>
      <c r="BY36" s="272" t="str">
        <f ca="true">+IF(OFFSET('Water Data'!$F$27,0,10*ROW('Water Data'!F30))="","",OFFSET('Water Data'!$F$27,0,10*ROW('Water Data'!F30)))</f>
        <v/>
      </c>
      <c r="BZ36" s="272" t="str">
        <f ca="true">+IF(OFFSET('Water Data'!$F$28,0,10*ROW('Water Data'!F30))="","",OFFSET('Water Data'!$F$28,0,10*ROW('Water Data'!F30)))</f>
        <v/>
      </c>
      <c r="CA36" s="272" t="str">
        <f ca="true">+IF(OFFSET('Water Data'!$F$29,0,10*ROW('Water Data'!F30))="","",OFFSET('Water Data'!$F$29,0,10*ROW('Water Data'!F30)))</f>
        <v/>
      </c>
      <c r="CB36" s="272" t="str">
        <f ca="true">+IF(OFFSET('Water Data'!$G$27,0,10*ROW('Water Data'!G30))="","",OFFSET('Water Data'!$G$27,0,10*ROW('Water Data'!G30)))</f>
        <v/>
      </c>
      <c r="CC36" s="272" t="str">
        <f ca="true">+IF(OFFSET('Water Data'!$G$28,0,10*ROW('Water Data'!G30))="","",OFFSET('Water Data'!$G$28,0,10*ROW('Water Data'!G30)))</f>
        <v/>
      </c>
      <c r="CD36" s="272" t="str">
        <f ca="true">+IF(OFFSET('Water Data'!$G$29,0,10*ROW('Water Data'!G30))="","",OFFSET('Water Data'!$G$29,0,10*ROW('Water Data'!G30)))</f>
        <v/>
      </c>
      <c r="CE36" s="272" t="str">
        <f ca="true">+IF(OFFSET('Water Data'!$H$27,0,10*ROW('Water Data'!H30))="","",OFFSET('Water Data'!$H$27,0,10*ROW('Water Data'!H30)))</f>
        <v/>
      </c>
      <c r="CF36" s="272" t="str">
        <f ca="true">+IF(OFFSET('Water Data'!$H$28,0,10*ROW('Water Data'!H30))="","",OFFSET('Water Data'!$H$28,0,10*ROW('Water Data'!H30)))</f>
        <v/>
      </c>
      <c r="CG36" s="272" t="str">
        <f ca="true">+IF(OFFSET('Water Data'!$H$29,0,10*ROW('Water Data'!H30))="","",OFFSET('Water Data'!$H$29,0,10*ROW('Water Data'!H30)))</f>
        <v/>
      </c>
      <c r="CH36" s="272" t="str">
        <f ca="true">+IF(OFFSET('Water Data'!$I$27,0,10*ROW('Water Data'!I30))="","",OFFSET('Water Data'!$I$27,0,10*ROW('Water Data'!I30)))</f>
        <v/>
      </c>
      <c r="CI36" s="272" t="str">
        <f ca="true">+IF(OFFSET('Water Data'!$I$28,0,10*ROW('Water Data'!I30))="","",OFFSET('Water Data'!$I$28,0,10*ROW('Water Data'!I30)))</f>
        <v/>
      </c>
      <c r="CJ36" s="272" t="str">
        <f ca="true">+IF(OFFSET('Water Data'!$I$29,0,10*ROW('Water Data'!I30))="","",OFFSET('Water Data'!$I$29,0,10*ROW('Water Data'!I30)))</f>
        <v/>
      </c>
      <c r="CK36" s="272" t="str">
        <f ca="true">+IF(OFFSET('Sanitation Data'!$D$28,0,10*ROW('Sanitation Data'!D30))="","",OFFSET('Sanitation Data'!$D$28,0,10*ROW('Sanitation Data'!D30)))</f>
        <v/>
      </c>
      <c r="CL36" s="272" t="str">
        <f ca="true">+IF(OFFSET('Sanitation Data'!$D$29,0,10*ROW('Sanitation Data'!D30))="","",OFFSET('Sanitation Data'!$D$29,0,10*ROW('Sanitation Data'!D30)))</f>
        <v/>
      </c>
      <c r="CM36" s="272" t="str">
        <f ca="true">+IF(OFFSET('Sanitation Data'!$D$30,0,10*ROW('Sanitation Data'!D30))="","",OFFSET('Sanitation Data'!$D$30,0,10*ROW('Sanitation Data'!D30)))</f>
        <v/>
      </c>
      <c r="CN36" s="272" t="str">
        <f ca="true">+IF(OFFSET('Sanitation Data'!$D$31,0,10*ROW('Sanitation Data'!D30))="","",OFFSET('Sanitation Data'!$D$31,0,10*ROW('Sanitation Data'!D30)))</f>
        <v/>
      </c>
      <c r="CO36" s="272" t="str">
        <f ca="true">+IF(OFFSET('Sanitation Data'!$D$32,0,10*ROW('Sanitation Data'!D30))="","",OFFSET('Sanitation Data'!$D$32,0,10*ROW('Sanitation Data'!D30)))</f>
        <v/>
      </c>
      <c r="CP36" s="272" t="str">
        <f ca="true">+IF(OFFSET('Sanitation Data'!$E$28,0,10*ROW('Sanitation Data'!E30))="","",OFFSET('Sanitation Data'!$E$28,0,10*ROW('Sanitation Data'!E30)))</f>
        <v/>
      </c>
      <c r="CQ36" s="272" t="str">
        <f ca="true">+IF(OFFSET('Sanitation Data'!$E$29,0,10*ROW('Sanitation Data'!E30))="","",OFFSET('Sanitation Data'!$E$29,0,10*ROW('Sanitation Data'!E30)))</f>
        <v/>
      </c>
      <c r="CR36" s="272" t="str">
        <f ca="true">+IF(OFFSET('Sanitation Data'!$E$30,0,10*ROW('Sanitation Data'!E30))="","",OFFSET('Sanitation Data'!$E$30,0,10*ROW('Sanitation Data'!E30)))</f>
        <v/>
      </c>
      <c r="CS36" s="272" t="str">
        <f ca="true">+IF(OFFSET('Sanitation Data'!$E$31,0,10*ROW('Sanitation Data'!E30))="","",OFFSET('Sanitation Data'!$E$31,0,10*ROW('Sanitation Data'!E30)))</f>
        <v/>
      </c>
      <c r="CT36" s="272" t="str">
        <f ca="true">+IF(OFFSET('Sanitation Data'!$E$32,0,10*ROW('Sanitation Data'!E30))="","",OFFSET('Sanitation Data'!$E$32,0,10*ROW('Sanitation Data'!E30)))</f>
        <v/>
      </c>
      <c r="CU36" s="272" t="str">
        <f ca="true">+IF(OFFSET('Sanitation Data'!$F$28,0,10*ROW('Sanitation Data'!F30))="","",OFFSET('Sanitation Data'!$F$28,0,10*ROW('Sanitation Data'!F30)))</f>
        <v/>
      </c>
      <c r="CV36" s="272" t="str">
        <f ca="true">+IF(OFFSET('Sanitation Data'!$F$29,0,10*ROW('Sanitation Data'!F30))="","",OFFSET('Sanitation Data'!$F$29,0,10*ROW('Sanitation Data'!F30)))</f>
        <v/>
      </c>
      <c r="CW36" s="272" t="str">
        <f ca="true">+IF(OFFSET('Sanitation Data'!$F$30,0,10*ROW('Sanitation Data'!F30))="","",OFFSET('Sanitation Data'!$F$30,0,10*ROW('Sanitation Data'!F30)))</f>
        <v/>
      </c>
      <c r="CX36" s="272" t="str">
        <f ca="true">+IF(OFFSET('Sanitation Data'!$F$31,0,10*ROW('Sanitation Data'!F30))="","",OFFSET('Sanitation Data'!$F$31,0,10*ROW('Sanitation Data'!F30)))</f>
        <v/>
      </c>
      <c r="CY36" s="272" t="str">
        <f ca="true">+IF(OFFSET('Sanitation Data'!$F$32,0,10*ROW('Sanitation Data'!F30))="","",OFFSET('Sanitation Data'!$F$32,0,10*ROW('Sanitation Data'!F30)))</f>
        <v/>
      </c>
      <c r="CZ36" s="272" t="str">
        <f ca="true">+IF(OFFSET('Sanitation Data'!$G$28,0,10*ROW('Sanitation Data'!G30))="","",OFFSET('Sanitation Data'!$G$28,0,10*ROW('Sanitation Data'!G30)))</f>
        <v/>
      </c>
      <c r="DA36" s="272" t="str">
        <f ca="true">+IF(OFFSET('Sanitation Data'!$G$29,0,10*ROW('Sanitation Data'!G30))="","",OFFSET('Sanitation Data'!$G$29,0,10*ROW('Sanitation Data'!G30)))</f>
        <v/>
      </c>
      <c r="DB36" s="272" t="str">
        <f ca="true">+IF(OFFSET('Sanitation Data'!$G$30,0,10*ROW('Sanitation Data'!G30))="","",OFFSET('Sanitation Data'!$G$30,0,10*ROW('Sanitation Data'!G30)))</f>
        <v/>
      </c>
      <c r="DC36" s="272" t="str">
        <f ca="true">+IF(OFFSET('Sanitation Data'!$G$31,0,10*ROW('Sanitation Data'!G30))="","",OFFSET('Sanitation Data'!$G$31,0,10*ROW('Sanitation Data'!G30)))</f>
        <v/>
      </c>
      <c r="DD36" s="272" t="str">
        <f ca="true">+IF(OFFSET('Sanitation Data'!$G$32,0,10*ROW('Sanitation Data'!G30))="","",OFFSET('Sanitation Data'!$G$32,0,10*ROW('Sanitation Data'!G30)))</f>
        <v/>
      </c>
      <c r="DE36" s="272" t="str">
        <f ca="true">+IF(OFFSET('Sanitation Data'!$H$28,0,10*ROW('Sanitation Data'!H30))="","",OFFSET('Sanitation Data'!$H$28,0,10*ROW('Sanitation Data'!H30)))</f>
        <v/>
      </c>
      <c r="DF36" s="272" t="str">
        <f ca="true">+IF(OFFSET('Sanitation Data'!$H$29,0,10*ROW('Sanitation Data'!H30))="","",OFFSET('Sanitation Data'!$H$29,0,10*ROW('Sanitation Data'!H30)))</f>
        <v/>
      </c>
      <c r="DG36" s="272" t="str">
        <f ca="true">+IF(OFFSET('Sanitation Data'!$H$30,0,10*ROW('Sanitation Data'!H30))="","",OFFSET('Sanitation Data'!$H$30,0,10*ROW('Sanitation Data'!H30)))</f>
        <v/>
      </c>
      <c r="DH36" s="272" t="str">
        <f ca="true">+IF(OFFSET('Sanitation Data'!$H$31,0,10*ROW('Sanitation Data'!H30))="","",OFFSET('Sanitation Data'!$H$31,0,10*ROW('Sanitation Data'!H30)))</f>
        <v/>
      </c>
      <c r="DI36" s="272" t="str">
        <f ca="true">+IF(OFFSET('Sanitation Data'!$H$32,0,10*ROW('Sanitation Data'!H30))="","",OFFSET('Sanitation Data'!$H$32,0,10*ROW('Sanitation Data'!H30)))</f>
        <v/>
      </c>
      <c r="DJ36" s="272" t="str">
        <f ca="true">+IF(OFFSET('Sanitation Data'!$I$28,0,10*ROW('Sanitation Data'!I30))="","",OFFSET('Sanitation Data'!$I$28,0,10*ROW('Sanitation Data'!I30)))</f>
        <v/>
      </c>
      <c r="DK36" s="272" t="str">
        <f ca="true">+IF(OFFSET('Sanitation Data'!$I$29,0,10*ROW('Sanitation Data'!I30))="","",OFFSET('Sanitation Data'!$I$29,0,10*ROW('Sanitation Data'!I30)))</f>
        <v/>
      </c>
      <c r="DL36" s="272" t="str">
        <f ca="true">+IF(OFFSET('Sanitation Data'!$I$30,0,10*ROW('Sanitation Data'!I30))="","",OFFSET('Sanitation Data'!$I$30,0,10*ROW('Sanitation Data'!I30)))</f>
        <v/>
      </c>
      <c r="DM36" s="272" t="str">
        <f ca="true">+IF(OFFSET('Sanitation Data'!$I$31,0,10*ROW('Sanitation Data'!I30))="","",OFFSET('Sanitation Data'!$I$31,0,10*ROW('Sanitation Data'!I30)))</f>
        <v/>
      </c>
      <c r="DN36" s="272" t="str">
        <f ca="true">+IF(OFFSET('Sanitation Data'!$I$32,0,10*ROW('Sanitation Data'!I30))="","",OFFSET('Sanitation Data'!$I$32,0,10*ROW('Sanitation Data'!I30)))</f>
        <v/>
      </c>
      <c r="DO36" s="272" t="str">
        <f ca="true">+IF(OFFSET('Hygiene Data'!$D$11,0,10*ROW('Hygiene Data'!D30))="","",OFFSET('Hygiene Data'!$D$11,0,10*ROW('Hygiene Data'!D30)))</f>
        <v/>
      </c>
      <c r="DP36" s="272" t="str">
        <f ca="true">+IF(OFFSET('Hygiene Data'!$D$12,0,10*ROW('Hygiene Data'!D30))="","",OFFSET('Hygiene Data'!$D$12,0,10*ROW('Hygiene Data'!D30)))</f>
        <v/>
      </c>
      <c r="DQ36" s="272" t="str">
        <f ca="true">+IF(OFFSET('Hygiene Data'!$D$13,0,10*ROW('Hygiene Data'!D30))="","",OFFSET('Hygiene Data'!$D$13,0,10*ROW('Hygiene Data'!D30)))</f>
        <v/>
      </c>
      <c r="DR36" s="272" t="str">
        <f ca="true">+IF(OFFSET('Hygiene Data'!$E$11,0,10*ROW('Hygiene Data'!E30))="","",OFFSET('Hygiene Data'!$E$11,0,10*ROW('Hygiene Data'!E30)))</f>
        <v/>
      </c>
      <c r="DS36" s="272" t="str">
        <f ca="true">+IF(OFFSET('Hygiene Data'!$E$12,0,10*ROW('Hygiene Data'!E30))="","",OFFSET('Hygiene Data'!$E$12,0,10*ROW('Hygiene Data'!E30)))</f>
        <v/>
      </c>
      <c r="DT36" s="272" t="str">
        <f ca="true">+IF(OFFSET('Hygiene Data'!$E$13,0,10*ROW('Hygiene Data'!E30))="","",OFFSET('Hygiene Data'!$E$13,0,10*ROW('Hygiene Data'!E30)))</f>
        <v/>
      </c>
      <c r="DU36" s="272" t="str">
        <f ca="true">+IF(OFFSET('Hygiene Data'!$F$11,0,10*ROW('Hygiene Data'!F30))="","",OFFSET('Hygiene Data'!$F$11,0,10*ROW('Hygiene Data'!F30)))</f>
        <v/>
      </c>
      <c r="DV36" s="272" t="str">
        <f ca="true">+IF(OFFSET('Hygiene Data'!$F$12,0,10*ROW('Hygiene Data'!F30))="","",OFFSET('Hygiene Data'!$F$12,0,10*ROW('Hygiene Data'!F30)))</f>
        <v/>
      </c>
      <c r="DW36" s="272" t="str">
        <f ca="true">+IF(OFFSET('Hygiene Data'!$F$13,0,10*ROW('Hygiene Data'!F30))="","",OFFSET('Hygiene Data'!$F$13,0,10*ROW('Hygiene Data'!F30)))</f>
        <v/>
      </c>
      <c r="DX36" s="272" t="str">
        <f ca="true">+IF(OFFSET('Hygiene Data'!$G$11,0,10*ROW('Hygiene Data'!G30))="","",OFFSET('Hygiene Data'!$G$11,0,10*ROW('Hygiene Data'!G30)))</f>
        <v/>
      </c>
      <c r="DY36" s="272" t="str">
        <f ca="true">+IF(OFFSET('Hygiene Data'!$G$12,0,10*ROW('Hygiene Data'!G30))="","",OFFSET('Hygiene Data'!$G$12,0,10*ROW('Hygiene Data'!G30)))</f>
        <v/>
      </c>
      <c r="DZ36" s="272" t="str">
        <f ca="true">+IF(OFFSET('Hygiene Data'!$G$13,0,10*ROW('Hygiene Data'!G30))="","",OFFSET('Hygiene Data'!$G$13,0,10*ROW('Hygiene Data'!G30)))</f>
        <v/>
      </c>
      <c r="EA36" s="272" t="str">
        <f ca="true">+IF(OFFSET('Hygiene Data'!$H$11,0,10*ROW('Hygiene Data'!H30))="","",OFFSET('Hygiene Data'!$H$11,0,10*ROW('Hygiene Data'!H30)))</f>
        <v/>
      </c>
      <c r="EB36" s="272" t="str">
        <f ca="true">+IF(OFFSET('Hygiene Data'!$H$12,0,10*ROW('Hygiene Data'!H30))="","",OFFSET('Hygiene Data'!$H$12,0,10*ROW('Hygiene Data'!H30)))</f>
        <v/>
      </c>
      <c r="EC36" s="272" t="str">
        <f ca="true">+IF(OFFSET('Hygiene Data'!$H$13,0,10*ROW('Hygiene Data'!H30))="","",OFFSET('Hygiene Data'!$H$13,0,10*ROW('Hygiene Data'!H30)))</f>
        <v/>
      </c>
      <c r="ED36" s="272" t="str">
        <f ca="true">+IF(OFFSET('Hygiene Data'!$I$11,0,10*ROW('Hygiene Data'!I30))="","",OFFSET('Hygiene Data'!$I$11,0,10*ROW('Hygiene Data'!I30)))</f>
        <v/>
      </c>
      <c r="EE36" s="272" t="str">
        <f ca="true">+IF(OFFSET('Hygiene Data'!$I$12,0,10*ROW('Hygiene Data'!I30))="","",OFFSET('Hygiene Data'!$I$12,0,10*ROW('Hygiene Data'!I30)))</f>
        <v/>
      </c>
      <c r="EF36" s="272"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28"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2"/>
      <c r="BS37" s="272" t="str">
        <f ca="true">+IF(OFFSET('Water Data'!$D$27,0,10*ROW('Water Data'!D31))="","",OFFSET('Water Data'!$D$27,0,10*ROW('Water Data'!D31)))</f>
        <v/>
      </c>
      <c r="BT37" s="272" t="str">
        <f ca="true">+IF(OFFSET('Water Data'!$D$28,0,10*ROW('Water Data'!D31))="","",OFFSET('Water Data'!$D$28,0,10*ROW('Water Data'!D31)))</f>
        <v/>
      </c>
      <c r="BU37" s="272" t="str">
        <f ca="true">+IF(OFFSET('Water Data'!$D$29,0,10*ROW('Water Data'!D31))="","",OFFSET('Water Data'!$D$29,0,10*ROW('Water Data'!D31)))</f>
        <v/>
      </c>
      <c r="BV37" s="272" t="str">
        <f ca="true">+IF(OFFSET('Water Data'!$E$27,0,10*ROW('Water Data'!E31))="","",OFFSET('Water Data'!$E$27,0,10*ROW('Water Data'!E31)))</f>
        <v/>
      </c>
      <c r="BW37" s="272" t="str">
        <f ca="true">+IF(OFFSET('Water Data'!$E$28,0,10*ROW('Water Data'!E31))="","",OFFSET('Water Data'!$E$28,0,10*ROW('Water Data'!E31)))</f>
        <v/>
      </c>
      <c r="BX37" s="272" t="str">
        <f ca="true">+IF(OFFSET('Water Data'!$E$29,0,10*ROW('Water Data'!E31))="","",OFFSET('Water Data'!$E$29,0,10*ROW('Water Data'!E31)))</f>
        <v/>
      </c>
      <c r="BY37" s="272" t="str">
        <f ca="true">+IF(OFFSET('Water Data'!$F$27,0,10*ROW('Water Data'!F31))="","",OFFSET('Water Data'!$F$27,0,10*ROW('Water Data'!F31)))</f>
        <v/>
      </c>
      <c r="BZ37" s="272" t="str">
        <f ca="true">+IF(OFFSET('Water Data'!$F$28,0,10*ROW('Water Data'!F31))="","",OFFSET('Water Data'!$F$28,0,10*ROW('Water Data'!F31)))</f>
        <v/>
      </c>
      <c r="CA37" s="272" t="str">
        <f ca="true">+IF(OFFSET('Water Data'!$F$29,0,10*ROW('Water Data'!F31))="","",OFFSET('Water Data'!$F$29,0,10*ROW('Water Data'!F31)))</f>
        <v/>
      </c>
      <c r="CB37" s="272" t="str">
        <f ca="true">+IF(OFFSET('Water Data'!$G$27,0,10*ROW('Water Data'!G31))="","",OFFSET('Water Data'!$G$27,0,10*ROW('Water Data'!G31)))</f>
        <v/>
      </c>
      <c r="CC37" s="272" t="str">
        <f ca="true">+IF(OFFSET('Water Data'!$G$28,0,10*ROW('Water Data'!G31))="","",OFFSET('Water Data'!$G$28,0,10*ROW('Water Data'!G31)))</f>
        <v/>
      </c>
      <c r="CD37" s="272" t="str">
        <f ca="true">+IF(OFFSET('Water Data'!$G$29,0,10*ROW('Water Data'!G31))="","",OFFSET('Water Data'!$G$29,0,10*ROW('Water Data'!G31)))</f>
        <v/>
      </c>
      <c r="CE37" s="272" t="str">
        <f ca="true">+IF(OFFSET('Water Data'!$H$27,0,10*ROW('Water Data'!H31))="","",OFFSET('Water Data'!$H$27,0,10*ROW('Water Data'!H31)))</f>
        <v/>
      </c>
      <c r="CF37" s="272" t="str">
        <f ca="true">+IF(OFFSET('Water Data'!$H$28,0,10*ROW('Water Data'!H31))="","",OFFSET('Water Data'!$H$28,0,10*ROW('Water Data'!H31)))</f>
        <v/>
      </c>
      <c r="CG37" s="272" t="str">
        <f ca="true">+IF(OFFSET('Water Data'!$H$29,0,10*ROW('Water Data'!H31))="","",OFFSET('Water Data'!$H$29,0,10*ROW('Water Data'!H31)))</f>
        <v/>
      </c>
      <c r="CH37" s="272" t="str">
        <f ca="true">+IF(OFFSET('Water Data'!$I$27,0,10*ROW('Water Data'!I31))="","",OFFSET('Water Data'!$I$27,0,10*ROW('Water Data'!I31)))</f>
        <v/>
      </c>
      <c r="CI37" s="272" t="str">
        <f ca="true">+IF(OFFSET('Water Data'!$I$28,0,10*ROW('Water Data'!I31))="","",OFFSET('Water Data'!$I$28,0,10*ROW('Water Data'!I31)))</f>
        <v/>
      </c>
      <c r="CJ37" s="272" t="str">
        <f ca="true">+IF(OFFSET('Water Data'!$I$29,0,10*ROW('Water Data'!I31))="","",OFFSET('Water Data'!$I$29,0,10*ROW('Water Data'!I31)))</f>
        <v/>
      </c>
      <c r="CK37" s="272" t="str">
        <f ca="true">+IF(OFFSET('Sanitation Data'!$D$28,0,10*ROW('Sanitation Data'!D31))="","",OFFSET('Sanitation Data'!$D$28,0,10*ROW('Sanitation Data'!D31)))</f>
        <v/>
      </c>
      <c r="CL37" s="272" t="str">
        <f ca="true">+IF(OFFSET('Sanitation Data'!$D$29,0,10*ROW('Sanitation Data'!D31))="","",OFFSET('Sanitation Data'!$D$29,0,10*ROW('Sanitation Data'!D31)))</f>
        <v/>
      </c>
      <c r="CM37" s="272" t="str">
        <f ca="true">+IF(OFFSET('Sanitation Data'!$D$30,0,10*ROW('Sanitation Data'!D31))="","",OFFSET('Sanitation Data'!$D$30,0,10*ROW('Sanitation Data'!D31)))</f>
        <v/>
      </c>
      <c r="CN37" s="272" t="str">
        <f ca="true">+IF(OFFSET('Sanitation Data'!$D$31,0,10*ROW('Sanitation Data'!D31))="","",OFFSET('Sanitation Data'!$D$31,0,10*ROW('Sanitation Data'!D31)))</f>
        <v/>
      </c>
      <c r="CO37" s="272" t="str">
        <f ca="true">+IF(OFFSET('Sanitation Data'!$D$32,0,10*ROW('Sanitation Data'!D31))="","",OFFSET('Sanitation Data'!$D$32,0,10*ROW('Sanitation Data'!D31)))</f>
        <v/>
      </c>
      <c r="CP37" s="272" t="str">
        <f ca="true">+IF(OFFSET('Sanitation Data'!$E$28,0,10*ROW('Sanitation Data'!E31))="","",OFFSET('Sanitation Data'!$E$28,0,10*ROW('Sanitation Data'!E31)))</f>
        <v/>
      </c>
      <c r="CQ37" s="272" t="str">
        <f ca="true">+IF(OFFSET('Sanitation Data'!$E$29,0,10*ROW('Sanitation Data'!E31))="","",OFFSET('Sanitation Data'!$E$29,0,10*ROW('Sanitation Data'!E31)))</f>
        <v/>
      </c>
      <c r="CR37" s="272" t="str">
        <f ca="true">+IF(OFFSET('Sanitation Data'!$E$30,0,10*ROW('Sanitation Data'!E31))="","",OFFSET('Sanitation Data'!$E$30,0,10*ROW('Sanitation Data'!E31)))</f>
        <v/>
      </c>
      <c r="CS37" s="272" t="str">
        <f ca="true">+IF(OFFSET('Sanitation Data'!$E$31,0,10*ROW('Sanitation Data'!E31))="","",OFFSET('Sanitation Data'!$E$31,0,10*ROW('Sanitation Data'!E31)))</f>
        <v/>
      </c>
      <c r="CT37" s="272" t="str">
        <f ca="true">+IF(OFFSET('Sanitation Data'!$E$32,0,10*ROW('Sanitation Data'!E31))="","",OFFSET('Sanitation Data'!$E$32,0,10*ROW('Sanitation Data'!E31)))</f>
        <v/>
      </c>
      <c r="CU37" s="272" t="str">
        <f ca="true">+IF(OFFSET('Sanitation Data'!$F$28,0,10*ROW('Sanitation Data'!F31))="","",OFFSET('Sanitation Data'!$F$28,0,10*ROW('Sanitation Data'!F31)))</f>
        <v/>
      </c>
      <c r="CV37" s="272" t="str">
        <f ca="true">+IF(OFFSET('Sanitation Data'!$F$29,0,10*ROW('Sanitation Data'!F31))="","",OFFSET('Sanitation Data'!$F$29,0,10*ROW('Sanitation Data'!F31)))</f>
        <v/>
      </c>
      <c r="CW37" s="272" t="str">
        <f ca="true">+IF(OFFSET('Sanitation Data'!$F$30,0,10*ROW('Sanitation Data'!F31))="","",OFFSET('Sanitation Data'!$F$30,0,10*ROW('Sanitation Data'!F31)))</f>
        <v/>
      </c>
      <c r="CX37" s="272" t="str">
        <f ca="true">+IF(OFFSET('Sanitation Data'!$F$31,0,10*ROW('Sanitation Data'!F31))="","",OFFSET('Sanitation Data'!$F$31,0,10*ROW('Sanitation Data'!F31)))</f>
        <v/>
      </c>
      <c r="CY37" s="272" t="str">
        <f ca="true">+IF(OFFSET('Sanitation Data'!$F$32,0,10*ROW('Sanitation Data'!F31))="","",OFFSET('Sanitation Data'!$F$32,0,10*ROW('Sanitation Data'!F31)))</f>
        <v/>
      </c>
      <c r="CZ37" s="272" t="str">
        <f ca="true">+IF(OFFSET('Sanitation Data'!$G$28,0,10*ROW('Sanitation Data'!G31))="","",OFFSET('Sanitation Data'!$G$28,0,10*ROW('Sanitation Data'!G31)))</f>
        <v/>
      </c>
      <c r="DA37" s="272" t="str">
        <f ca="true">+IF(OFFSET('Sanitation Data'!$G$29,0,10*ROW('Sanitation Data'!G31))="","",OFFSET('Sanitation Data'!$G$29,0,10*ROW('Sanitation Data'!G31)))</f>
        <v/>
      </c>
      <c r="DB37" s="272" t="str">
        <f ca="true">+IF(OFFSET('Sanitation Data'!$G$30,0,10*ROW('Sanitation Data'!G31))="","",OFFSET('Sanitation Data'!$G$30,0,10*ROW('Sanitation Data'!G31)))</f>
        <v/>
      </c>
      <c r="DC37" s="272" t="str">
        <f ca="true">+IF(OFFSET('Sanitation Data'!$G$31,0,10*ROW('Sanitation Data'!G31))="","",OFFSET('Sanitation Data'!$G$31,0,10*ROW('Sanitation Data'!G31)))</f>
        <v/>
      </c>
      <c r="DD37" s="272" t="str">
        <f ca="true">+IF(OFFSET('Sanitation Data'!$G$32,0,10*ROW('Sanitation Data'!G31))="","",OFFSET('Sanitation Data'!$G$32,0,10*ROW('Sanitation Data'!G31)))</f>
        <v/>
      </c>
      <c r="DE37" s="272" t="str">
        <f ca="true">+IF(OFFSET('Sanitation Data'!$H$28,0,10*ROW('Sanitation Data'!H31))="","",OFFSET('Sanitation Data'!$H$28,0,10*ROW('Sanitation Data'!H31)))</f>
        <v/>
      </c>
      <c r="DF37" s="272" t="str">
        <f ca="true">+IF(OFFSET('Sanitation Data'!$H$29,0,10*ROW('Sanitation Data'!H31))="","",OFFSET('Sanitation Data'!$H$29,0,10*ROW('Sanitation Data'!H31)))</f>
        <v/>
      </c>
      <c r="DG37" s="272" t="str">
        <f ca="true">+IF(OFFSET('Sanitation Data'!$H$30,0,10*ROW('Sanitation Data'!H31))="","",OFFSET('Sanitation Data'!$H$30,0,10*ROW('Sanitation Data'!H31)))</f>
        <v/>
      </c>
      <c r="DH37" s="272" t="str">
        <f ca="true">+IF(OFFSET('Sanitation Data'!$H$31,0,10*ROW('Sanitation Data'!H31))="","",OFFSET('Sanitation Data'!$H$31,0,10*ROW('Sanitation Data'!H31)))</f>
        <v/>
      </c>
      <c r="DI37" s="272" t="str">
        <f ca="true">+IF(OFFSET('Sanitation Data'!$H$32,0,10*ROW('Sanitation Data'!H31))="","",OFFSET('Sanitation Data'!$H$32,0,10*ROW('Sanitation Data'!H31)))</f>
        <v/>
      </c>
      <c r="DJ37" s="272" t="str">
        <f ca="true">+IF(OFFSET('Sanitation Data'!$I$28,0,10*ROW('Sanitation Data'!I31))="","",OFFSET('Sanitation Data'!$I$28,0,10*ROW('Sanitation Data'!I31)))</f>
        <v/>
      </c>
      <c r="DK37" s="272" t="str">
        <f ca="true">+IF(OFFSET('Sanitation Data'!$I$29,0,10*ROW('Sanitation Data'!I31))="","",OFFSET('Sanitation Data'!$I$29,0,10*ROW('Sanitation Data'!I31)))</f>
        <v/>
      </c>
      <c r="DL37" s="272" t="str">
        <f ca="true">+IF(OFFSET('Sanitation Data'!$I$30,0,10*ROW('Sanitation Data'!I31))="","",OFFSET('Sanitation Data'!$I$30,0,10*ROW('Sanitation Data'!I31)))</f>
        <v/>
      </c>
      <c r="DM37" s="272" t="str">
        <f ca="true">+IF(OFFSET('Sanitation Data'!$I$31,0,10*ROW('Sanitation Data'!I31))="","",OFFSET('Sanitation Data'!$I$31,0,10*ROW('Sanitation Data'!I31)))</f>
        <v/>
      </c>
      <c r="DN37" s="272" t="str">
        <f ca="true">+IF(OFFSET('Sanitation Data'!$I$32,0,10*ROW('Sanitation Data'!I31))="","",OFFSET('Sanitation Data'!$I$32,0,10*ROW('Sanitation Data'!I31)))</f>
        <v/>
      </c>
      <c r="DO37" s="272" t="str">
        <f ca="true">+IF(OFFSET('Hygiene Data'!$D$11,0,10*ROW('Hygiene Data'!D31))="","",OFFSET('Hygiene Data'!$D$11,0,10*ROW('Hygiene Data'!D31)))</f>
        <v/>
      </c>
      <c r="DP37" s="272" t="str">
        <f ca="true">+IF(OFFSET('Hygiene Data'!$D$12,0,10*ROW('Hygiene Data'!D31))="","",OFFSET('Hygiene Data'!$D$12,0,10*ROW('Hygiene Data'!D31)))</f>
        <v/>
      </c>
      <c r="DQ37" s="272" t="str">
        <f ca="true">+IF(OFFSET('Hygiene Data'!$D$13,0,10*ROW('Hygiene Data'!D31))="","",OFFSET('Hygiene Data'!$D$13,0,10*ROW('Hygiene Data'!D31)))</f>
        <v/>
      </c>
      <c r="DR37" s="272" t="str">
        <f ca="true">+IF(OFFSET('Hygiene Data'!$E$11,0,10*ROW('Hygiene Data'!E31))="","",OFFSET('Hygiene Data'!$E$11,0,10*ROW('Hygiene Data'!E31)))</f>
        <v/>
      </c>
      <c r="DS37" s="272" t="str">
        <f ca="true">+IF(OFFSET('Hygiene Data'!$E$12,0,10*ROW('Hygiene Data'!E31))="","",OFFSET('Hygiene Data'!$E$12,0,10*ROW('Hygiene Data'!E31)))</f>
        <v/>
      </c>
      <c r="DT37" s="272" t="str">
        <f ca="true">+IF(OFFSET('Hygiene Data'!$E$13,0,10*ROW('Hygiene Data'!E31))="","",OFFSET('Hygiene Data'!$E$13,0,10*ROW('Hygiene Data'!E31)))</f>
        <v/>
      </c>
      <c r="DU37" s="272" t="str">
        <f ca="true">+IF(OFFSET('Hygiene Data'!$F$11,0,10*ROW('Hygiene Data'!F31))="","",OFFSET('Hygiene Data'!$F$11,0,10*ROW('Hygiene Data'!F31)))</f>
        <v/>
      </c>
      <c r="DV37" s="272" t="str">
        <f ca="true">+IF(OFFSET('Hygiene Data'!$F$12,0,10*ROW('Hygiene Data'!F31))="","",OFFSET('Hygiene Data'!$F$12,0,10*ROW('Hygiene Data'!F31)))</f>
        <v/>
      </c>
      <c r="DW37" s="272" t="str">
        <f ca="true">+IF(OFFSET('Hygiene Data'!$F$13,0,10*ROW('Hygiene Data'!F31))="","",OFFSET('Hygiene Data'!$F$13,0,10*ROW('Hygiene Data'!F31)))</f>
        <v/>
      </c>
      <c r="DX37" s="272" t="str">
        <f ca="true">+IF(OFFSET('Hygiene Data'!$G$11,0,10*ROW('Hygiene Data'!G31))="","",OFFSET('Hygiene Data'!$G$11,0,10*ROW('Hygiene Data'!G31)))</f>
        <v/>
      </c>
      <c r="DY37" s="272" t="str">
        <f ca="true">+IF(OFFSET('Hygiene Data'!$G$12,0,10*ROW('Hygiene Data'!G31))="","",OFFSET('Hygiene Data'!$G$12,0,10*ROW('Hygiene Data'!G31)))</f>
        <v/>
      </c>
      <c r="DZ37" s="272" t="str">
        <f ca="true">+IF(OFFSET('Hygiene Data'!$G$13,0,10*ROW('Hygiene Data'!G31))="","",OFFSET('Hygiene Data'!$G$13,0,10*ROW('Hygiene Data'!G31)))</f>
        <v/>
      </c>
      <c r="EA37" s="272" t="str">
        <f ca="true">+IF(OFFSET('Hygiene Data'!$H$11,0,10*ROW('Hygiene Data'!H31))="","",OFFSET('Hygiene Data'!$H$11,0,10*ROW('Hygiene Data'!H31)))</f>
        <v/>
      </c>
      <c r="EB37" s="272" t="str">
        <f ca="true">+IF(OFFSET('Hygiene Data'!$H$12,0,10*ROW('Hygiene Data'!H31))="","",OFFSET('Hygiene Data'!$H$12,0,10*ROW('Hygiene Data'!H31)))</f>
        <v/>
      </c>
      <c r="EC37" s="272" t="str">
        <f ca="true">+IF(OFFSET('Hygiene Data'!$H$13,0,10*ROW('Hygiene Data'!H31))="","",OFFSET('Hygiene Data'!$H$13,0,10*ROW('Hygiene Data'!H31)))</f>
        <v/>
      </c>
      <c r="ED37" s="272" t="str">
        <f ca="true">+IF(OFFSET('Hygiene Data'!$I$11,0,10*ROW('Hygiene Data'!I31))="","",OFFSET('Hygiene Data'!$I$11,0,10*ROW('Hygiene Data'!I31)))</f>
        <v/>
      </c>
      <c r="EE37" s="272" t="str">
        <f ca="true">+IF(OFFSET('Hygiene Data'!$I$12,0,10*ROW('Hygiene Data'!I31))="","",OFFSET('Hygiene Data'!$I$12,0,10*ROW('Hygiene Data'!I31)))</f>
        <v/>
      </c>
      <c r="EF37" s="272"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28"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2"/>
      <c r="BS38" s="272" t="str">
        <f ca="true">+IF(OFFSET('Water Data'!$D$27,0,10*ROW('Water Data'!D32))="","",OFFSET('Water Data'!$D$27,0,10*ROW('Water Data'!D32)))</f>
        <v/>
      </c>
      <c r="BT38" s="272" t="str">
        <f ca="true">+IF(OFFSET('Water Data'!$D$28,0,10*ROW('Water Data'!D32))="","",OFFSET('Water Data'!$D$28,0,10*ROW('Water Data'!D32)))</f>
        <v/>
      </c>
      <c r="BU38" s="272" t="str">
        <f ca="true">+IF(OFFSET('Water Data'!$D$29,0,10*ROW('Water Data'!D32))="","",OFFSET('Water Data'!$D$29,0,10*ROW('Water Data'!D32)))</f>
        <v/>
      </c>
      <c r="BV38" s="272" t="str">
        <f ca="true">+IF(OFFSET('Water Data'!$E$27,0,10*ROW('Water Data'!E32))="","",OFFSET('Water Data'!$E$27,0,10*ROW('Water Data'!E32)))</f>
        <v/>
      </c>
      <c r="BW38" s="272" t="str">
        <f ca="true">+IF(OFFSET('Water Data'!$E$28,0,10*ROW('Water Data'!E32))="","",OFFSET('Water Data'!$E$28,0,10*ROW('Water Data'!E32)))</f>
        <v/>
      </c>
      <c r="BX38" s="272" t="str">
        <f ca="true">+IF(OFFSET('Water Data'!$E$29,0,10*ROW('Water Data'!E32))="","",OFFSET('Water Data'!$E$29,0,10*ROW('Water Data'!E32)))</f>
        <v/>
      </c>
      <c r="BY38" s="272" t="str">
        <f ca="true">+IF(OFFSET('Water Data'!$F$27,0,10*ROW('Water Data'!F32))="","",OFFSET('Water Data'!$F$27,0,10*ROW('Water Data'!F32)))</f>
        <v/>
      </c>
      <c r="BZ38" s="272" t="str">
        <f ca="true">+IF(OFFSET('Water Data'!$F$28,0,10*ROW('Water Data'!F32))="","",OFFSET('Water Data'!$F$28,0,10*ROW('Water Data'!F32)))</f>
        <v/>
      </c>
      <c r="CA38" s="272" t="str">
        <f ca="true">+IF(OFFSET('Water Data'!$F$29,0,10*ROW('Water Data'!F32))="","",OFFSET('Water Data'!$F$29,0,10*ROW('Water Data'!F32)))</f>
        <v/>
      </c>
      <c r="CB38" s="272" t="str">
        <f ca="true">+IF(OFFSET('Water Data'!$G$27,0,10*ROW('Water Data'!G32))="","",OFFSET('Water Data'!$G$27,0,10*ROW('Water Data'!G32)))</f>
        <v/>
      </c>
      <c r="CC38" s="272" t="str">
        <f ca="true">+IF(OFFSET('Water Data'!$G$28,0,10*ROW('Water Data'!G32))="","",OFFSET('Water Data'!$G$28,0,10*ROW('Water Data'!G32)))</f>
        <v/>
      </c>
      <c r="CD38" s="272" t="str">
        <f ca="true">+IF(OFFSET('Water Data'!$G$29,0,10*ROW('Water Data'!G32))="","",OFFSET('Water Data'!$G$29,0,10*ROW('Water Data'!G32)))</f>
        <v/>
      </c>
      <c r="CE38" s="272" t="str">
        <f ca="true">+IF(OFFSET('Water Data'!$H$27,0,10*ROW('Water Data'!H32))="","",OFFSET('Water Data'!$H$27,0,10*ROW('Water Data'!H32)))</f>
        <v/>
      </c>
      <c r="CF38" s="272" t="str">
        <f ca="true">+IF(OFFSET('Water Data'!$H$28,0,10*ROW('Water Data'!H32))="","",OFFSET('Water Data'!$H$28,0,10*ROW('Water Data'!H32)))</f>
        <v/>
      </c>
      <c r="CG38" s="272" t="str">
        <f ca="true">+IF(OFFSET('Water Data'!$H$29,0,10*ROW('Water Data'!H32))="","",OFFSET('Water Data'!$H$29,0,10*ROW('Water Data'!H32)))</f>
        <v/>
      </c>
      <c r="CH38" s="272" t="str">
        <f ca="true">+IF(OFFSET('Water Data'!$I$27,0,10*ROW('Water Data'!I32))="","",OFFSET('Water Data'!$I$27,0,10*ROW('Water Data'!I32)))</f>
        <v/>
      </c>
      <c r="CI38" s="272" t="str">
        <f ca="true">+IF(OFFSET('Water Data'!$I$28,0,10*ROW('Water Data'!I32))="","",OFFSET('Water Data'!$I$28,0,10*ROW('Water Data'!I32)))</f>
        <v/>
      </c>
      <c r="CJ38" s="272" t="str">
        <f ca="true">+IF(OFFSET('Water Data'!$I$29,0,10*ROW('Water Data'!I32))="","",OFFSET('Water Data'!$I$29,0,10*ROW('Water Data'!I32)))</f>
        <v/>
      </c>
      <c r="CK38" s="272" t="str">
        <f ca="true">+IF(OFFSET('Sanitation Data'!$D$28,0,10*ROW('Sanitation Data'!D32))="","",OFFSET('Sanitation Data'!$D$28,0,10*ROW('Sanitation Data'!D32)))</f>
        <v/>
      </c>
      <c r="CL38" s="272" t="str">
        <f ca="true">+IF(OFFSET('Sanitation Data'!$D$29,0,10*ROW('Sanitation Data'!D32))="","",OFFSET('Sanitation Data'!$D$29,0,10*ROW('Sanitation Data'!D32)))</f>
        <v/>
      </c>
      <c r="CM38" s="272" t="str">
        <f ca="true">+IF(OFFSET('Sanitation Data'!$D$30,0,10*ROW('Sanitation Data'!D32))="","",OFFSET('Sanitation Data'!$D$30,0,10*ROW('Sanitation Data'!D32)))</f>
        <v/>
      </c>
      <c r="CN38" s="272" t="str">
        <f ca="true">+IF(OFFSET('Sanitation Data'!$D$31,0,10*ROW('Sanitation Data'!D32))="","",OFFSET('Sanitation Data'!$D$31,0,10*ROW('Sanitation Data'!D32)))</f>
        <v/>
      </c>
      <c r="CO38" s="272" t="str">
        <f ca="true">+IF(OFFSET('Sanitation Data'!$D$32,0,10*ROW('Sanitation Data'!D32))="","",OFFSET('Sanitation Data'!$D$32,0,10*ROW('Sanitation Data'!D32)))</f>
        <v/>
      </c>
      <c r="CP38" s="272" t="str">
        <f ca="true">+IF(OFFSET('Sanitation Data'!$E$28,0,10*ROW('Sanitation Data'!E32))="","",OFFSET('Sanitation Data'!$E$28,0,10*ROW('Sanitation Data'!E32)))</f>
        <v/>
      </c>
      <c r="CQ38" s="272" t="str">
        <f ca="true">+IF(OFFSET('Sanitation Data'!$E$29,0,10*ROW('Sanitation Data'!E32))="","",OFFSET('Sanitation Data'!$E$29,0,10*ROW('Sanitation Data'!E32)))</f>
        <v/>
      </c>
      <c r="CR38" s="272" t="str">
        <f ca="true">+IF(OFFSET('Sanitation Data'!$E$30,0,10*ROW('Sanitation Data'!E32))="","",OFFSET('Sanitation Data'!$E$30,0,10*ROW('Sanitation Data'!E32)))</f>
        <v/>
      </c>
      <c r="CS38" s="272" t="str">
        <f ca="true">+IF(OFFSET('Sanitation Data'!$E$31,0,10*ROW('Sanitation Data'!E32))="","",OFFSET('Sanitation Data'!$E$31,0,10*ROW('Sanitation Data'!E32)))</f>
        <v/>
      </c>
      <c r="CT38" s="272" t="str">
        <f ca="true">+IF(OFFSET('Sanitation Data'!$E$32,0,10*ROW('Sanitation Data'!E32))="","",OFFSET('Sanitation Data'!$E$32,0,10*ROW('Sanitation Data'!E32)))</f>
        <v/>
      </c>
      <c r="CU38" s="272" t="str">
        <f ca="true">+IF(OFFSET('Sanitation Data'!$F$28,0,10*ROW('Sanitation Data'!F32))="","",OFFSET('Sanitation Data'!$F$28,0,10*ROW('Sanitation Data'!F32)))</f>
        <v/>
      </c>
      <c r="CV38" s="272" t="str">
        <f ca="true">+IF(OFFSET('Sanitation Data'!$F$29,0,10*ROW('Sanitation Data'!F32))="","",OFFSET('Sanitation Data'!$F$29,0,10*ROW('Sanitation Data'!F32)))</f>
        <v/>
      </c>
      <c r="CW38" s="272" t="str">
        <f ca="true">+IF(OFFSET('Sanitation Data'!$F$30,0,10*ROW('Sanitation Data'!F32))="","",OFFSET('Sanitation Data'!$F$30,0,10*ROW('Sanitation Data'!F32)))</f>
        <v/>
      </c>
      <c r="CX38" s="272" t="str">
        <f ca="true">+IF(OFFSET('Sanitation Data'!$F$31,0,10*ROW('Sanitation Data'!F32))="","",OFFSET('Sanitation Data'!$F$31,0,10*ROW('Sanitation Data'!F32)))</f>
        <v/>
      </c>
      <c r="CY38" s="272" t="str">
        <f ca="true">+IF(OFFSET('Sanitation Data'!$F$32,0,10*ROW('Sanitation Data'!F32))="","",OFFSET('Sanitation Data'!$F$32,0,10*ROW('Sanitation Data'!F32)))</f>
        <v/>
      </c>
      <c r="CZ38" s="272" t="str">
        <f ca="true">+IF(OFFSET('Sanitation Data'!$G$28,0,10*ROW('Sanitation Data'!G32))="","",OFFSET('Sanitation Data'!$G$28,0,10*ROW('Sanitation Data'!G32)))</f>
        <v/>
      </c>
      <c r="DA38" s="272" t="str">
        <f ca="true">+IF(OFFSET('Sanitation Data'!$G$29,0,10*ROW('Sanitation Data'!G32))="","",OFFSET('Sanitation Data'!$G$29,0,10*ROW('Sanitation Data'!G32)))</f>
        <v/>
      </c>
      <c r="DB38" s="272" t="str">
        <f ca="true">+IF(OFFSET('Sanitation Data'!$G$30,0,10*ROW('Sanitation Data'!G32))="","",OFFSET('Sanitation Data'!$G$30,0,10*ROW('Sanitation Data'!G32)))</f>
        <v/>
      </c>
      <c r="DC38" s="272" t="str">
        <f ca="true">+IF(OFFSET('Sanitation Data'!$G$31,0,10*ROW('Sanitation Data'!G32))="","",OFFSET('Sanitation Data'!$G$31,0,10*ROW('Sanitation Data'!G32)))</f>
        <v/>
      </c>
      <c r="DD38" s="272" t="str">
        <f ca="true">+IF(OFFSET('Sanitation Data'!$G$32,0,10*ROW('Sanitation Data'!G32))="","",OFFSET('Sanitation Data'!$G$32,0,10*ROW('Sanitation Data'!G32)))</f>
        <v/>
      </c>
      <c r="DE38" s="272" t="str">
        <f ca="true">+IF(OFFSET('Sanitation Data'!$H$28,0,10*ROW('Sanitation Data'!H32))="","",OFFSET('Sanitation Data'!$H$28,0,10*ROW('Sanitation Data'!H32)))</f>
        <v/>
      </c>
      <c r="DF38" s="272" t="str">
        <f ca="true">+IF(OFFSET('Sanitation Data'!$H$29,0,10*ROW('Sanitation Data'!H32))="","",OFFSET('Sanitation Data'!$H$29,0,10*ROW('Sanitation Data'!H32)))</f>
        <v/>
      </c>
      <c r="DG38" s="272" t="str">
        <f ca="true">+IF(OFFSET('Sanitation Data'!$H$30,0,10*ROW('Sanitation Data'!H32))="","",OFFSET('Sanitation Data'!$H$30,0,10*ROW('Sanitation Data'!H32)))</f>
        <v/>
      </c>
      <c r="DH38" s="272" t="str">
        <f ca="true">+IF(OFFSET('Sanitation Data'!$H$31,0,10*ROW('Sanitation Data'!H32))="","",OFFSET('Sanitation Data'!$H$31,0,10*ROW('Sanitation Data'!H32)))</f>
        <v/>
      </c>
      <c r="DI38" s="272" t="str">
        <f ca="true">+IF(OFFSET('Sanitation Data'!$H$32,0,10*ROW('Sanitation Data'!H32))="","",OFFSET('Sanitation Data'!$H$32,0,10*ROW('Sanitation Data'!H32)))</f>
        <v/>
      </c>
      <c r="DJ38" s="272" t="str">
        <f ca="true">+IF(OFFSET('Sanitation Data'!$I$28,0,10*ROW('Sanitation Data'!I32))="","",OFFSET('Sanitation Data'!$I$28,0,10*ROW('Sanitation Data'!I32)))</f>
        <v/>
      </c>
      <c r="DK38" s="272" t="str">
        <f ca="true">+IF(OFFSET('Sanitation Data'!$I$29,0,10*ROW('Sanitation Data'!I32))="","",OFFSET('Sanitation Data'!$I$29,0,10*ROW('Sanitation Data'!I32)))</f>
        <v/>
      </c>
      <c r="DL38" s="272" t="str">
        <f ca="true">+IF(OFFSET('Sanitation Data'!$I$30,0,10*ROW('Sanitation Data'!I32))="","",OFFSET('Sanitation Data'!$I$30,0,10*ROW('Sanitation Data'!I32)))</f>
        <v/>
      </c>
      <c r="DM38" s="272" t="str">
        <f ca="true">+IF(OFFSET('Sanitation Data'!$I$31,0,10*ROW('Sanitation Data'!I32))="","",OFFSET('Sanitation Data'!$I$31,0,10*ROW('Sanitation Data'!I32)))</f>
        <v/>
      </c>
      <c r="DN38" s="272" t="str">
        <f ca="true">+IF(OFFSET('Sanitation Data'!$I$32,0,10*ROW('Sanitation Data'!I32))="","",OFFSET('Sanitation Data'!$I$32,0,10*ROW('Sanitation Data'!I32)))</f>
        <v/>
      </c>
      <c r="DO38" s="272" t="str">
        <f ca="true">+IF(OFFSET('Hygiene Data'!$D$11,0,10*ROW('Hygiene Data'!D32))="","",OFFSET('Hygiene Data'!$D$11,0,10*ROW('Hygiene Data'!D32)))</f>
        <v/>
      </c>
      <c r="DP38" s="272" t="str">
        <f ca="true">+IF(OFFSET('Hygiene Data'!$D$12,0,10*ROW('Hygiene Data'!D32))="","",OFFSET('Hygiene Data'!$D$12,0,10*ROW('Hygiene Data'!D32)))</f>
        <v/>
      </c>
      <c r="DQ38" s="272" t="str">
        <f ca="true">+IF(OFFSET('Hygiene Data'!$D$13,0,10*ROW('Hygiene Data'!D32))="","",OFFSET('Hygiene Data'!$D$13,0,10*ROW('Hygiene Data'!D32)))</f>
        <v/>
      </c>
      <c r="DR38" s="272" t="str">
        <f ca="true">+IF(OFFSET('Hygiene Data'!$E$11,0,10*ROW('Hygiene Data'!E32))="","",OFFSET('Hygiene Data'!$E$11,0,10*ROW('Hygiene Data'!E32)))</f>
        <v/>
      </c>
      <c r="DS38" s="272" t="str">
        <f ca="true">+IF(OFFSET('Hygiene Data'!$E$12,0,10*ROW('Hygiene Data'!E32))="","",OFFSET('Hygiene Data'!$E$12,0,10*ROW('Hygiene Data'!E32)))</f>
        <v/>
      </c>
      <c r="DT38" s="272" t="str">
        <f ca="true">+IF(OFFSET('Hygiene Data'!$E$13,0,10*ROW('Hygiene Data'!E32))="","",OFFSET('Hygiene Data'!$E$13,0,10*ROW('Hygiene Data'!E32)))</f>
        <v/>
      </c>
      <c r="DU38" s="272" t="str">
        <f ca="true">+IF(OFFSET('Hygiene Data'!$F$11,0,10*ROW('Hygiene Data'!F32))="","",OFFSET('Hygiene Data'!$F$11,0,10*ROW('Hygiene Data'!F32)))</f>
        <v/>
      </c>
      <c r="DV38" s="272" t="str">
        <f ca="true">+IF(OFFSET('Hygiene Data'!$F$12,0,10*ROW('Hygiene Data'!F32))="","",OFFSET('Hygiene Data'!$F$12,0,10*ROW('Hygiene Data'!F32)))</f>
        <v/>
      </c>
      <c r="DW38" s="272" t="str">
        <f ca="true">+IF(OFFSET('Hygiene Data'!$F$13,0,10*ROW('Hygiene Data'!F32))="","",OFFSET('Hygiene Data'!$F$13,0,10*ROW('Hygiene Data'!F32)))</f>
        <v/>
      </c>
      <c r="DX38" s="272" t="str">
        <f ca="true">+IF(OFFSET('Hygiene Data'!$G$11,0,10*ROW('Hygiene Data'!G32))="","",OFFSET('Hygiene Data'!$G$11,0,10*ROW('Hygiene Data'!G32)))</f>
        <v/>
      </c>
      <c r="DY38" s="272" t="str">
        <f ca="true">+IF(OFFSET('Hygiene Data'!$G$12,0,10*ROW('Hygiene Data'!G32))="","",OFFSET('Hygiene Data'!$G$12,0,10*ROW('Hygiene Data'!G32)))</f>
        <v/>
      </c>
      <c r="DZ38" s="272" t="str">
        <f ca="true">+IF(OFFSET('Hygiene Data'!$G$13,0,10*ROW('Hygiene Data'!G32))="","",OFFSET('Hygiene Data'!$G$13,0,10*ROW('Hygiene Data'!G32)))</f>
        <v/>
      </c>
      <c r="EA38" s="272" t="str">
        <f ca="true">+IF(OFFSET('Hygiene Data'!$H$11,0,10*ROW('Hygiene Data'!H32))="","",OFFSET('Hygiene Data'!$H$11,0,10*ROW('Hygiene Data'!H32)))</f>
        <v/>
      </c>
      <c r="EB38" s="272" t="str">
        <f ca="true">+IF(OFFSET('Hygiene Data'!$H$12,0,10*ROW('Hygiene Data'!H32))="","",OFFSET('Hygiene Data'!$H$12,0,10*ROW('Hygiene Data'!H32)))</f>
        <v/>
      </c>
      <c r="EC38" s="272" t="str">
        <f ca="true">+IF(OFFSET('Hygiene Data'!$H$13,0,10*ROW('Hygiene Data'!H32))="","",OFFSET('Hygiene Data'!$H$13,0,10*ROW('Hygiene Data'!H32)))</f>
        <v/>
      </c>
      <c r="ED38" s="272" t="str">
        <f ca="true">+IF(OFFSET('Hygiene Data'!$I$11,0,10*ROW('Hygiene Data'!I32))="","",OFFSET('Hygiene Data'!$I$11,0,10*ROW('Hygiene Data'!I32)))</f>
        <v/>
      </c>
      <c r="EE38" s="272" t="str">
        <f ca="true">+IF(OFFSET('Hygiene Data'!$I$12,0,10*ROW('Hygiene Data'!I32))="","",OFFSET('Hygiene Data'!$I$12,0,10*ROW('Hygiene Data'!I32)))</f>
        <v/>
      </c>
      <c r="EF38" s="272"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28"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2"/>
      <c r="BS39" s="272" t="str">
        <f ca="true">+IF(OFFSET('Water Data'!$D$27,0,10*ROW('Water Data'!D33))="","",OFFSET('Water Data'!$D$27,0,10*ROW('Water Data'!D33)))</f>
        <v/>
      </c>
      <c r="BT39" s="272" t="str">
        <f ca="true">+IF(OFFSET('Water Data'!$D$28,0,10*ROW('Water Data'!D33))="","",OFFSET('Water Data'!$D$28,0,10*ROW('Water Data'!D33)))</f>
        <v/>
      </c>
      <c r="BU39" s="272" t="str">
        <f ca="true">+IF(OFFSET('Water Data'!$D$29,0,10*ROW('Water Data'!D33))="","",OFFSET('Water Data'!$D$29,0,10*ROW('Water Data'!D33)))</f>
        <v/>
      </c>
      <c r="BV39" s="272" t="str">
        <f ca="true">+IF(OFFSET('Water Data'!$E$27,0,10*ROW('Water Data'!E33))="","",OFFSET('Water Data'!$E$27,0,10*ROW('Water Data'!E33)))</f>
        <v/>
      </c>
      <c r="BW39" s="272" t="str">
        <f ca="true">+IF(OFFSET('Water Data'!$E$28,0,10*ROW('Water Data'!E33))="","",OFFSET('Water Data'!$E$28,0,10*ROW('Water Data'!E33)))</f>
        <v/>
      </c>
      <c r="BX39" s="272" t="str">
        <f ca="true">+IF(OFFSET('Water Data'!$E$29,0,10*ROW('Water Data'!E33))="","",OFFSET('Water Data'!$E$29,0,10*ROW('Water Data'!E33)))</f>
        <v/>
      </c>
      <c r="BY39" s="272" t="str">
        <f ca="true">+IF(OFFSET('Water Data'!$F$27,0,10*ROW('Water Data'!F33))="","",OFFSET('Water Data'!$F$27,0,10*ROW('Water Data'!F33)))</f>
        <v/>
      </c>
      <c r="BZ39" s="272" t="str">
        <f ca="true">+IF(OFFSET('Water Data'!$F$28,0,10*ROW('Water Data'!F33))="","",OFFSET('Water Data'!$F$28,0,10*ROW('Water Data'!F33)))</f>
        <v/>
      </c>
      <c r="CA39" s="272" t="str">
        <f ca="true">+IF(OFFSET('Water Data'!$F$29,0,10*ROW('Water Data'!F33))="","",OFFSET('Water Data'!$F$29,0,10*ROW('Water Data'!F33)))</f>
        <v/>
      </c>
      <c r="CB39" s="272" t="str">
        <f ca="true">+IF(OFFSET('Water Data'!$G$27,0,10*ROW('Water Data'!G33))="","",OFFSET('Water Data'!$G$27,0,10*ROW('Water Data'!G33)))</f>
        <v/>
      </c>
      <c r="CC39" s="272" t="str">
        <f ca="true">+IF(OFFSET('Water Data'!$G$28,0,10*ROW('Water Data'!G33))="","",OFFSET('Water Data'!$G$28,0,10*ROW('Water Data'!G33)))</f>
        <v/>
      </c>
      <c r="CD39" s="272" t="str">
        <f ca="true">+IF(OFFSET('Water Data'!$G$29,0,10*ROW('Water Data'!G33))="","",OFFSET('Water Data'!$G$29,0,10*ROW('Water Data'!G33)))</f>
        <v/>
      </c>
      <c r="CE39" s="272" t="str">
        <f ca="true">+IF(OFFSET('Water Data'!$H$27,0,10*ROW('Water Data'!H33))="","",OFFSET('Water Data'!$H$27,0,10*ROW('Water Data'!H33)))</f>
        <v/>
      </c>
      <c r="CF39" s="272" t="str">
        <f ca="true">+IF(OFFSET('Water Data'!$H$28,0,10*ROW('Water Data'!H33))="","",OFFSET('Water Data'!$H$28,0,10*ROW('Water Data'!H33)))</f>
        <v/>
      </c>
      <c r="CG39" s="272" t="str">
        <f ca="true">+IF(OFFSET('Water Data'!$H$29,0,10*ROW('Water Data'!H33))="","",OFFSET('Water Data'!$H$29,0,10*ROW('Water Data'!H33)))</f>
        <v/>
      </c>
      <c r="CH39" s="272" t="str">
        <f ca="true">+IF(OFFSET('Water Data'!$I$27,0,10*ROW('Water Data'!I33))="","",OFFSET('Water Data'!$I$27,0,10*ROW('Water Data'!I33)))</f>
        <v/>
      </c>
      <c r="CI39" s="272" t="str">
        <f ca="true">+IF(OFFSET('Water Data'!$I$28,0,10*ROW('Water Data'!I33))="","",OFFSET('Water Data'!$I$28,0,10*ROW('Water Data'!I33)))</f>
        <v/>
      </c>
      <c r="CJ39" s="272" t="str">
        <f ca="true">+IF(OFFSET('Water Data'!$I$29,0,10*ROW('Water Data'!I33))="","",OFFSET('Water Data'!$I$29,0,10*ROW('Water Data'!I33)))</f>
        <v/>
      </c>
      <c r="CK39" s="272" t="str">
        <f ca="true">+IF(OFFSET('Sanitation Data'!$D$28,0,10*ROW('Sanitation Data'!D33))="","",OFFSET('Sanitation Data'!$D$28,0,10*ROW('Sanitation Data'!D33)))</f>
        <v/>
      </c>
      <c r="CL39" s="272" t="str">
        <f ca="true">+IF(OFFSET('Sanitation Data'!$D$29,0,10*ROW('Sanitation Data'!D33))="","",OFFSET('Sanitation Data'!$D$29,0,10*ROW('Sanitation Data'!D33)))</f>
        <v/>
      </c>
      <c r="CM39" s="272" t="str">
        <f ca="true">+IF(OFFSET('Sanitation Data'!$D$30,0,10*ROW('Sanitation Data'!D33))="","",OFFSET('Sanitation Data'!$D$30,0,10*ROW('Sanitation Data'!D33)))</f>
        <v/>
      </c>
      <c r="CN39" s="272" t="str">
        <f ca="true">+IF(OFFSET('Sanitation Data'!$D$31,0,10*ROW('Sanitation Data'!D33))="","",OFFSET('Sanitation Data'!$D$31,0,10*ROW('Sanitation Data'!D33)))</f>
        <v/>
      </c>
      <c r="CO39" s="272" t="str">
        <f ca="true">+IF(OFFSET('Sanitation Data'!$D$32,0,10*ROW('Sanitation Data'!D33))="","",OFFSET('Sanitation Data'!$D$32,0,10*ROW('Sanitation Data'!D33)))</f>
        <v/>
      </c>
      <c r="CP39" s="272" t="str">
        <f ca="true">+IF(OFFSET('Sanitation Data'!$E$28,0,10*ROW('Sanitation Data'!E33))="","",OFFSET('Sanitation Data'!$E$28,0,10*ROW('Sanitation Data'!E33)))</f>
        <v/>
      </c>
      <c r="CQ39" s="272" t="str">
        <f ca="true">+IF(OFFSET('Sanitation Data'!$E$29,0,10*ROW('Sanitation Data'!E33))="","",OFFSET('Sanitation Data'!$E$29,0,10*ROW('Sanitation Data'!E33)))</f>
        <v/>
      </c>
      <c r="CR39" s="272" t="str">
        <f ca="true">+IF(OFFSET('Sanitation Data'!$E$30,0,10*ROW('Sanitation Data'!E33))="","",OFFSET('Sanitation Data'!$E$30,0,10*ROW('Sanitation Data'!E33)))</f>
        <v/>
      </c>
      <c r="CS39" s="272" t="str">
        <f ca="true">+IF(OFFSET('Sanitation Data'!$E$31,0,10*ROW('Sanitation Data'!E33))="","",OFFSET('Sanitation Data'!$E$31,0,10*ROW('Sanitation Data'!E33)))</f>
        <v/>
      </c>
      <c r="CT39" s="272" t="str">
        <f ca="true">+IF(OFFSET('Sanitation Data'!$E$32,0,10*ROW('Sanitation Data'!E33))="","",OFFSET('Sanitation Data'!$E$32,0,10*ROW('Sanitation Data'!E33)))</f>
        <v/>
      </c>
      <c r="CU39" s="272" t="str">
        <f ca="true">+IF(OFFSET('Sanitation Data'!$F$28,0,10*ROW('Sanitation Data'!F33))="","",OFFSET('Sanitation Data'!$F$28,0,10*ROW('Sanitation Data'!F33)))</f>
        <v/>
      </c>
      <c r="CV39" s="272" t="str">
        <f ca="true">+IF(OFFSET('Sanitation Data'!$F$29,0,10*ROW('Sanitation Data'!F33))="","",OFFSET('Sanitation Data'!$F$29,0,10*ROW('Sanitation Data'!F33)))</f>
        <v/>
      </c>
      <c r="CW39" s="272" t="str">
        <f ca="true">+IF(OFFSET('Sanitation Data'!$F$30,0,10*ROW('Sanitation Data'!F33))="","",OFFSET('Sanitation Data'!$F$30,0,10*ROW('Sanitation Data'!F33)))</f>
        <v/>
      </c>
      <c r="CX39" s="272" t="str">
        <f ca="true">+IF(OFFSET('Sanitation Data'!$F$31,0,10*ROW('Sanitation Data'!F33))="","",OFFSET('Sanitation Data'!$F$31,0,10*ROW('Sanitation Data'!F33)))</f>
        <v/>
      </c>
      <c r="CY39" s="272" t="str">
        <f ca="true">+IF(OFFSET('Sanitation Data'!$F$32,0,10*ROW('Sanitation Data'!F33))="","",OFFSET('Sanitation Data'!$F$32,0,10*ROW('Sanitation Data'!F33)))</f>
        <v/>
      </c>
      <c r="CZ39" s="272" t="str">
        <f ca="true">+IF(OFFSET('Sanitation Data'!$G$28,0,10*ROW('Sanitation Data'!G33))="","",OFFSET('Sanitation Data'!$G$28,0,10*ROW('Sanitation Data'!G33)))</f>
        <v/>
      </c>
      <c r="DA39" s="272" t="str">
        <f ca="true">+IF(OFFSET('Sanitation Data'!$G$29,0,10*ROW('Sanitation Data'!G33))="","",OFFSET('Sanitation Data'!$G$29,0,10*ROW('Sanitation Data'!G33)))</f>
        <v/>
      </c>
      <c r="DB39" s="272" t="str">
        <f ca="true">+IF(OFFSET('Sanitation Data'!$G$30,0,10*ROW('Sanitation Data'!G33))="","",OFFSET('Sanitation Data'!$G$30,0,10*ROW('Sanitation Data'!G33)))</f>
        <v/>
      </c>
      <c r="DC39" s="272" t="str">
        <f ca="true">+IF(OFFSET('Sanitation Data'!$G$31,0,10*ROW('Sanitation Data'!G33))="","",OFFSET('Sanitation Data'!$G$31,0,10*ROW('Sanitation Data'!G33)))</f>
        <v/>
      </c>
      <c r="DD39" s="272" t="str">
        <f ca="true">+IF(OFFSET('Sanitation Data'!$G$32,0,10*ROW('Sanitation Data'!G33))="","",OFFSET('Sanitation Data'!$G$32,0,10*ROW('Sanitation Data'!G33)))</f>
        <v/>
      </c>
      <c r="DE39" s="272" t="str">
        <f ca="true">+IF(OFFSET('Sanitation Data'!$H$28,0,10*ROW('Sanitation Data'!H33))="","",OFFSET('Sanitation Data'!$H$28,0,10*ROW('Sanitation Data'!H33)))</f>
        <v/>
      </c>
      <c r="DF39" s="272" t="str">
        <f ca="true">+IF(OFFSET('Sanitation Data'!$H$29,0,10*ROW('Sanitation Data'!H33))="","",OFFSET('Sanitation Data'!$H$29,0,10*ROW('Sanitation Data'!H33)))</f>
        <v/>
      </c>
      <c r="DG39" s="272" t="str">
        <f ca="true">+IF(OFFSET('Sanitation Data'!$H$30,0,10*ROW('Sanitation Data'!H33))="","",OFFSET('Sanitation Data'!$H$30,0,10*ROW('Sanitation Data'!H33)))</f>
        <v/>
      </c>
      <c r="DH39" s="272" t="str">
        <f ca="true">+IF(OFFSET('Sanitation Data'!$H$31,0,10*ROW('Sanitation Data'!H33))="","",OFFSET('Sanitation Data'!$H$31,0,10*ROW('Sanitation Data'!H33)))</f>
        <v/>
      </c>
      <c r="DI39" s="272" t="str">
        <f ca="true">+IF(OFFSET('Sanitation Data'!$H$32,0,10*ROW('Sanitation Data'!H33))="","",OFFSET('Sanitation Data'!$H$32,0,10*ROW('Sanitation Data'!H33)))</f>
        <v/>
      </c>
      <c r="DJ39" s="272" t="str">
        <f ca="true">+IF(OFFSET('Sanitation Data'!$I$28,0,10*ROW('Sanitation Data'!I33))="","",OFFSET('Sanitation Data'!$I$28,0,10*ROW('Sanitation Data'!I33)))</f>
        <v/>
      </c>
      <c r="DK39" s="272" t="str">
        <f ca="true">+IF(OFFSET('Sanitation Data'!$I$29,0,10*ROW('Sanitation Data'!I33))="","",OFFSET('Sanitation Data'!$I$29,0,10*ROW('Sanitation Data'!I33)))</f>
        <v/>
      </c>
      <c r="DL39" s="272" t="str">
        <f ca="true">+IF(OFFSET('Sanitation Data'!$I$30,0,10*ROW('Sanitation Data'!I33))="","",OFFSET('Sanitation Data'!$I$30,0,10*ROW('Sanitation Data'!I33)))</f>
        <v/>
      </c>
      <c r="DM39" s="272" t="str">
        <f ca="true">+IF(OFFSET('Sanitation Data'!$I$31,0,10*ROW('Sanitation Data'!I33))="","",OFFSET('Sanitation Data'!$I$31,0,10*ROW('Sanitation Data'!I33)))</f>
        <v/>
      </c>
      <c r="DN39" s="272" t="str">
        <f ca="true">+IF(OFFSET('Sanitation Data'!$I$32,0,10*ROW('Sanitation Data'!I33))="","",OFFSET('Sanitation Data'!$I$32,0,10*ROW('Sanitation Data'!I33)))</f>
        <v/>
      </c>
      <c r="DO39" s="272" t="str">
        <f ca="true">+IF(OFFSET('Hygiene Data'!$D$11,0,10*ROW('Hygiene Data'!D33))="","",OFFSET('Hygiene Data'!$D$11,0,10*ROW('Hygiene Data'!D33)))</f>
        <v/>
      </c>
      <c r="DP39" s="272" t="str">
        <f ca="true">+IF(OFFSET('Hygiene Data'!$D$12,0,10*ROW('Hygiene Data'!D33))="","",OFFSET('Hygiene Data'!$D$12,0,10*ROW('Hygiene Data'!D33)))</f>
        <v/>
      </c>
      <c r="DQ39" s="272" t="str">
        <f ca="true">+IF(OFFSET('Hygiene Data'!$D$13,0,10*ROW('Hygiene Data'!D33))="","",OFFSET('Hygiene Data'!$D$13,0,10*ROW('Hygiene Data'!D33)))</f>
        <v/>
      </c>
      <c r="DR39" s="272" t="str">
        <f ca="true">+IF(OFFSET('Hygiene Data'!$E$11,0,10*ROW('Hygiene Data'!E33))="","",OFFSET('Hygiene Data'!$E$11,0,10*ROW('Hygiene Data'!E33)))</f>
        <v/>
      </c>
      <c r="DS39" s="272" t="str">
        <f ca="true">+IF(OFFSET('Hygiene Data'!$E$12,0,10*ROW('Hygiene Data'!E33))="","",OFFSET('Hygiene Data'!$E$12,0,10*ROW('Hygiene Data'!E33)))</f>
        <v/>
      </c>
      <c r="DT39" s="272" t="str">
        <f ca="true">+IF(OFFSET('Hygiene Data'!$E$13,0,10*ROW('Hygiene Data'!E33))="","",OFFSET('Hygiene Data'!$E$13,0,10*ROW('Hygiene Data'!E33)))</f>
        <v/>
      </c>
      <c r="DU39" s="272" t="str">
        <f ca="true">+IF(OFFSET('Hygiene Data'!$F$11,0,10*ROW('Hygiene Data'!F33))="","",OFFSET('Hygiene Data'!$F$11,0,10*ROW('Hygiene Data'!F33)))</f>
        <v/>
      </c>
      <c r="DV39" s="272" t="str">
        <f ca="true">+IF(OFFSET('Hygiene Data'!$F$12,0,10*ROW('Hygiene Data'!F33))="","",OFFSET('Hygiene Data'!$F$12,0,10*ROW('Hygiene Data'!F33)))</f>
        <v/>
      </c>
      <c r="DW39" s="272" t="str">
        <f ca="true">+IF(OFFSET('Hygiene Data'!$F$13,0,10*ROW('Hygiene Data'!F33))="","",OFFSET('Hygiene Data'!$F$13,0,10*ROW('Hygiene Data'!F33)))</f>
        <v/>
      </c>
      <c r="DX39" s="272" t="str">
        <f ca="true">+IF(OFFSET('Hygiene Data'!$G$11,0,10*ROW('Hygiene Data'!G33))="","",OFFSET('Hygiene Data'!$G$11,0,10*ROW('Hygiene Data'!G33)))</f>
        <v/>
      </c>
      <c r="DY39" s="272" t="str">
        <f ca="true">+IF(OFFSET('Hygiene Data'!$G$12,0,10*ROW('Hygiene Data'!G33))="","",OFFSET('Hygiene Data'!$G$12,0,10*ROW('Hygiene Data'!G33)))</f>
        <v/>
      </c>
      <c r="DZ39" s="272" t="str">
        <f ca="true">+IF(OFFSET('Hygiene Data'!$G$13,0,10*ROW('Hygiene Data'!G33))="","",OFFSET('Hygiene Data'!$G$13,0,10*ROW('Hygiene Data'!G33)))</f>
        <v/>
      </c>
      <c r="EA39" s="272" t="str">
        <f ca="true">+IF(OFFSET('Hygiene Data'!$H$11,0,10*ROW('Hygiene Data'!H33))="","",OFFSET('Hygiene Data'!$H$11,0,10*ROW('Hygiene Data'!H33)))</f>
        <v/>
      </c>
      <c r="EB39" s="272" t="str">
        <f ca="true">+IF(OFFSET('Hygiene Data'!$H$12,0,10*ROW('Hygiene Data'!H33))="","",OFFSET('Hygiene Data'!$H$12,0,10*ROW('Hygiene Data'!H33)))</f>
        <v/>
      </c>
      <c r="EC39" s="272" t="str">
        <f ca="true">+IF(OFFSET('Hygiene Data'!$H$13,0,10*ROW('Hygiene Data'!H33))="","",OFFSET('Hygiene Data'!$H$13,0,10*ROW('Hygiene Data'!H33)))</f>
        <v/>
      </c>
      <c r="ED39" s="272" t="str">
        <f ca="true">+IF(OFFSET('Hygiene Data'!$I$11,0,10*ROW('Hygiene Data'!I33))="","",OFFSET('Hygiene Data'!$I$11,0,10*ROW('Hygiene Data'!I33)))</f>
        <v/>
      </c>
      <c r="EE39" s="272" t="str">
        <f ca="true">+IF(OFFSET('Hygiene Data'!$I$12,0,10*ROW('Hygiene Data'!I33))="","",OFFSET('Hygiene Data'!$I$12,0,10*ROW('Hygiene Data'!I33)))</f>
        <v/>
      </c>
      <c r="EF39" s="272"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28"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2"/>
      <c r="BS40" s="272" t="str">
        <f ca="true">+IF(OFFSET('Water Data'!$D$27,0,10*ROW('Water Data'!D34))="","",OFFSET('Water Data'!$D$27,0,10*ROW('Water Data'!D34)))</f>
        <v/>
      </c>
      <c r="BT40" s="272" t="str">
        <f ca="true">+IF(OFFSET('Water Data'!$D$28,0,10*ROW('Water Data'!D34))="","",OFFSET('Water Data'!$D$28,0,10*ROW('Water Data'!D34)))</f>
        <v/>
      </c>
      <c r="BU40" s="272" t="str">
        <f ca="true">+IF(OFFSET('Water Data'!$D$29,0,10*ROW('Water Data'!D34))="","",OFFSET('Water Data'!$D$29,0,10*ROW('Water Data'!D34)))</f>
        <v/>
      </c>
      <c r="BV40" s="272" t="str">
        <f ca="true">+IF(OFFSET('Water Data'!$E$27,0,10*ROW('Water Data'!E34))="","",OFFSET('Water Data'!$E$27,0,10*ROW('Water Data'!E34)))</f>
        <v/>
      </c>
      <c r="BW40" s="272" t="str">
        <f ca="true">+IF(OFFSET('Water Data'!$E$28,0,10*ROW('Water Data'!E34))="","",OFFSET('Water Data'!$E$28,0,10*ROW('Water Data'!E34)))</f>
        <v/>
      </c>
      <c r="BX40" s="272" t="str">
        <f ca="true">+IF(OFFSET('Water Data'!$E$29,0,10*ROW('Water Data'!E34))="","",OFFSET('Water Data'!$E$29,0,10*ROW('Water Data'!E34)))</f>
        <v/>
      </c>
      <c r="BY40" s="272" t="str">
        <f ca="true">+IF(OFFSET('Water Data'!$F$27,0,10*ROW('Water Data'!F34))="","",OFFSET('Water Data'!$F$27,0,10*ROW('Water Data'!F34)))</f>
        <v/>
      </c>
      <c r="BZ40" s="272" t="str">
        <f ca="true">+IF(OFFSET('Water Data'!$F$28,0,10*ROW('Water Data'!F34))="","",OFFSET('Water Data'!$F$28,0,10*ROW('Water Data'!F34)))</f>
        <v/>
      </c>
      <c r="CA40" s="272" t="str">
        <f ca="true">+IF(OFFSET('Water Data'!$F$29,0,10*ROW('Water Data'!F34))="","",OFFSET('Water Data'!$F$29,0,10*ROW('Water Data'!F34)))</f>
        <v/>
      </c>
      <c r="CB40" s="272" t="str">
        <f ca="true">+IF(OFFSET('Water Data'!$G$27,0,10*ROW('Water Data'!G34))="","",OFFSET('Water Data'!$G$27,0,10*ROW('Water Data'!G34)))</f>
        <v/>
      </c>
      <c r="CC40" s="272" t="str">
        <f ca="true">+IF(OFFSET('Water Data'!$G$28,0,10*ROW('Water Data'!G34))="","",OFFSET('Water Data'!$G$28,0,10*ROW('Water Data'!G34)))</f>
        <v/>
      </c>
      <c r="CD40" s="272" t="str">
        <f ca="true">+IF(OFFSET('Water Data'!$G$29,0,10*ROW('Water Data'!G34))="","",OFFSET('Water Data'!$G$29,0,10*ROW('Water Data'!G34)))</f>
        <v/>
      </c>
      <c r="CE40" s="272" t="str">
        <f ca="true">+IF(OFFSET('Water Data'!$H$27,0,10*ROW('Water Data'!H34))="","",OFFSET('Water Data'!$H$27,0,10*ROW('Water Data'!H34)))</f>
        <v/>
      </c>
      <c r="CF40" s="272" t="str">
        <f ca="true">+IF(OFFSET('Water Data'!$H$28,0,10*ROW('Water Data'!H34))="","",OFFSET('Water Data'!$H$28,0,10*ROW('Water Data'!H34)))</f>
        <v/>
      </c>
      <c r="CG40" s="272" t="str">
        <f ca="true">+IF(OFFSET('Water Data'!$H$29,0,10*ROW('Water Data'!H34))="","",OFFSET('Water Data'!$H$29,0,10*ROW('Water Data'!H34)))</f>
        <v/>
      </c>
      <c r="CH40" s="272" t="str">
        <f ca="true">+IF(OFFSET('Water Data'!$I$27,0,10*ROW('Water Data'!I34))="","",OFFSET('Water Data'!$I$27,0,10*ROW('Water Data'!I34)))</f>
        <v/>
      </c>
      <c r="CI40" s="272" t="str">
        <f ca="true">+IF(OFFSET('Water Data'!$I$28,0,10*ROW('Water Data'!I34))="","",OFFSET('Water Data'!$I$28,0,10*ROW('Water Data'!I34)))</f>
        <v/>
      </c>
      <c r="CJ40" s="272" t="str">
        <f ca="true">+IF(OFFSET('Water Data'!$I$29,0,10*ROW('Water Data'!I34))="","",OFFSET('Water Data'!$I$29,0,10*ROW('Water Data'!I34)))</f>
        <v/>
      </c>
      <c r="CK40" s="272" t="str">
        <f ca="true">+IF(OFFSET('Sanitation Data'!$D$28,0,10*ROW('Sanitation Data'!D34))="","",OFFSET('Sanitation Data'!$D$28,0,10*ROW('Sanitation Data'!D34)))</f>
        <v/>
      </c>
      <c r="CL40" s="272" t="str">
        <f ca="true">+IF(OFFSET('Sanitation Data'!$D$29,0,10*ROW('Sanitation Data'!D34))="","",OFFSET('Sanitation Data'!$D$29,0,10*ROW('Sanitation Data'!D34)))</f>
        <v/>
      </c>
      <c r="CM40" s="272" t="str">
        <f ca="true">+IF(OFFSET('Sanitation Data'!$D$30,0,10*ROW('Sanitation Data'!D34))="","",OFFSET('Sanitation Data'!$D$30,0,10*ROW('Sanitation Data'!D34)))</f>
        <v/>
      </c>
      <c r="CN40" s="272" t="str">
        <f ca="true">+IF(OFFSET('Sanitation Data'!$D$31,0,10*ROW('Sanitation Data'!D34))="","",OFFSET('Sanitation Data'!$D$31,0,10*ROW('Sanitation Data'!D34)))</f>
        <v/>
      </c>
      <c r="CO40" s="272" t="str">
        <f ca="true">+IF(OFFSET('Sanitation Data'!$D$32,0,10*ROW('Sanitation Data'!D34))="","",OFFSET('Sanitation Data'!$D$32,0,10*ROW('Sanitation Data'!D34)))</f>
        <v/>
      </c>
      <c r="CP40" s="272" t="str">
        <f ca="true">+IF(OFFSET('Sanitation Data'!$E$28,0,10*ROW('Sanitation Data'!E34))="","",OFFSET('Sanitation Data'!$E$28,0,10*ROW('Sanitation Data'!E34)))</f>
        <v/>
      </c>
      <c r="CQ40" s="272" t="str">
        <f ca="true">+IF(OFFSET('Sanitation Data'!$E$29,0,10*ROW('Sanitation Data'!E34))="","",OFFSET('Sanitation Data'!$E$29,0,10*ROW('Sanitation Data'!E34)))</f>
        <v/>
      </c>
      <c r="CR40" s="272" t="str">
        <f ca="true">+IF(OFFSET('Sanitation Data'!$E$30,0,10*ROW('Sanitation Data'!E34))="","",OFFSET('Sanitation Data'!$E$30,0,10*ROW('Sanitation Data'!E34)))</f>
        <v/>
      </c>
      <c r="CS40" s="272" t="str">
        <f ca="true">+IF(OFFSET('Sanitation Data'!$E$31,0,10*ROW('Sanitation Data'!E34))="","",OFFSET('Sanitation Data'!$E$31,0,10*ROW('Sanitation Data'!E34)))</f>
        <v/>
      </c>
      <c r="CT40" s="272" t="str">
        <f ca="true">+IF(OFFSET('Sanitation Data'!$E$32,0,10*ROW('Sanitation Data'!E34))="","",OFFSET('Sanitation Data'!$E$32,0,10*ROW('Sanitation Data'!E34)))</f>
        <v/>
      </c>
      <c r="CU40" s="272" t="str">
        <f ca="true">+IF(OFFSET('Sanitation Data'!$F$28,0,10*ROW('Sanitation Data'!F34))="","",OFFSET('Sanitation Data'!$F$28,0,10*ROW('Sanitation Data'!F34)))</f>
        <v/>
      </c>
      <c r="CV40" s="272" t="str">
        <f ca="true">+IF(OFFSET('Sanitation Data'!$F$29,0,10*ROW('Sanitation Data'!F34))="","",OFFSET('Sanitation Data'!$F$29,0,10*ROW('Sanitation Data'!F34)))</f>
        <v/>
      </c>
      <c r="CW40" s="272" t="str">
        <f ca="true">+IF(OFFSET('Sanitation Data'!$F$30,0,10*ROW('Sanitation Data'!F34))="","",OFFSET('Sanitation Data'!$F$30,0,10*ROW('Sanitation Data'!F34)))</f>
        <v/>
      </c>
      <c r="CX40" s="272" t="str">
        <f ca="true">+IF(OFFSET('Sanitation Data'!$F$31,0,10*ROW('Sanitation Data'!F34))="","",OFFSET('Sanitation Data'!$F$31,0,10*ROW('Sanitation Data'!F34)))</f>
        <v/>
      </c>
      <c r="CY40" s="272" t="str">
        <f ca="true">+IF(OFFSET('Sanitation Data'!$F$32,0,10*ROW('Sanitation Data'!F34))="","",OFFSET('Sanitation Data'!$F$32,0,10*ROW('Sanitation Data'!F34)))</f>
        <v/>
      </c>
      <c r="CZ40" s="272" t="str">
        <f ca="true">+IF(OFFSET('Sanitation Data'!$G$28,0,10*ROW('Sanitation Data'!G34))="","",OFFSET('Sanitation Data'!$G$28,0,10*ROW('Sanitation Data'!G34)))</f>
        <v/>
      </c>
      <c r="DA40" s="272" t="str">
        <f ca="true">+IF(OFFSET('Sanitation Data'!$G$29,0,10*ROW('Sanitation Data'!G34))="","",OFFSET('Sanitation Data'!$G$29,0,10*ROW('Sanitation Data'!G34)))</f>
        <v/>
      </c>
      <c r="DB40" s="272" t="str">
        <f ca="true">+IF(OFFSET('Sanitation Data'!$G$30,0,10*ROW('Sanitation Data'!G34))="","",OFFSET('Sanitation Data'!$G$30,0,10*ROW('Sanitation Data'!G34)))</f>
        <v/>
      </c>
      <c r="DC40" s="272" t="str">
        <f ca="true">+IF(OFFSET('Sanitation Data'!$G$31,0,10*ROW('Sanitation Data'!G34))="","",OFFSET('Sanitation Data'!$G$31,0,10*ROW('Sanitation Data'!G34)))</f>
        <v/>
      </c>
      <c r="DD40" s="272" t="str">
        <f ca="true">+IF(OFFSET('Sanitation Data'!$G$32,0,10*ROW('Sanitation Data'!G34))="","",OFFSET('Sanitation Data'!$G$32,0,10*ROW('Sanitation Data'!G34)))</f>
        <v/>
      </c>
      <c r="DE40" s="272" t="str">
        <f ca="true">+IF(OFFSET('Sanitation Data'!$H$28,0,10*ROW('Sanitation Data'!H34))="","",OFFSET('Sanitation Data'!$H$28,0,10*ROW('Sanitation Data'!H34)))</f>
        <v/>
      </c>
      <c r="DF40" s="272" t="str">
        <f ca="true">+IF(OFFSET('Sanitation Data'!$H$29,0,10*ROW('Sanitation Data'!H34))="","",OFFSET('Sanitation Data'!$H$29,0,10*ROW('Sanitation Data'!H34)))</f>
        <v/>
      </c>
      <c r="DG40" s="272" t="str">
        <f ca="true">+IF(OFFSET('Sanitation Data'!$H$30,0,10*ROW('Sanitation Data'!H34))="","",OFFSET('Sanitation Data'!$H$30,0,10*ROW('Sanitation Data'!H34)))</f>
        <v/>
      </c>
      <c r="DH40" s="272" t="str">
        <f ca="true">+IF(OFFSET('Sanitation Data'!$H$31,0,10*ROW('Sanitation Data'!H34))="","",OFFSET('Sanitation Data'!$H$31,0,10*ROW('Sanitation Data'!H34)))</f>
        <v/>
      </c>
      <c r="DI40" s="272" t="str">
        <f ca="true">+IF(OFFSET('Sanitation Data'!$H$32,0,10*ROW('Sanitation Data'!H34))="","",OFFSET('Sanitation Data'!$H$32,0,10*ROW('Sanitation Data'!H34)))</f>
        <v/>
      </c>
      <c r="DJ40" s="272" t="str">
        <f ca="true">+IF(OFFSET('Sanitation Data'!$I$28,0,10*ROW('Sanitation Data'!I34))="","",OFFSET('Sanitation Data'!$I$28,0,10*ROW('Sanitation Data'!I34)))</f>
        <v/>
      </c>
      <c r="DK40" s="272" t="str">
        <f ca="true">+IF(OFFSET('Sanitation Data'!$I$29,0,10*ROW('Sanitation Data'!I34))="","",OFFSET('Sanitation Data'!$I$29,0,10*ROW('Sanitation Data'!I34)))</f>
        <v/>
      </c>
      <c r="DL40" s="272" t="str">
        <f ca="true">+IF(OFFSET('Sanitation Data'!$I$30,0,10*ROW('Sanitation Data'!I34))="","",OFFSET('Sanitation Data'!$I$30,0,10*ROW('Sanitation Data'!I34)))</f>
        <v/>
      </c>
      <c r="DM40" s="272" t="str">
        <f ca="true">+IF(OFFSET('Sanitation Data'!$I$31,0,10*ROW('Sanitation Data'!I34))="","",OFFSET('Sanitation Data'!$I$31,0,10*ROW('Sanitation Data'!I34)))</f>
        <v/>
      </c>
      <c r="DN40" s="272" t="str">
        <f ca="true">+IF(OFFSET('Sanitation Data'!$I$32,0,10*ROW('Sanitation Data'!I34))="","",OFFSET('Sanitation Data'!$I$32,0,10*ROW('Sanitation Data'!I34)))</f>
        <v/>
      </c>
      <c r="DO40" s="272" t="str">
        <f ca="true">+IF(OFFSET('Hygiene Data'!$D$11,0,10*ROW('Hygiene Data'!D34))="","",OFFSET('Hygiene Data'!$D$11,0,10*ROW('Hygiene Data'!D34)))</f>
        <v/>
      </c>
      <c r="DP40" s="272" t="str">
        <f ca="true">+IF(OFFSET('Hygiene Data'!$D$12,0,10*ROW('Hygiene Data'!D34))="","",OFFSET('Hygiene Data'!$D$12,0,10*ROW('Hygiene Data'!D34)))</f>
        <v/>
      </c>
      <c r="DQ40" s="272" t="str">
        <f ca="true">+IF(OFFSET('Hygiene Data'!$D$13,0,10*ROW('Hygiene Data'!D34))="","",OFFSET('Hygiene Data'!$D$13,0,10*ROW('Hygiene Data'!D34)))</f>
        <v/>
      </c>
      <c r="DR40" s="272" t="str">
        <f ca="true">+IF(OFFSET('Hygiene Data'!$E$11,0,10*ROW('Hygiene Data'!E34))="","",OFFSET('Hygiene Data'!$E$11,0,10*ROW('Hygiene Data'!E34)))</f>
        <v/>
      </c>
      <c r="DS40" s="272" t="str">
        <f ca="true">+IF(OFFSET('Hygiene Data'!$E$12,0,10*ROW('Hygiene Data'!E34))="","",OFFSET('Hygiene Data'!$E$12,0,10*ROW('Hygiene Data'!E34)))</f>
        <v/>
      </c>
      <c r="DT40" s="272" t="str">
        <f ca="true">+IF(OFFSET('Hygiene Data'!$E$13,0,10*ROW('Hygiene Data'!E34))="","",OFFSET('Hygiene Data'!$E$13,0,10*ROW('Hygiene Data'!E34)))</f>
        <v/>
      </c>
      <c r="DU40" s="272" t="str">
        <f ca="true">+IF(OFFSET('Hygiene Data'!$F$11,0,10*ROW('Hygiene Data'!F34))="","",OFFSET('Hygiene Data'!$F$11,0,10*ROW('Hygiene Data'!F34)))</f>
        <v/>
      </c>
      <c r="DV40" s="272" t="str">
        <f ca="true">+IF(OFFSET('Hygiene Data'!$F$12,0,10*ROW('Hygiene Data'!F34))="","",OFFSET('Hygiene Data'!$F$12,0,10*ROW('Hygiene Data'!F34)))</f>
        <v/>
      </c>
      <c r="DW40" s="272" t="str">
        <f ca="true">+IF(OFFSET('Hygiene Data'!$F$13,0,10*ROW('Hygiene Data'!F34))="","",OFFSET('Hygiene Data'!$F$13,0,10*ROW('Hygiene Data'!F34)))</f>
        <v/>
      </c>
      <c r="DX40" s="272" t="str">
        <f ca="true">+IF(OFFSET('Hygiene Data'!$G$11,0,10*ROW('Hygiene Data'!G34))="","",OFFSET('Hygiene Data'!$G$11,0,10*ROW('Hygiene Data'!G34)))</f>
        <v/>
      </c>
      <c r="DY40" s="272" t="str">
        <f ca="true">+IF(OFFSET('Hygiene Data'!$G$12,0,10*ROW('Hygiene Data'!G34))="","",OFFSET('Hygiene Data'!$G$12,0,10*ROW('Hygiene Data'!G34)))</f>
        <v/>
      </c>
      <c r="DZ40" s="272" t="str">
        <f ca="true">+IF(OFFSET('Hygiene Data'!$G$13,0,10*ROW('Hygiene Data'!G34))="","",OFFSET('Hygiene Data'!$G$13,0,10*ROW('Hygiene Data'!G34)))</f>
        <v/>
      </c>
      <c r="EA40" s="272" t="str">
        <f ca="true">+IF(OFFSET('Hygiene Data'!$H$11,0,10*ROW('Hygiene Data'!H34))="","",OFFSET('Hygiene Data'!$H$11,0,10*ROW('Hygiene Data'!H34)))</f>
        <v/>
      </c>
      <c r="EB40" s="272" t="str">
        <f ca="true">+IF(OFFSET('Hygiene Data'!$H$12,0,10*ROW('Hygiene Data'!H34))="","",OFFSET('Hygiene Data'!$H$12,0,10*ROW('Hygiene Data'!H34)))</f>
        <v/>
      </c>
      <c r="EC40" s="272" t="str">
        <f ca="true">+IF(OFFSET('Hygiene Data'!$H$13,0,10*ROW('Hygiene Data'!H34))="","",OFFSET('Hygiene Data'!$H$13,0,10*ROW('Hygiene Data'!H34)))</f>
        <v/>
      </c>
      <c r="ED40" s="272" t="str">
        <f ca="true">+IF(OFFSET('Hygiene Data'!$I$11,0,10*ROW('Hygiene Data'!I34))="","",OFFSET('Hygiene Data'!$I$11,0,10*ROW('Hygiene Data'!I34)))</f>
        <v/>
      </c>
      <c r="EE40" s="272" t="str">
        <f ca="true">+IF(OFFSET('Hygiene Data'!$I$12,0,10*ROW('Hygiene Data'!I34))="","",OFFSET('Hygiene Data'!$I$12,0,10*ROW('Hygiene Data'!I34)))</f>
        <v/>
      </c>
      <c r="EF40" s="272"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28"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2"/>
      <c r="BS41" s="272" t="str">
        <f ca="true">+IF(OFFSET('Water Data'!$D$27,0,10*ROW('Water Data'!D35))="","",OFFSET('Water Data'!$D$27,0,10*ROW('Water Data'!D35)))</f>
        <v/>
      </c>
      <c r="BT41" s="272" t="str">
        <f ca="true">+IF(OFFSET('Water Data'!$D$28,0,10*ROW('Water Data'!D35))="","",OFFSET('Water Data'!$D$28,0,10*ROW('Water Data'!D35)))</f>
        <v/>
      </c>
      <c r="BU41" s="272" t="str">
        <f ca="true">+IF(OFFSET('Water Data'!$D$29,0,10*ROW('Water Data'!D35))="","",OFFSET('Water Data'!$D$29,0,10*ROW('Water Data'!D35)))</f>
        <v/>
      </c>
      <c r="BV41" s="272" t="str">
        <f ca="true">+IF(OFFSET('Water Data'!$E$27,0,10*ROW('Water Data'!E35))="","",OFFSET('Water Data'!$E$27,0,10*ROW('Water Data'!E35)))</f>
        <v/>
      </c>
      <c r="BW41" s="272" t="str">
        <f ca="true">+IF(OFFSET('Water Data'!$E$28,0,10*ROW('Water Data'!E35))="","",OFFSET('Water Data'!$E$28,0,10*ROW('Water Data'!E35)))</f>
        <v/>
      </c>
      <c r="BX41" s="272" t="str">
        <f ca="true">+IF(OFFSET('Water Data'!$E$29,0,10*ROW('Water Data'!E35))="","",OFFSET('Water Data'!$E$29,0,10*ROW('Water Data'!E35)))</f>
        <v/>
      </c>
      <c r="BY41" s="272" t="str">
        <f ca="true">+IF(OFFSET('Water Data'!$F$27,0,10*ROW('Water Data'!F35))="","",OFFSET('Water Data'!$F$27,0,10*ROW('Water Data'!F35)))</f>
        <v/>
      </c>
      <c r="BZ41" s="272" t="str">
        <f ca="true">+IF(OFFSET('Water Data'!$F$28,0,10*ROW('Water Data'!F35))="","",OFFSET('Water Data'!$F$28,0,10*ROW('Water Data'!F35)))</f>
        <v/>
      </c>
      <c r="CA41" s="272" t="str">
        <f ca="true">+IF(OFFSET('Water Data'!$F$29,0,10*ROW('Water Data'!F35))="","",OFFSET('Water Data'!$F$29,0,10*ROW('Water Data'!F35)))</f>
        <v/>
      </c>
      <c r="CB41" s="272" t="str">
        <f ca="true">+IF(OFFSET('Water Data'!$G$27,0,10*ROW('Water Data'!G35))="","",OFFSET('Water Data'!$G$27,0,10*ROW('Water Data'!G35)))</f>
        <v/>
      </c>
      <c r="CC41" s="272" t="str">
        <f ca="true">+IF(OFFSET('Water Data'!$G$28,0,10*ROW('Water Data'!G35))="","",OFFSET('Water Data'!$G$28,0,10*ROW('Water Data'!G35)))</f>
        <v/>
      </c>
      <c r="CD41" s="272" t="str">
        <f ca="true">+IF(OFFSET('Water Data'!$G$29,0,10*ROW('Water Data'!G35))="","",OFFSET('Water Data'!$G$29,0,10*ROW('Water Data'!G35)))</f>
        <v/>
      </c>
      <c r="CE41" s="272" t="str">
        <f ca="true">+IF(OFFSET('Water Data'!$H$27,0,10*ROW('Water Data'!H35))="","",OFFSET('Water Data'!$H$27,0,10*ROW('Water Data'!H35)))</f>
        <v/>
      </c>
      <c r="CF41" s="272" t="str">
        <f ca="true">+IF(OFFSET('Water Data'!$H$28,0,10*ROW('Water Data'!H35))="","",OFFSET('Water Data'!$H$28,0,10*ROW('Water Data'!H35)))</f>
        <v/>
      </c>
      <c r="CG41" s="272" t="str">
        <f ca="true">+IF(OFFSET('Water Data'!$H$29,0,10*ROW('Water Data'!H35))="","",OFFSET('Water Data'!$H$29,0,10*ROW('Water Data'!H35)))</f>
        <v/>
      </c>
      <c r="CH41" s="272" t="str">
        <f ca="true">+IF(OFFSET('Water Data'!$I$27,0,10*ROW('Water Data'!I35))="","",OFFSET('Water Data'!$I$27,0,10*ROW('Water Data'!I35)))</f>
        <v/>
      </c>
      <c r="CI41" s="272" t="str">
        <f ca="true">+IF(OFFSET('Water Data'!$I$28,0,10*ROW('Water Data'!I35))="","",OFFSET('Water Data'!$I$28,0,10*ROW('Water Data'!I35)))</f>
        <v/>
      </c>
      <c r="CJ41" s="272" t="str">
        <f ca="true">+IF(OFFSET('Water Data'!$I$29,0,10*ROW('Water Data'!I35))="","",OFFSET('Water Data'!$I$29,0,10*ROW('Water Data'!I35)))</f>
        <v/>
      </c>
      <c r="CK41" s="272" t="str">
        <f ca="true">+IF(OFFSET('Sanitation Data'!$D$28,0,10*ROW('Sanitation Data'!D35))="","",OFFSET('Sanitation Data'!$D$28,0,10*ROW('Sanitation Data'!D35)))</f>
        <v/>
      </c>
      <c r="CL41" s="272" t="str">
        <f ca="true">+IF(OFFSET('Sanitation Data'!$D$29,0,10*ROW('Sanitation Data'!D35))="","",OFFSET('Sanitation Data'!$D$29,0,10*ROW('Sanitation Data'!D35)))</f>
        <v/>
      </c>
      <c r="CM41" s="272" t="str">
        <f ca="true">+IF(OFFSET('Sanitation Data'!$D$30,0,10*ROW('Sanitation Data'!D35))="","",OFFSET('Sanitation Data'!$D$30,0,10*ROW('Sanitation Data'!D35)))</f>
        <v/>
      </c>
      <c r="CN41" s="272" t="str">
        <f ca="true">+IF(OFFSET('Sanitation Data'!$D$31,0,10*ROW('Sanitation Data'!D35))="","",OFFSET('Sanitation Data'!$D$31,0,10*ROW('Sanitation Data'!D35)))</f>
        <v/>
      </c>
      <c r="CO41" s="272" t="str">
        <f ca="true">+IF(OFFSET('Sanitation Data'!$D$32,0,10*ROW('Sanitation Data'!D35))="","",OFFSET('Sanitation Data'!$D$32,0,10*ROW('Sanitation Data'!D35)))</f>
        <v/>
      </c>
      <c r="CP41" s="272" t="str">
        <f ca="true">+IF(OFFSET('Sanitation Data'!$E$28,0,10*ROW('Sanitation Data'!E35))="","",OFFSET('Sanitation Data'!$E$28,0,10*ROW('Sanitation Data'!E35)))</f>
        <v/>
      </c>
      <c r="CQ41" s="272" t="str">
        <f ca="true">+IF(OFFSET('Sanitation Data'!$E$29,0,10*ROW('Sanitation Data'!E35))="","",OFFSET('Sanitation Data'!$E$29,0,10*ROW('Sanitation Data'!E35)))</f>
        <v/>
      </c>
      <c r="CR41" s="272" t="str">
        <f ca="true">+IF(OFFSET('Sanitation Data'!$E$30,0,10*ROW('Sanitation Data'!E35))="","",OFFSET('Sanitation Data'!$E$30,0,10*ROW('Sanitation Data'!E35)))</f>
        <v/>
      </c>
      <c r="CS41" s="272" t="str">
        <f ca="true">+IF(OFFSET('Sanitation Data'!$E$31,0,10*ROW('Sanitation Data'!E35))="","",OFFSET('Sanitation Data'!$E$31,0,10*ROW('Sanitation Data'!E35)))</f>
        <v/>
      </c>
      <c r="CT41" s="272" t="str">
        <f ca="true">+IF(OFFSET('Sanitation Data'!$E$32,0,10*ROW('Sanitation Data'!E35))="","",OFFSET('Sanitation Data'!$E$32,0,10*ROW('Sanitation Data'!E35)))</f>
        <v/>
      </c>
      <c r="CU41" s="272" t="str">
        <f ca="true">+IF(OFFSET('Sanitation Data'!$F$28,0,10*ROW('Sanitation Data'!F35))="","",OFFSET('Sanitation Data'!$F$28,0,10*ROW('Sanitation Data'!F35)))</f>
        <v/>
      </c>
      <c r="CV41" s="272" t="str">
        <f ca="true">+IF(OFFSET('Sanitation Data'!$F$29,0,10*ROW('Sanitation Data'!F35))="","",OFFSET('Sanitation Data'!$F$29,0,10*ROW('Sanitation Data'!F35)))</f>
        <v/>
      </c>
      <c r="CW41" s="272" t="str">
        <f ca="true">+IF(OFFSET('Sanitation Data'!$F$30,0,10*ROW('Sanitation Data'!F35))="","",OFFSET('Sanitation Data'!$F$30,0,10*ROW('Sanitation Data'!F35)))</f>
        <v/>
      </c>
      <c r="CX41" s="272" t="str">
        <f ca="true">+IF(OFFSET('Sanitation Data'!$F$31,0,10*ROW('Sanitation Data'!F35))="","",OFFSET('Sanitation Data'!$F$31,0,10*ROW('Sanitation Data'!F35)))</f>
        <v/>
      </c>
      <c r="CY41" s="272" t="str">
        <f ca="true">+IF(OFFSET('Sanitation Data'!$F$32,0,10*ROW('Sanitation Data'!F35))="","",OFFSET('Sanitation Data'!$F$32,0,10*ROW('Sanitation Data'!F35)))</f>
        <v/>
      </c>
      <c r="CZ41" s="272" t="str">
        <f ca="true">+IF(OFFSET('Sanitation Data'!$G$28,0,10*ROW('Sanitation Data'!G35))="","",OFFSET('Sanitation Data'!$G$28,0,10*ROW('Sanitation Data'!G35)))</f>
        <v/>
      </c>
      <c r="DA41" s="272" t="str">
        <f ca="true">+IF(OFFSET('Sanitation Data'!$G$29,0,10*ROW('Sanitation Data'!G35))="","",OFFSET('Sanitation Data'!$G$29,0,10*ROW('Sanitation Data'!G35)))</f>
        <v/>
      </c>
      <c r="DB41" s="272" t="str">
        <f ca="true">+IF(OFFSET('Sanitation Data'!$G$30,0,10*ROW('Sanitation Data'!G35))="","",OFFSET('Sanitation Data'!$G$30,0,10*ROW('Sanitation Data'!G35)))</f>
        <v/>
      </c>
      <c r="DC41" s="272" t="str">
        <f ca="true">+IF(OFFSET('Sanitation Data'!$G$31,0,10*ROW('Sanitation Data'!G35))="","",OFFSET('Sanitation Data'!$G$31,0,10*ROW('Sanitation Data'!G35)))</f>
        <v/>
      </c>
      <c r="DD41" s="272" t="str">
        <f ca="true">+IF(OFFSET('Sanitation Data'!$G$32,0,10*ROW('Sanitation Data'!G35))="","",OFFSET('Sanitation Data'!$G$32,0,10*ROW('Sanitation Data'!G35)))</f>
        <v/>
      </c>
      <c r="DE41" s="272" t="str">
        <f ca="true">+IF(OFFSET('Sanitation Data'!$H$28,0,10*ROW('Sanitation Data'!H35))="","",OFFSET('Sanitation Data'!$H$28,0,10*ROW('Sanitation Data'!H35)))</f>
        <v/>
      </c>
      <c r="DF41" s="272" t="str">
        <f ca="true">+IF(OFFSET('Sanitation Data'!$H$29,0,10*ROW('Sanitation Data'!H35))="","",OFFSET('Sanitation Data'!$H$29,0,10*ROW('Sanitation Data'!H35)))</f>
        <v/>
      </c>
      <c r="DG41" s="272" t="str">
        <f ca="true">+IF(OFFSET('Sanitation Data'!$H$30,0,10*ROW('Sanitation Data'!H35))="","",OFFSET('Sanitation Data'!$H$30,0,10*ROW('Sanitation Data'!H35)))</f>
        <v/>
      </c>
      <c r="DH41" s="272" t="str">
        <f ca="true">+IF(OFFSET('Sanitation Data'!$H$31,0,10*ROW('Sanitation Data'!H35))="","",OFFSET('Sanitation Data'!$H$31,0,10*ROW('Sanitation Data'!H35)))</f>
        <v/>
      </c>
      <c r="DI41" s="272" t="str">
        <f ca="true">+IF(OFFSET('Sanitation Data'!$H$32,0,10*ROW('Sanitation Data'!H35))="","",OFFSET('Sanitation Data'!$H$32,0,10*ROW('Sanitation Data'!H35)))</f>
        <v/>
      </c>
      <c r="DJ41" s="272" t="str">
        <f ca="true">+IF(OFFSET('Sanitation Data'!$I$28,0,10*ROW('Sanitation Data'!I35))="","",OFFSET('Sanitation Data'!$I$28,0,10*ROW('Sanitation Data'!I35)))</f>
        <v/>
      </c>
      <c r="DK41" s="272" t="str">
        <f ca="true">+IF(OFFSET('Sanitation Data'!$I$29,0,10*ROW('Sanitation Data'!I35))="","",OFFSET('Sanitation Data'!$I$29,0,10*ROW('Sanitation Data'!I35)))</f>
        <v/>
      </c>
      <c r="DL41" s="272" t="str">
        <f ca="true">+IF(OFFSET('Sanitation Data'!$I$30,0,10*ROW('Sanitation Data'!I35))="","",OFFSET('Sanitation Data'!$I$30,0,10*ROW('Sanitation Data'!I35)))</f>
        <v/>
      </c>
      <c r="DM41" s="272" t="str">
        <f ca="true">+IF(OFFSET('Sanitation Data'!$I$31,0,10*ROW('Sanitation Data'!I35))="","",OFFSET('Sanitation Data'!$I$31,0,10*ROW('Sanitation Data'!I35)))</f>
        <v/>
      </c>
      <c r="DN41" s="272" t="str">
        <f ca="true">+IF(OFFSET('Sanitation Data'!$I$32,0,10*ROW('Sanitation Data'!I35))="","",OFFSET('Sanitation Data'!$I$32,0,10*ROW('Sanitation Data'!I35)))</f>
        <v/>
      </c>
      <c r="DO41" s="272" t="str">
        <f ca="true">+IF(OFFSET('Hygiene Data'!$D$11,0,10*ROW('Hygiene Data'!D35))="","",OFFSET('Hygiene Data'!$D$11,0,10*ROW('Hygiene Data'!D35)))</f>
        <v/>
      </c>
      <c r="DP41" s="272" t="str">
        <f ca="true">+IF(OFFSET('Hygiene Data'!$D$12,0,10*ROW('Hygiene Data'!D35))="","",OFFSET('Hygiene Data'!$D$12,0,10*ROW('Hygiene Data'!D35)))</f>
        <v/>
      </c>
      <c r="DQ41" s="272" t="str">
        <f ca="true">+IF(OFFSET('Hygiene Data'!$D$13,0,10*ROW('Hygiene Data'!D35))="","",OFFSET('Hygiene Data'!$D$13,0,10*ROW('Hygiene Data'!D35)))</f>
        <v/>
      </c>
      <c r="DR41" s="272" t="str">
        <f ca="true">+IF(OFFSET('Hygiene Data'!$E$11,0,10*ROW('Hygiene Data'!E35))="","",OFFSET('Hygiene Data'!$E$11,0,10*ROW('Hygiene Data'!E35)))</f>
        <v/>
      </c>
      <c r="DS41" s="272" t="str">
        <f ca="true">+IF(OFFSET('Hygiene Data'!$E$12,0,10*ROW('Hygiene Data'!E35))="","",OFFSET('Hygiene Data'!$E$12,0,10*ROW('Hygiene Data'!E35)))</f>
        <v/>
      </c>
      <c r="DT41" s="272" t="str">
        <f ca="true">+IF(OFFSET('Hygiene Data'!$E$13,0,10*ROW('Hygiene Data'!E35))="","",OFFSET('Hygiene Data'!$E$13,0,10*ROW('Hygiene Data'!E35)))</f>
        <v/>
      </c>
      <c r="DU41" s="272" t="str">
        <f ca="true">+IF(OFFSET('Hygiene Data'!$F$11,0,10*ROW('Hygiene Data'!F35))="","",OFFSET('Hygiene Data'!$F$11,0,10*ROW('Hygiene Data'!F35)))</f>
        <v/>
      </c>
      <c r="DV41" s="272" t="str">
        <f ca="true">+IF(OFFSET('Hygiene Data'!$F$12,0,10*ROW('Hygiene Data'!F35))="","",OFFSET('Hygiene Data'!$F$12,0,10*ROW('Hygiene Data'!F35)))</f>
        <v/>
      </c>
      <c r="DW41" s="272" t="str">
        <f ca="true">+IF(OFFSET('Hygiene Data'!$F$13,0,10*ROW('Hygiene Data'!F35))="","",OFFSET('Hygiene Data'!$F$13,0,10*ROW('Hygiene Data'!F35)))</f>
        <v/>
      </c>
      <c r="DX41" s="272" t="str">
        <f ca="true">+IF(OFFSET('Hygiene Data'!$G$11,0,10*ROW('Hygiene Data'!G35))="","",OFFSET('Hygiene Data'!$G$11,0,10*ROW('Hygiene Data'!G35)))</f>
        <v/>
      </c>
      <c r="DY41" s="272" t="str">
        <f ca="true">+IF(OFFSET('Hygiene Data'!$G$12,0,10*ROW('Hygiene Data'!G35))="","",OFFSET('Hygiene Data'!$G$12,0,10*ROW('Hygiene Data'!G35)))</f>
        <v/>
      </c>
      <c r="DZ41" s="272" t="str">
        <f ca="true">+IF(OFFSET('Hygiene Data'!$G$13,0,10*ROW('Hygiene Data'!G35))="","",OFFSET('Hygiene Data'!$G$13,0,10*ROW('Hygiene Data'!G35)))</f>
        <v/>
      </c>
      <c r="EA41" s="272" t="str">
        <f ca="true">+IF(OFFSET('Hygiene Data'!$H$11,0,10*ROW('Hygiene Data'!H35))="","",OFFSET('Hygiene Data'!$H$11,0,10*ROW('Hygiene Data'!H35)))</f>
        <v/>
      </c>
      <c r="EB41" s="272" t="str">
        <f ca="true">+IF(OFFSET('Hygiene Data'!$H$12,0,10*ROW('Hygiene Data'!H35))="","",OFFSET('Hygiene Data'!$H$12,0,10*ROW('Hygiene Data'!H35)))</f>
        <v/>
      </c>
      <c r="EC41" s="272" t="str">
        <f ca="true">+IF(OFFSET('Hygiene Data'!$H$13,0,10*ROW('Hygiene Data'!H35))="","",OFFSET('Hygiene Data'!$H$13,0,10*ROW('Hygiene Data'!H35)))</f>
        <v/>
      </c>
      <c r="ED41" s="272" t="str">
        <f ca="true">+IF(OFFSET('Hygiene Data'!$I$11,0,10*ROW('Hygiene Data'!I35))="","",OFFSET('Hygiene Data'!$I$11,0,10*ROW('Hygiene Data'!I35)))</f>
        <v/>
      </c>
      <c r="EE41" s="272" t="str">
        <f ca="true">+IF(OFFSET('Hygiene Data'!$I$12,0,10*ROW('Hygiene Data'!I35))="","",OFFSET('Hygiene Data'!$I$12,0,10*ROW('Hygiene Data'!I35)))</f>
        <v/>
      </c>
      <c r="EF41" s="272"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28"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2"/>
      <c r="BS42" s="272" t="str">
        <f ca="true">+IF(OFFSET('Water Data'!$D$27,0,10*ROW('Water Data'!D36))="","",OFFSET('Water Data'!$D$27,0,10*ROW('Water Data'!D36)))</f>
        <v/>
      </c>
      <c r="BT42" s="272" t="str">
        <f ca="true">+IF(OFFSET('Water Data'!$D$28,0,10*ROW('Water Data'!D36))="","",OFFSET('Water Data'!$D$28,0,10*ROW('Water Data'!D36)))</f>
        <v/>
      </c>
      <c r="BU42" s="272" t="str">
        <f ca="true">+IF(OFFSET('Water Data'!$D$29,0,10*ROW('Water Data'!D36))="","",OFFSET('Water Data'!$D$29,0,10*ROW('Water Data'!D36)))</f>
        <v/>
      </c>
      <c r="BV42" s="272" t="str">
        <f ca="true">+IF(OFFSET('Water Data'!$E$27,0,10*ROW('Water Data'!E36))="","",OFFSET('Water Data'!$E$27,0,10*ROW('Water Data'!E36)))</f>
        <v/>
      </c>
      <c r="BW42" s="272" t="str">
        <f ca="true">+IF(OFFSET('Water Data'!$E$28,0,10*ROW('Water Data'!E36))="","",OFFSET('Water Data'!$E$28,0,10*ROW('Water Data'!E36)))</f>
        <v/>
      </c>
      <c r="BX42" s="272" t="str">
        <f ca="true">+IF(OFFSET('Water Data'!$E$29,0,10*ROW('Water Data'!E36))="","",OFFSET('Water Data'!$E$29,0,10*ROW('Water Data'!E36)))</f>
        <v/>
      </c>
      <c r="BY42" s="272" t="str">
        <f ca="true">+IF(OFFSET('Water Data'!$F$27,0,10*ROW('Water Data'!F36))="","",OFFSET('Water Data'!$F$27,0,10*ROW('Water Data'!F36)))</f>
        <v/>
      </c>
      <c r="BZ42" s="272" t="str">
        <f ca="true">+IF(OFFSET('Water Data'!$F$28,0,10*ROW('Water Data'!F36))="","",OFFSET('Water Data'!$F$28,0,10*ROW('Water Data'!F36)))</f>
        <v/>
      </c>
      <c r="CA42" s="272" t="str">
        <f ca="true">+IF(OFFSET('Water Data'!$F$29,0,10*ROW('Water Data'!F36))="","",OFFSET('Water Data'!$F$29,0,10*ROW('Water Data'!F36)))</f>
        <v/>
      </c>
      <c r="CB42" s="272" t="str">
        <f ca="true">+IF(OFFSET('Water Data'!$G$27,0,10*ROW('Water Data'!G36))="","",OFFSET('Water Data'!$G$27,0,10*ROW('Water Data'!G36)))</f>
        <v/>
      </c>
      <c r="CC42" s="272" t="str">
        <f ca="true">+IF(OFFSET('Water Data'!$G$28,0,10*ROW('Water Data'!G36))="","",OFFSET('Water Data'!$G$28,0,10*ROW('Water Data'!G36)))</f>
        <v/>
      </c>
      <c r="CD42" s="272" t="str">
        <f ca="true">+IF(OFFSET('Water Data'!$G$29,0,10*ROW('Water Data'!G36))="","",OFFSET('Water Data'!$G$29,0,10*ROW('Water Data'!G36)))</f>
        <v/>
      </c>
      <c r="CE42" s="272" t="str">
        <f ca="true">+IF(OFFSET('Water Data'!$H$27,0,10*ROW('Water Data'!H36))="","",OFFSET('Water Data'!$H$27,0,10*ROW('Water Data'!H36)))</f>
        <v/>
      </c>
      <c r="CF42" s="272" t="str">
        <f ca="true">+IF(OFFSET('Water Data'!$H$28,0,10*ROW('Water Data'!H36))="","",OFFSET('Water Data'!$H$28,0,10*ROW('Water Data'!H36)))</f>
        <v/>
      </c>
      <c r="CG42" s="272" t="str">
        <f ca="true">+IF(OFFSET('Water Data'!$H$29,0,10*ROW('Water Data'!H36))="","",OFFSET('Water Data'!$H$29,0,10*ROW('Water Data'!H36)))</f>
        <v/>
      </c>
      <c r="CH42" s="272" t="str">
        <f ca="true">+IF(OFFSET('Water Data'!$I$27,0,10*ROW('Water Data'!I36))="","",OFFSET('Water Data'!$I$27,0,10*ROW('Water Data'!I36)))</f>
        <v/>
      </c>
      <c r="CI42" s="272" t="str">
        <f ca="true">+IF(OFFSET('Water Data'!$I$28,0,10*ROW('Water Data'!I36))="","",OFFSET('Water Data'!$I$28,0,10*ROW('Water Data'!I36)))</f>
        <v/>
      </c>
      <c r="CJ42" s="272" t="str">
        <f ca="true">+IF(OFFSET('Water Data'!$I$29,0,10*ROW('Water Data'!I36))="","",OFFSET('Water Data'!$I$29,0,10*ROW('Water Data'!I36)))</f>
        <v/>
      </c>
      <c r="CK42" s="272" t="str">
        <f ca="true">+IF(OFFSET('Sanitation Data'!$D$28,0,10*ROW('Sanitation Data'!D36))="","",OFFSET('Sanitation Data'!$D$28,0,10*ROW('Sanitation Data'!D36)))</f>
        <v/>
      </c>
      <c r="CL42" s="272" t="str">
        <f ca="true">+IF(OFFSET('Sanitation Data'!$D$29,0,10*ROW('Sanitation Data'!D36))="","",OFFSET('Sanitation Data'!$D$29,0,10*ROW('Sanitation Data'!D36)))</f>
        <v/>
      </c>
      <c r="CM42" s="272" t="str">
        <f ca="true">+IF(OFFSET('Sanitation Data'!$D$30,0,10*ROW('Sanitation Data'!D36))="","",OFFSET('Sanitation Data'!$D$30,0,10*ROW('Sanitation Data'!D36)))</f>
        <v/>
      </c>
      <c r="CN42" s="272" t="str">
        <f ca="true">+IF(OFFSET('Sanitation Data'!$D$31,0,10*ROW('Sanitation Data'!D36))="","",OFFSET('Sanitation Data'!$D$31,0,10*ROW('Sanitation Data'!D36)))</f>
        <v/>
      </c>
      <c r="CO42" s="272" t="str">
        <f ca="true">+IF(OFFSET('Sanitation Data'!$D$32,0,10*ROW('Sanitation Data'!D36))="","",OFFSET('Sanitation Data'!$D$32,0,10*ROW('Sanitation Data'!D36)))</f>
        <v/>
      </c>
      <c r="CP42" s="272" t="str">
        <f ca="true">+IF(OFFSET('Sanitation Data'!$E$28,0,10*ROW('Sanitation Data'!E36))="","",OFFSET('Sanitation Data'!$E$28,0,10*ROW('Sanitation Data'!E36)))</f>
        <v/>
      </c>
      <c r="CQ42" s="272" t="str">
        <f ca="true">+IF(OFFSET('Sanitation Data'!$E$29,0,10*ROW('Sanitation Data'!E36))="","",OFFSET('Sanitation Data'!$E$29,0,10*ROW('Sanitation Data'!E36)))</f>
        <v/>
      </c>
      <c r="CR42" s="272" t="str">
        <f ca="true">+IF(OFFSET('Sanitation Data'!$E$30,0,10*ROW('Sanitation Data'!E36))="","",OFFSET('Sanitation Data'!$E$30,0,10*ROW('Sanitation Data'!E36)))</f>
        <v/>
      </c>
      <c r="CS42" s="272" t="str">
        <f ca="true">+IF(OFFSET('Sanitation Data'!$E$31,0,10*ROW('Sanitation Data'!E36))="","",OFFSET('Sanitation Data'!$E$31,0,10*ROW('Sanitation Data'!E36)))</f>
        <v/>
      </c>
      <c r="CT42" s="272" t="str">
        <f ca="true">+IF(OFFSET('Sanitation Data'!$E$32,0,10*ROW('Sanitation Data'!E36))="","",OFFSET('Sanitation Data'!$E$32,0,10*ROW('Sanitation Data'!E36)))</f>
        <v/>
      </c>
      <c r="CU42" s="272" t="str">
        <f ca="true">+IF(OFFSET('Sanitation Data'!$F$28,0,10*ROW('Sanitation Data'!F36))="","",OFFSET('Sanitation Data'!$F$28,0,10*ROW('Sanitation Data'!F36)))</f>
        <v/>
      </c>
      <c r="CV42" s="272" t="str">
        <f ca="true">+IF(OFFSET('Sanitation Data'!$F$29,0,10*ROW('Sanitation Data'!F36))="","",OFFSET('Sanitation Data'!$F$29,0,10*ROW('Sanitation Data'!F36)))</f>
        <v/>
      </c>
      <c r="CW42" s="272" t="str">
        <f ca="true">+IF(OFFSET('Sanitation Data'!$F$30,0,10*ROW('Sanitation Data'!F36))="","",OFFSET('Sanitation Data'!$F$30,0,10*ROW('Sanitation Data'!F36)))</f>
        <v/>
      </c>
      <c r="CX42" s="272" t="str">
        <f ca="true">+IF(OFFSET('Sanitation Data'!$F$31,0,10*ROW('Sanitation Data'!F36))="","",OFFSET('Sanitation Data'!$F$31,0,10*ROW('Sanitation Data'!F36)))</f>
        <v/>
      </c>
      <c r="CY42" s="272" t="str">
        <f ca="true">+IF(OFFSET('Sanitation Data'!$F$32,0,10*ROW('Sanitation Data'!F36))="","",OFFSET('Sanitation Data'!$F$32,0,10*ROW('Sanitation Data'!F36)))</f>
        <v/>
      </c>
      <c r="CZ42" s="272" t="str">
        <f ca="true">+IF(OFFSET('Sanitation Data'!$G$28,0,10*ROW('Sanitation Data'!G36))="","",OFFSET('Sanitation Data'!$G$28,0,10*ROW('Sanitation Data'!G36)))</f>
        <v/>
      </c>
      <c r="DA42" s="272" t="str">
        <f ca="true">+IF(OFFSET('Sanitation Data'!$G$29,0,10*ROW('Sanitation Data'!G36))="","",OFFSET('Sanitation Data'!$G$29,0,10*ROW('Sanitation Data'!G36)))</f>
        <v/>
      </c>
      <c r="DB42" s="272" t="str">
        <f ca="true">+IF(OFFSET('Sanitation Data'!$G$30,0,10*ROW('Sanitation Data'!G36))="","",OFFSET('Sanitation Data'!$G$30,0,10*ROW('Sanitation Data'!G36)))</f>
        <v/>
      </c>
      <c r="DC42" s="272" t="str">
        <f ca="true">+IF(OFFSET('Sanitation Data'!$G$31,0,10*ROW('Sanitation Data'!G36))="","",OFFSET('Sanitation Data'!$G$31,0,10*ROW('Sanitation Data'!G36)))</f>
        <v/>
      </c>
      <c r="DD42" s="272" t="str">
        <f ca="true">+IF(OFFSET('Sanitation Data'!$G$32,0,10*ROW('Sanitation Data'!G36))="","",OFFSET('Sanitation Data'!$G$32,0,10*ROW('Sanitation Data'!G36)))</f>
        <v/>
      </c>
      <c r="DE42" s="272" t="str">
        <f ca="true">+IF(OFFSET('Sanitation Data'!$H$28,0,10*ROW('Sanitation Data'!H36))="","",OFFSET('Sanitation Data'!$H$28,0,10*ROW('Sanitation Data'!H36)))</f>
        <v/>
      </c>
      <c r="DF42" s="272" t="str">
        <f ca="true">+IF(OFFSET('Sanitation Data'!$H$29,0,10*ROW('Sanitation Data'!H36))="","",OFFSET('Sanitation Data'!$H$29,0,10*ROW('Sanitation Data'!H36)))</f>
        <v/>
      </c>
      <c r="DG42" s="272" t="str">
        <f ca="true">+IF(OFFSET('Sanitation Data'!$H$30,0,10*ROW('Sanitation Data'!H36))="","",OFFSET('Sanitation Data'!$H$30,0,10*ROW('Sanitation Data'!H36)))</f>
        <v/>
      </c>
      <c r="DH42" s="272" t="str">
        <f ca="true">+IF(OFFSET('Sanitation Data'!$H$31,0,10*ROW('Sanitation Data'!H36))="","",OFFSET('Sanitation Data'!$H$31,0,10*ROW('Sanitation Data'!H36)))</f>
        <v/>
      </c>
      <c r="DI42" s="272" t="str">
        <f ca="true">+IF(OFFSET('Sanitation Data'!$H$32,0,10*ROW('Sanitation Data'!H36))="","",OFFSET('Sanitation Data'!$H$32,0,10*ROW('Sanitation Data'!H36)))</f>
        <v/>
      </c>
      <c r="DJ42" s="272" t="str">
        <f ca="true">+IF(OFFSET('Sanitation Data'!$I$28,0,10*ROW('Sanitation Data'!I36))="","",OFFSET('Sanitation Data'!$I$28,0,10*ROW('Sanitation Data'!I36)))</f>
        <v/>
      </c>
      <c r="DK42" s="272" t="str">
        <f ca="true">+IF(OFFSET('Sanitation Data'!$I$29,0,10*ROW('Sanitation Data'!I36))="","",OFFSET('Sanitation Data'!$I$29,0,10*ROW('Sanitation Data'!I36)))</f>
        <v/>
      </c>
      <c r="DL42" s="272" t="str">
        <f ca="true">+IF(OFFSET('Sanitation Data'!$I$30,0,10*ROW('Sanitation Data'!I36))="","",OFFSET('Sanitation Data'!$I$30,0,10*ROW('Sanitation Data'!I36)))</f>
        <v/>
      </c>
      <c r="DM42" s="272" t="str">
        <f ca="true">+IF(OFFSET('Sanitation Data'!$I$31,0,10*ROW('Sanitation Data'!I36))="","",OFFSET('Sanitation Data'!$I$31,0,10*ROW('Sanitation Data'!I36)))</f>
        <v/>
      </c>
      <c r="DN42" s="272" t="str">
        <f ca="true">+IF(OFFSET('Sanitation Data'!$I$32,0,10*ROW('Sanitation Data'!I36))="","",OFFSET('Sanitation Data'!$I$32,0,10*ROW('Sanitation Data'!I36)))</f>
        <v/>
      </c>
      <c r="DO42" s="272" t="str">
        <f ca="true">+IF(OFFSET('Hygiene Data'!$D$11,0,10*ROW('Hygiene Data'!D36))="","",OFFSET('Hygiene Data'!$D$11,0,10*ROW('Hygiene Data'!D36)))</f>
        <v/>
      </c>
      <c r="DP42" s="272" t="str">
        <f ca="true">+IF(OFFSET('Hygiene Data'!$D$12,0,10*ROW('Hygiene Data'!D36))="","",OFFSET('Hygiene Data'!$D$12,0,10*ROW('Hygiene Data'!D36)))</f>
        <v/>
      </c>
      <c r="DQ42" s="272" t="str">
        <f ca="true">+IF(OFFSET('Hygiene Data'!$D$13,0,10*ROW('Hygiene Data'!D36))="","",OFFSET('Hygiene Data'!$D$13,0,10*ROW('Hygiene Data'!D36)))</f>
        <v/>
      </c>
      <c r="DR42" s="272" t="str">
        <f ca="true">+IF(OFFSET('Hygiene Data'!$E$11,0,10*ROW('Hygiene Data'!E36))="","",OFFSET('Hygiene Data'!$E$11,0,10*ROW('Hygiene Data'!E36)))</f>
        <v/>
      </c>
      <c r="DS42" s="272" t="str">
        <f ca="true">+IF(OFFSET('Hygiene Data'!$E$12,0,10*ROW('Hygiene Data'!E36))="","",OFFSET('Hygiene Data'!$E$12,0,10*ROW('Hygiene Data'!E36)))</f>
        <v/>
      </c>
      <c r="DT42" s="272" t="str">
        <f ca="true">+IF(OFFSET('Hygiene Data'!$E$13,0,10*ROW('Hygiene Data'!E36))="","",OFFSET('Hygiene Data'!$E$13,0,10*ROW('Hygiene Data'!E36)))</f>
        <v/>
      </c>
      <c r="DU42" s="272" t="str">
        <f ca="true">+IF(OFFSET('Hygiene Data'!$F$11,0,10*ROW('Hygiene Data'!F36))="","",OFFSET('Hygiene Data'!$F$11,0,10*ROW('Hygiene Data'!F36)))</f>
        <v/>
      </c>
      <c r="DV42" s="272" t="str">
        <f ca="true">+IF(OFFSET('Hygiene Data'!$F$12,0,10*ROW('Hygiene Data'!F36))="","",OFFSET('Hygiene Data'!$F$12,0,10*ROW('Hygiene Data'!F36)))</f>
        <v/>
      </c>
      <c r="DW42" s="272" t="str">
        <f ca="true">+IF(OFFSET('Hygiene Data'!$F$13,0,10*ROW('Hygiene Data'!F36))="","",OFFSET('Hygiene Data'!$F$13,0,10*ROW('Hygiene Data'!F36)))</f>
        <v/>
      </c>
      <c r="DX42" s="272" t="str">
        <f ca="true">+IF(OFFSET('Hygiene Data'!$G$11,0,10*ROW('Hygiene Data'!G36))="","",OFFSET('Hygiene Data'!$G$11,0,10*ROW('Hygiene Data'!G36)))</f>
        <v/>
      </c>
      <c r="DY42" s="272" t="str">
        <f ca="true">+IF(OFFSET('Hygiene Data'!$G$12,0,10*ROW('Hygiene Data'!G36))="","",OFFSET('Hygiene Data'!$G$12,0,10*ROW('Hygiene Data'!G36)))</f>
        <v/>
      </c>
      <c r="DZ42" s="272" t="str">
        <f ca="true">+IF(OFFSET('Hygiene Data'!$G$13,0,10*ROW('Hygiene Data'!G36))="","",OFFSET('Hygiene Data'!$G$13,0,10*ROW('Hygiene Data'!G36)))</f>
        <v/>
      </c>
      <c r="EA42" s="272" t="str">
        <f ca="true">+IF(OFFSET('Hygiene Data'!$H$11,0,10*ROW('Hygiene Data'!H36))="","",OFFSET('Hygiene Data'!$H$11,0,10*ROW('Hygiene Data'!H36)))</f>
        <v/>
      </c>
      <c r="EB42" s="272" t="str">
        <f ca="true">+IF(OFFSET('Hygiene Data'!$H$12,0,10*ROW('Hygiene Data'!H36))="","",OFFSET('Hygiene Data'!$H$12,0,10*ROW('Hygiene Data'!H36)))</f>
        <v/>
      </c>
      <c r="EC42" s="272" t="str">
        <f ca="true">+IF(OFFSET('Hygiene Data'!$H$13,0,10*ROW('Hygiene Data'!H36))="","",OFFSET('Hygiene Data'!$H$13,0,10*ROW('Hygiene Data'!H36)))</f>
        <v/>
      </c>
      <c r="ED42" s="272" t="str">
        <f ca="true">+IF(OFFSET('Hygiene Data'!$I$11,0,10*ROW('Hygiene Data'!I36))="","",OFFSET('Hygiene Data'!$I$11,0,10*ROW('Hygiene Data'!I36)))</f>
        <v/>
      </c>
      <c r="EE42" s="272" t="str">
        <f ca="true">+IF(OFFSET('Hygiene Data'!$I$12,0,10*ROW('Hygiene Data'!I36))="","",OFFSET('Hygiene Data'!$I$12,0,10*ROW('Hygiene Data'!I36)))</f>
        <v/>
      </c>
      <c r="EF42" s="272"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28"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2"/>
      <c r="BS43" s="272" t="str">
        <f ca="true">+IF(OFFSET('Water Data'!$D$27,0,10*ROW('Water Data'!D37))="","",OFFSET('Water Data'!$D$27,0,10*ROW('Water Data'!D37)))</f>
        <v/>
      </c>
      <c r="BT43" s="272" t="str">
        <f ca="true">+IF(OFFSET('Water Data'!$D$28,0,10*ROW('Water Data'!D37))="","",OFFSET('Water Data'!$D$28,0,10*ROW('Water Data'!D37)))</f>
        <v/>
      </c>
      <c r="BU43" s="272" t="str">
        <f ca="true">+IF(OFFSET('Water Data'!$D$29,0,10*ROW('Water Data'!D37))="","",OFFSET('Water Data'!$D$29,0,10*ROW('Water Data'!D37)))</f>
        <v/>
      </c>
      <c r="BV43" s="272" t="str">
        <f ca="true">+IF(OFFSET('Water Data'!$E$27,0,10*ROW('Water Data'!E37))="","",OFFSET('Water Data'!$E$27,0,10*ROW('Water Data'!E37)))</f>
        <v/>
      </c>
      <c r="BW43" s="272" t="str">
        <f ca="true">+IF(OFFSET('Water Data'!$E$28,0,10*ROW('Water Data'!E37))="","",OFFSET('Water Data'!$E$28,0,10*ROW('Water Data'!E37)))</f>
        <v/>
      </c>
      <c r="BX43" s="272" t="str">
        <f ca="true">+IF(OFFSET('Water Data'!$E$29,0,10*ROW('Water Data'!E37))="","",OFFSET('Water Data'!$E$29,0,10*ROW('Water Data'!E37)))</f>
        <v/>
      </c>
      <c r="BY43" s="272" t="str">
        <f ca="true">+IF(OFFSET('Water Data'!$F$27,0,10*ROW('Water Data'!F37))="","",OFFSET('Water Data'!$F$27,0,10*ROW('Water Data'!F37)))</f>
        <v/>
      </c>
      <c r="BZ43" s="272" t="str">
        <f ca="true">+IF(OFFSET('Water Data'!$F$28,0,10*ROW('Water Data'!F37))="","",OFFSET('Water Data'!$F$28,0,10*ROW('Water Data'!F37)))</f>
        <v/>
      </c>
      <c r="CA43" s="272" t="str">
        <f ca="true">+IF(OFFSET('Water Data'!$F$29,0,10*ROW('Water Data'!F37))="","",OFFSET('Water Data'!$F$29,0,10*ROW('Water Data'!F37)))</f>
        <v/>
      </c>
      <c r="CB43" s="272" t="str">
        <f ca="true">+IF(OFFSET('Water Data'!$G$27,0,10*ROW('Water Data'!G37))="","",OFFSET('Water Data'!$G$27,0,10*ROW('Water Data'!G37)))</f>
        <v/>
      </c>
      <c r="CC43" s="272" t="str">
        <f ca="true">+IF(OFFSET('Water Data'!$G$28,0,10*ROW('Water Data'!G37))="","",OFFSET('Water Data'!$G$28,0,10*ROW('Water Data'!G37)))</f>
        <v/>
      </c>
      <c r="CD43" s="272" t="str">
        <f ca="true">+IF(OFFSET('Water Data'!$G$29,0,10*ROW('Water Data'!G37))="","",OFFSET('Water Data'!$G$29,0,10*ROW('Water Data'!G37)))</f>
        <v/>
      </c>
      <c r="CE43" s="272" t="str">
        <f ca="true">+IF(OFFSET('Water Data'!$H$27,0,10*ROW('Water Data'!H37))="","",OFFSET('Water Data'!$H$27,0,10*ROW('Water Data'!H37)))</f>
        <v/>
      </c>
      <c r="CF43" s="272" t="str">
        <f ca="true">+IF(OFFSET('Water Data'!$H$28,0,10*ROW('Water Data'!H37))="","",OFFSET('Water Data'!$H$28,0,10*ROW('Water Data'!H37)))</f>
        <v/>
      </c>
      <c r="CG43" s="272" t="str">
        <f ca="true">+IF(OFFSET('Water Data'!$H$29,0,10*ROW('Water Data'!H37))="","",OFFSET('Water Data'!$H$29,0,10*ROW('Water Data'!H37)))</f>
        <v/>
      </c>
      <c r="CH43" s="272" t="str">
        <f ca="true">+IF(OFFSET('Water Data'!$I$27,0,10*ROW('Water Data'!I37))="","",OFFSET('Water Data'!$I$27,0,10*ROW('Water Data'!I37)))</f>
        <v/>
      </c>
      <c r="CI43" s="272" t="str">
        <f ca="true">+IF(OFFSET('Water Data'!$I$28,0,10*ROW('Water Data'!I37))="","",OFFSET('Water Data'!$I$28,0,10*ROW('Water Data'!I37)))</f>
        <v/>
      </c>
      <c r="CJ43" s="272" t="str">
        <f ca="true">+IF(OFFSET('Water Data'!$I$29,0,10*ROW('Water Data'!I37))="","",OFFSET('Water Data'!$I$29,0,10*ROW('Water Data'!I37)))</f>
        <v/>
      </c>
      <c r="CK43" s="272" t="str">
        <f ca="true">+IF(OFFSET('Sanitation Data'!$D$28,0,10*ROW('Sanitation Data'!D37))="","",OFFSET('Sanitation Data'!$D$28,0,10*ROW('Sanitation Data'!D37)))</f>
        <v/>
      </c>
      <c r="CL43" s="272" t="str">
        <f ca="true">+IF(OFFSET('Sanitation Data'!$D$29,0,10*ROW('Sanitation Data'!D37))="","",OFFSET('Sanitation Data'!$D$29,0,10*ROW('Sanitation Data'!D37)))</f>
        <v/>
      </c>
      <c r="CM43" s="272" t="str">
        <f ca="true">+IF(OFFSET('Sanitation Data'!$D$30,0,10*ROW('Sanitation Data'!D37))="","",OFFSET('Sanitation Data'!$D$30,0,10*ROW('Sanitation Data'!D37)))</f>
        <v/>
      </c>
      <c r="CN43" s="272" t="str">
        <f ca="true">+IF(OFFSET('Sanitation Data'!$D$31,0,10*ROW('Sanitation Data'!D37))="","",OFFSET('Sanitation Data'!$D$31,0,10*ROW('Sanitation Data'!D37)))</f>
        <v/>
      </c>
      <c r="CO43" s="272" t="str">
        <f ca="true">+IF(OFFSET('Sanitation Data'!$D$32,0,10*ROW('Sanitation Data'!D37))="","",OFFSET('Sanitation Data'!$D$32,0,10*ROW('Sanitation Data'!D37)))</f>
        <v/>
      </c>
      <c r="CP43" s="272" t="str">
        <f ca="true">+IF(OFFSET('Sanitation Data'!$E$28,0,10*ROW('Sanitation Data'!E37))="","",OFFSET('Sanitation Data'!$E$28,0,10*ROW('Sanitation Data'!E37)))</f>
        <v/>
      </c>
      <c r="CQ43" s="272" t="str">
        <f ca="true">+IF(OFFSET('Sanitation Data'!$E$29,0,10*ROW('Sanitation Data'!E37))="","",OFFSET('Sanitation Data'!$E$29,0,10*ROW('Sanitation Data'!E37)))</f>
        <v/>
      </c>
      <c r="CR43" s="272" t="str">
        <f ca="true">+IF(OFFSET('Sanitation Data'!$E$30,0,10*ROW('Sanitation Data'!E37))="","",OFFSET('Sanitation Data'!$E$30,0,10*ROW('Sanitation Data'!E37)))</f>
        <v/>
      </c>
      <c r="CS43" s="272" t="str">
        <f ca="true">+IF(OFFSET('Sanitation Data'!$E$31,0,10*ROW('Sanitation Data'!E37))="","",OFFSET('Sanitation Data'!$E$31,0,10*ROW('Sanitation Data'!E37)))</f>
        <v/>
      </c>
      <c r="CT43" s="272" t="str">
        <f ca="true">+IF(OFFSET('Sanitation Data'!$E$32,0,10*ROW('Sanitation Data'!E37))="","",OFFSET('Sanitation Data'!$E$32,0,10*ROW('Sanitation Data'!E37)))</f>
        <v/>
      </c>
      <c r="CU43" s="272" t="str">
        <f ca="true">+IF(OFFSET('Sanitation Data'!$F$28,0,10*ROW('Sanitation Data'!F37))="","",OFFSET('Sanitation Data'!$F$28,0,10*ROW('Sanitation Data'!F37)))</f>
        <v/>
      </c>
      <c r="CV43" s="272" t="str">
        <f ca="true">+IF(OFFSET('Sanitation Data'!$F$29,0,10*ROW('Sanitation Data'!F37))="","",OFFSET('Sanitation Data'!$F$29,0,10*ROW('Sanitation Data'!F37)))</f>
        <v/>
      </c>
      <c r="CW43" s="272" t="str">
        <f ca="true">+IF(OFFSET('Sanitation Data'!$F$30,0,10*ROW('Sanitation Data'!F37))="","",OFFSET('Sanitation Data'!$F$30,0,10*ROW('Sanitation Data'!F37)))</f>
        <v/>
      </c>
      <c r="CX43" s="272" t="str">
        <f ca="true">+IF(OFFSET('Sanitation Data'!$F$31,0,10*ROW('Sanitation Data'!F37))="","",OFFSET('Sanitation Data'!$F$31,0,10*ROW('Sanitation Data'!F37)))</f>
        <v/>
      </c>
      <c r="CY43" s="272" t="str">
        <f ca="true">+IF(OFFSET('Sanitation Data'!$F$32,0,10*ROW('Sanitation Data'!F37))="","",OFFSET('Sanitation Data'!$F$32,0,10*ROW('Sanitation Data'!F37)))</f>
        <v/>
      </c>
      <c r="CZ43" s="272" t="str">
        <f ca="true">+IF(OFFSET('Sanitation Data'!$G$28,0,10*ROW('Sanitation Data'!G37))="","",OFFSET('Sanitation Data'!$G$28,0,10*ROW('Sanitation Data'!G37)))</f>
        <v/>
      </c>
      <c r="DA43" s="272" t="str">
        <f ca="true">+IF(OFFSET('Sanitation Data'!$G$29,0,10*ROW('Sanitation Data'!G37))="","",OFFSET('Sanitation Data'!$G$29,0,10*ROW('Sanitation Data'!G37)))</f>
        <v/>
      </c>
      <c r="DB43" s="272" t="str">
        <f ca="true">+IF(OFFSET('Sanitation Data'!$G$30,0,10*ROW('Sanitation Data'!G37))="","",OFFSET('Sanitation Data'!$G$30,0,10*ROW('Sanitation Data'!G37)))</f>
        <v/>
      </c>
      <c r="DC43" s="272" t="str">
        <f ca="true">+IF(OFFSET('Sanitation Data'!$G$31,0,10*ROW('Sanitation Data'!G37))="","",OFFSET('Sanitation Data'!$G$31,0,10*ROW('Sanitation Data'!G37)))</f>
        <v/>
      </c>
      <c r="DD43" s="272" t="str">
        <f ca="true">+IF(OFFSET('Sanitation Data'!$G$32,0,10*ROW('Sanitation Data'!G37))="","",OFFSET('Sanitation Data'!$G$32,0,10*ROW('Sanitation Data'!G37)))</f>
        <v/>
      </c>
      <c r="DE43" s="272" t="str">
        <f ca="true">+IF(OFFSET('Sanitation Data'!$H$28,0,10*ROW('Sanitation Data'!H37))="","",OFFSET('Sanitation Data'!$H$28,0,10*ROW('Sanitation Data'!H37)))</f>
        <v/>
      </c>
      <c r="DF43" s="272" t="str">
        <f ca="true">+IF(OFFSET('Sanitation Data'!$H$29,0,10*ROW('Sanitation Data'!H37))="","",OFFSET('Sanitation Data'!$H$29,0,10*ROW('Sanitation Data'!H37)))</f>
        <v/>
      </c>
      <c r="DG43" s="272" t="str">
        <f ca="true">+IF(OFFSET('Sanitation Data'!$H$30,0,10*ROW('Sanitation Data'!H37))="","",OFFSET('Sanitation Data'!$H$30,0,10*ROW('Sanitation Data'!H37)))</f>
        <v/>
      </c>
      <c r="DH43" s="272" t="str">
        <f ca="true">+IF(OFFSET('Sanitation Data'!$H$31,0,10*ROW('Sanitation Data'!H37))="","",OFFSET('Sanitation Data'!$H$31,0,10*ROW('Sanitation Data'!H37)))</f>
        <v/>
      </c>
      <c r="DI43" s="272" t="str">
        <f ca="true">+IF(OFFSET('Sanitation Data'!$H$32,0,10*ROW('Sanitation Data'!H37))="","",OFFSET('Sanitation Data'!$H$32,0,10*ROW('Sanitation Data'!H37)))</f>
        <v/>
      </c>
      <c r="DJ43" s="272" t="str">
        <f ca="true">+IF(OFFSET('Sanitation Data'!$I$28,0,10*ROW('Sanitation Data'!I37))="","",OFFSET('Sanitation Data'!$I$28,0,10*ROW('Sanitation Data'!I37)))</f>
        <v/>
      </c>
      <c r="DK43" s="272" t="str">
        <f ca="true">+IF(OFFSET('Sanitation Data'!$I$29,0,10*ROW('Sanitation Data'!I37))="","",OFFSET('Sanitation Data'!$I$29,0,10*ROW('Sanitation Data'!I37)))</f>
        <v/>
      </c>
      <c r="DL43" s="272" t="str">
        <f ca="true">+IF(OFFSET('Sanitation Data'!$I$30,0,10*ROW('Sanitation Data'!I37))="","",OFFSET('Sanitation Data'!$I$30,0,10*ROW('Sanitation Data'!I37)))</f>
        <v/>
      </c>
      <c r="DM43" s="272" t="str">
        <f ca="true">+IF(OFFSET('Sanitation Data'!$I$31,0,10*ROW('Sanitation Data'!I37))="","",OFFSET('Sanitation Data'!$I$31,0,10*ROW('Sanitation Data'!I37)))</f>
        <v/>
      </c>
      <c r="DN43" s="272" t="str">
        <f ca="true">+IF(OFFSET('Sanitation Data'!$I$32,0,10*ROW('Sanitation Data'!I37))="","",OFFSET('Sanitation Data'!$I$32,0,10*ROW('Sanitation Data'!I37)))</f>
        <v/>
      </c>
      <c r="DO43" s="272" t="str">
        <f ca="true">+IF(OFFSET('Hygiene Data'!$D$11,0,10*ROW('Hygiene Data'!D37))="","",OFFSET('Hygiene Data'!$D$11,0,10*ROW('Hygiene Data'!D37)))</f>
        <v/>
      </c>
      <c r="DP43" s="272" t="str">
        <f ca="true">+IF(OFFSET('Hygiene Data'!$D$12,0,10*ROW('Hygiene Data'!D37))="","",OFFSET('Hygiene Data'!$D$12,0,10*ROW('Hygiene Data'!D37)))</f>
        <v/>
      </c>
      <c r="DQ43" s="272" t="str">
        <f ca="true">+IF(OFFSET('Hygiene Data'!$D$13,0,10*ROW('Hygiene Data'!D37))="","",OFFSET('Hygiene Data'!$D$13,0,10*ROW('Hygiene Data'!D37)))</f>
        <v/>
      </c>
      <c r="DR43" s="272" t="str">
        <f ca="true">+IF(OFFSET('Hygiene Data'!$E$11,0,10*ROW('Hygiene Data'!E37))="","",OFFSET('Hygiene Data'!$E$11,0,10*ROW('Hygiene Data'!E37)))</f>
        <v/>
      </c>
      <c r="DS43" s="272" t="str">
        <f ca="true">+IF(OFFSET('Hygiene Data'!$E$12,0,10*ROW('Hygiene Data'!E37))="","",OFFSET('Hygiene Data'!$E$12,0,10*ROW('Hygiene Data'!E37)))</f>
        <v/>
      </c>
      <c r="DT43" s="272" t="str">
        <f ca="true">+IF(OFFSET('Hygiene Data'!$E$13,0,10*ROW('Hygiene Data'!E37))="","",OFFSET('Hygiene Data'!$E$13,0,10*ROW('Hygiene Data'!E37)))</f>
        <v/>
      </c>
      <c r="DU43" s="272" t="str">
        <f ca="true">+IF(OFFSET('Hygiene Data'!$F$11,0,10*ROW('Hygiene Data'!F37))="","",OFFSET('Hygiene Data'!$F$11,0,10*ROW('Hygiene Data'!F37)))</f>
        <v/>
      </c>
      <c r="DV43" s="272" t="str">
        <f ca="true">+IF(OFFSET('Hygiene Data'!$F$12,0,10*ROW('Hygiene Data'!F37))="","",OFFSET('Hygiene Data'!$F$12,0,10*ROW('Hygiene Data'!F37)))</f>
        <v/>
      </c>
      <c r="DW43" s="272" t="str">
        <f ca="true">+IF(OFFSET('Hygiene Data'!$F$13,0,10*ROW('Hygiene Data'!F37))="","",OFFSET('Hygiene Data'!$F$13,0,10*ROW('Hygiene Data'!F37)))</f>
        <v/>
      </c>
      <c r="DX43" s="272" t="str">
        <f ca="true">+IF(OFFSET('Hygiene Data'!$G$11,0,10*ROW('Hygiene Data'!G37))="","",OFFSET('Hygiene Data'!$G$11,0,10*ROW('Hygiene Data'!G37)))</f>
        <v/>
      </c>
      <c r="DY43" s="272" t="str">
        <f ca="true">+IF(OFFSET('Hygiene Data'!$G$12,0,10*ROW('Hygiene Data'!G37))="","",OFFSET('Hygiene Data'!$G$12,0,10*ROW('Hygiene Data'!G37)))</f>
        <v/>
      </c>
      <c r="DZ43" s="272" t="str">
        <f ca="true">+IF(OFFSET('Hygiene Data'!$G$13,0,10*ROW('Hygiene Data'!G37))="","",OFFSET('Hygiene Data'!$G$13,0,10*ROW('Hygiene Data'!G37)))</f>
        <v/>
      </c>
      <c r="EA43" s="272" t="str">
        <f ca="true">+IF(OFFSET('Hygiene Data'!$H$11,0,10*ROW('Hygiene Data'!H37))="","",OFFSET('Hygiene Data'!$H$11,0,10*ROW('Hygiene Data'!H37)))</f>
        <v/>
      </c>
      <c r="EB43" s="272" t="str">
        <f ca="true">+IF(OFFSET('Hygiene Data'!$H$12,0,10*ROW('Hygiene Data'!H37))="","",OFFSET('Hygiene Data'!$H$12,0,10*ROW('Hygiene Data'!H37)))</f>
        <v/>
      </c>
      <c r="EC43" s="272" t="str">
        <f ca="true">+IF(OFFSET('Hygiene Data'!$H$13,0,10*ROW('Hygiene Data'!H37))="","",OFFSET('Hygiene Data'!$H$13,0,10*ROW('Hygiene Data'!H37)))</f>
        <v/>
      </c>
      <c r="ED43" s="272" t="str">
        <f ca="true">+IF(OFFSET('Hygiene Data'!$I$11,0,10*ROW('Hygiene Data'!I37))="","",OFFSET('Hygiene Data'!$I$11,0,10*ROW('Hygiene Data'!I37)))</f>
        <v/>
      </c>
      <c r="EE43" s="272" t="str">
        <f ca="true">+IF(OFFSET('Hygiene Data'!$I$12,0,10*ROW('Hygiene Data'!I37))="","",OFFSET('Hygiene Data'!$I$12,0,10*ROW('Hygiene Data'!I37)))</f>
        <v/>
      </c>
      <c r="EF43" s="272"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28"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2"/>
      <c r="BS44" s="272" t="str">
        <f ca="true">+IF(OFFSET('Water Data'!$D$27,0,10*ROW('Water Data'!D38))="","",OFFSET('Water Data'!$D$27,0,10*ROW('Water Data'!D38)))</f>
        <v/>
      </c>
      <c r="BT44" s="272" t="str">
        <f ca="true">+IF(OFFSET('Water Data'!$D$28,0,10*ROW('Water Data'!D38))="","",OFFSET('Water Data'!$D$28,0,10*ROW('Water Data'!D38)))</f>
        <v/>
      </c>
      <c r="BU44" s="272" t="str">
        <f ca="true">+IF(OFFSET('Water Data'!$D$29,0,10*ROW('Water Data'!D38))="","",OFFSET('Water Data'!$D$29,0,10*ROW('Water Data'!D38)))</f>
        <v/>
      </c>
      <c r="BV44" s="272" t="str">
        <f ca="true">+IF(OFFSET('Water Data'!$E$27,0,10*ROW('Water Data'!E38))="","",OFFSET('Water Data'!$E$27,0,10*ROW('Water Data'!E38)))</f>
        <v/>
      </c>
      <c r="BW44" s="272" t="str">
        <f ca="true">+IF(OFFSET('Water Data'!$E$28,0,10*ROW('Water Data'!E38))="","",OFFSET('Water Data'!$E$28,0,10*ROW('Water Data'!E38)))</f>
        <v/>
      </c>
      <c r="BX44" s="272" t="str">
        <f ca="true">+IF(OFFSET('Water Data'!$E$29,0,10*ROW('Water Data'!E38))="","",OFFSET('Water Data'!$E$29,0,10*ROW('Water Data'!E38)))</f>
        <v/>
      </c>
      <c r="BY44" s="272" t="str">
        <f ca="true">+IF(OFFSET('Water Data'!$F$27,0,10*ROW('Water Data'!F38))="","",OFFSET('Water Data'!$F$27,0,10*ROW('Water Data'!F38)))</f>
        <v/>
      </c>
      <c r="BZ44" s="272" t="str">
        <f ca="true">+IF(OFFSET('Water Data'!$F$28,0,10*ROW('Water Data'!F38))="","",OFFSET('Water Data'!$F$28,0,10*ROW('Water Data'!F38)))</f>
        <v/>
      </c>
      <c r="CA44" s="272" t="str">
        <f ca="true">+IF(OFFSET('Water Data'!$F$29,0,10*ROW('Water Data'!F38))="","",OFFSET('Water Data'!$F$29,0,10*ROW('Water Data'!F38)))</f>
        <v/>
      </c>
      <c r="CB44" s="272" t="str">
        <f ca="true">+IF(OFFSET('Water Data'!$G$27,0,10*ROW('Water Data'!G38))="","",OFFSET('Water Data'!$G$27,0,10*ROW('Water Data'!G38)))</f>
        <v/>
      </c>
      <c r="CC44" s="272" t="str">
        <f ca="true">+IF(OFFSET('Water Data'!$G$28,0,10*ROW('Water Data'!G38))="","",OFFSET('Water Data'!$G$28,0,10*ROW('Water Data'!G38)))</f>
        <v/>
      </c>
      <c r="CD44" s="272" t="str">
        <f ca="true">+IF(OFFSET('Water Data'!$G$29,0,10*ROW('Water Data'!G38))="","",OFFSET('Water Data'!$G$29,0,10*ROW('Water Data'!G38)))</f>
        <v/>
      </c>
      <c r="CE44" s="272" t="str">
        <f ca="true">+IF(OFFSET('Water Data'!$H$27,0,10*ROW('Water Data'!H38))="","",OFFSET('Water Data'!$H$27,0,10*ROW('Water Data'!H38)))</f>
        <v/>
      </c>
      <c r="CF44" s="272" t="str">
        <f ca="true">+IF(OFFSET('Water Data'!$H$28,0,10*ROW('Water Data'!H38))="","",OFFSET('Water Data'!$H$28,0,10*ROW('Water Data'!H38)))</f>
        <v/>
      </c>
      <c r="CG44" s="272" t="str">
        <f ca="true">+IF(OFFSET('Water Data'!$H$29,0,10*ROW('Water Data'!H38))="","",OFFSET('Water Data'!$H$29,0,10*ROW('Water Data'!H38)))</f>
        <v/>
      </c>
      <c r="CH44" s="272" t="str">
        <f ca="true">+IF(OFFSET('Water Data'!$I$27,0,10*ROW('Water Data'!I38))="","",OFFSET('Water Data'!$I$27,0,10*ROW('Water Data'!I38)))</f>
        <v/>
      </c>
      <c r="CI44" s="272" t="str">
        <f ca="true">+IF(OFFSET('Water Data'!$I$28,0,10*ROW('Water Data'!I38))="","",OFFSET('Water Data'!$I$28,0,10*ROW('Water Data'!I38)))</f>
        <v/>
      </c>
      <c r="CJ44" s="272" t="str">
        <f ca="true">+IF(OFFSET('Water Data'!$I$29,0,10*ROW('Water Data'!I38))="","",OFFSET('Water Data'!$I$29,0,10*ROW('Water Data'!I38)))</f>
        <v/>
      </c>
      <c r="CK44" s="272" t="str">
        <f ca="true">+IF(OFFSET('Sanitation Data'!$D$28,0,10*ROW('Sanitation Data'!D38))="","",OFFSET('Sanitation Data'!$D$28,0,10*ROW('Sanitation Data'!D38)))</f>
        <v/>
      </c>
      <c r="CL44" s="272" t="str">
        <f ca="true">+IF(OFFSET('Sanitation Data'!$D$29,0,10*ROW('Sanitation Data'!D38))="","",OFFSET('Sanitation Data'!$D$29,0,10*ROW('Sanitation Data'!D38)))</f>
        <v/>
      </c>
      <c r="CM44" s="272" t="str">
        <f ca="true">+IF(OFFSET('Sanitation Data'!$D$30,0,10*ROW('Sanitation Data'!D38))="","",OFFSET('Sanitation Data'!$D$30,0,10*ROW('Sanitation Data'!D38)))</f>
        <v/>
      </c>
      <c r="CN44" s="272" t="str">
        <f ca="true">+IF(OFFSET('Sanitation Data'!$D$31,0,10*ROW('Sanitation Data'!D38))="","",OFFSET('Sanitation Data'!$D$31,0,10*ROW('Sanitation Data'!D38)))</f>
        <v/>
      </c>
      <c r="CO44" s="272" t="str">
        <f ca="true">+IF(OFFSET('Sanitation Data'!$D$32,0,10*ROW('Sanitation Data'!D38))="","",OFFSET('Sanitation Data'!$D$32,0,10*ROW('Sanitation Data'!D38)))</f>
        <v/>
      </c>
      <c r="CP44" s="272" t="str">
        <f ca="true">+IF(OFFSET('Sanitation Data'!$E$28,0,10*ROW('Sanitation Data'!E38))="","",OFFSET('Sanitation Data'!$E$28,0,10*ROW('Sanitation Data'!E38)))</f>
        <v/>
      </c>
      <c r="CQ44" s="272" t="str">
        <f ca="true">+IF(OFFSET('Sanitation Data'!$E$29,0,10*ROW('Sanitation Data'!E38))="","",OFFSET('Sanitation Data'!$E$29,0,10*ROW('Sanitation Data'!E38)))</f>
        <v/>
      </c>
      <c r="CR44" s="272" t="str">
        <f ca="true">+IF(OFFSET('Sanitation Data'!$E$30,0,10*ROW('Sanitation Data'!E38))="","",OFFSET('Sanitation Data'!$E$30,0,10*ROW('Sanitation Data'!E38)))</f>
        <v/>
      </c>
      <c r="CS44" s="272" t="str">
        <f ca="true">+IF(OFFSET('Sanitation Data'!$E$31,0,10*ROW('Sanitation Data'!E38))="","",OFFSET('Sanitation Data'!$E$31,0,10*ROW('Sanitation Data'!E38)))</f>
        <v/>
      </c>
      <c r="CT44" s="272" t="str">
        <f ca="true">+IF(OFFSET('Sanitation Data'!$E$32,0,10*ROW('Sanitation Data'!E38))="","",OFFSET('Sanitation Data'!$E$32,0,10*ROW('Sanitation Data'!E38)))</f>
        <v/>
      </c>
      <c r="CU44" s="272" t="str">
        <f ca="true">+IF(OFFSET('Sanitation Data'!$F$28,0,10*ROW('Sanitation Data'!F38))="","",OFFSET('Sanitation Data'!$F$28,0,10*ROW('Sanitation Data'!F38)))</f>
        <v/>
      </c>
      <c r="CV44" s="272" t="str">
        <f ca="true">+IF(OFFSET('Sanitation Data'!$F$29,0,10*ROW('Sanitation Data'!F38))="","",OFFSET('Sanitation Data'!$F$29,0,10*ROW('Sanitation Data'!F38)))</f>
        <v/>
      </c>
      <c r="CW44" s="272" t="str">
        <f ca="true">+IF(OFFSET('Sanitation Data'!$F$30,0,10*ROW('Sanitation Data'!F38))="","",OFFSET('Sanitation Data'!$F$30,0,10*ROW('Sanitation Data'!F38)))</f>
        <v/>
      </c>
      <c r="CX44" s="272" t="str">
        <f ca="true">+IF(OFFSET('Sanitation Data'!$F$31,0,10*ROW('Sanitation Data'!F38))="","",OFFSET('Sanitation Data'!$F$31,0,10*ROW('Sanitation Data'!F38)))</f>
        <v/>
      </c>
      <c r="CY44" s="272" t="str">
        <f ca="true">+IF(OFFSET('Sanitation Data'!$F$32,0,10*ROW('Sanitation Data'!F38))="","",OFFSET('Sanitation Data'!$F$32,0,10*ROW('Sanitation Data'!F38)))</f>
        <v/>
      </c>
      <c r="CZ44" s="272" t="str">
        <f ca="true">+IF(OFFSET('Sanitation Data'!$G$28,0,10*ROW('Sanitation Data'!G38))="","",OFFSET('Sanitation Data'!$G$28,0,10*ROW('Sanitation Data'!G38)))</f>
        <v/>
      </c>
      <c r="DA44" s="272" t="str">
        <f ca="true">+IF(OFFSET('Sanitation Data'!$G$29,0,10*ROW('Sanitation Data'!G38))="","",OFFSET('Sanitation Data'!$G$29,0,10*ROW('Sanitation Data'!G38)))</f>
        <v/>
      </c>
      <c r="DB44" s="272" t="str">
        <f ca="true">+IF(OFFSET('Sanitation Data'!$G$30,0,10*ROW('Sanitation Data'!G38))="","",OFFSET('Sanitation Data'!$G$30,0,10*ROW('Sanitation Data'!G38)))</f>
        <v/>
      </c>
      <c r="DC44" s="272" t="str">
        <f ca="true">+IF(OFFSET('Sanitation Data'!$G$31,0,10*ROW('Sanitation Data'!G38))="","",OFFSET('Sanitation Data'!$G$31,0,10*ROW('Sanitation Data'!G38)))</f>
        <v/>
      </c>
      <c r="DD44" s="272" t="str">
        <f ca="true">+IF(OFFSET('Sanitation Data'!$G$32,0,10*ROW('Sanitation Data'!G38))="","",OFFSET('Sanitation Data'!$G$32,0,10*ROW('Sanitation Data'!G38)))</f>
        <v/>
      </c>
      <c r="DE44" s="272" t="str">
        <f ca="true">+IF(OFFSET('Sanitation Data'!$H$28,0,10*ROW('Sanitation Data'!H38))="","",OFFSET('Sanitation Data'!$H$28,0,10*ROW('Sanitation Data'!H38)))</f>
        <v/>
      </c>
      <c r="DF44" s="272" t="str">
        <f ca="true">+IF(OFFSET('Sanitation Data'!$H$29,0,10*ROW('Sanitation Data'!H38))="","",OFFSET('Sanitation Data'!$H$29,0,10*ROW('Sanitation Data'!H38)))</f>
        <v/>
      </c>
      <c r="DG44" s="272" t="str">
        <f ca="true">+IF(OFFSET('Sanitation Data'!$H$30,0,10*ROW('Sanitation Data'!H38))="","",OFFSET('Sanitation Data'!$H$30,0,10*ROW('Sanitation Data'!H38)))</f>
        <v/>
      </c>
      <c r="DH44" s="272" t="str">
        <f ca="true">+IF(OFFSET('Sanitation Data'!$H$31,0,10*ROW('Sanitation Data'!H38))="","",OFFSET('Sanitation Data'!$H$31,0,10*ROW('Sanitation Data'!H38)))</f>
        <v/>
      </c>
      <c r="DI44" s="272" t="str">
        <f ca="true">+IF(OFFSET('Sanitation Data'!$H$32,0,10*ROW('Sanitation Data'!H38))="","",OFFSET('Sanitation Data'!$H$32,0,10*ROW('Sanitation Data'!H38)))</f>
        <v/>
      </c>
      <c r="DJ44" s="272" t="str">
        <f ca="true">+IF(OFFSET('Sanitation Data'!$I$28,0,10*ROW('Sanitation Data'!I38))="","",OFFSET('Sanitation Data'!$I$28,0,10*ROW('Sanitation Data'!I38)))</f>
        <v/>
      </c>
      <c r="DK44" s="272" t="str">
        <f ca="true">+IF(OFFSET('Sanitation Data'!$I$29,0,10*ROW('Sanitation Data'!I38))="","",OFFSET('Sanitation Data'!$I$29,0,10*ROW('Sanitation Data'!I38)))</f>
        <v/>
      </c>
      <c r="DL44" s="272" t="str">
        <f ca="true">+IF(OFFSET('Sanitation Data'!$I$30,0,10*ROW('Sanitation Data'!I38))="","",OFFSET('Sanitation Data'!$I$30,0,10*ROW('Sanitation Data'!I38)))</f>
        <v/>
      </c>
      <c r="DM44" s="272" t="str">
        <f ca="true">+IF(OFFSET('Sanitation Data'!$I$31,0,10*ROW('Sanitation Data'!I38))="","",OFFSET('Sanitation Data'!$I$31,0,10*ROW('Sanitation Data'!I38)))</f>
        <v/>
      </c>
      <c r="DN44" s="272" t="str">
        <f ca="true">+IF(OFFSET('Sanitation Data'!$I$32,0,10*ROW('Sanitation Data'!I38))="","",OFFSET('Sanitation Data'!$I$32,0,10*ROW('Sanitation Data'!I38)))</f>
        <v/>
      </c>
      <c r="DO44" s="272" t="str">
        <f ca="true">+IF(OFFSET('Hygiene Data'!$D$11,0,10*ROW('Hygiene Data'!D38))="","",OFFSET('Hygiene Data'!$D$11,0,10*ROW('Hygiene Data'!D38)))</f>
        <v/>
      </c>
      <c r="DP44" s="272" t="str">
        <f ca="true">+IF(OFFSET('Hygiene Data'!$D$12,0,10*ROW('Hygiene Data'!D38))="","",OFFSET('Hygiene Data'!$D$12,0,10*ROW('Hygiene Data'!D38)))</f>
        <v/>
      </c>
      <c r="DQ44" s="272" t="str">
        <f ca="true">+IF(OFFSET('Hygiene Data'!$D$13,0,10*ROW('Hygiene Data'!D38))="","",OFFSET('Hygiene Data'!$D$13,0,10*ROW('Hygiene Data'!D38)))</f>
        <v/>
      </c>
      <c r="DR44" s="272" t="str">
        <f ca="true">+IF(OFFSET('Hygiene Data'!$E$11,0,10*ROW('Hygiene Data'!E38))="","",OFFSET('Hygiene Data'!$E$11,0,10*ROW('Hygiene Data'!E38)))</f>
        <v/>
      </c>
      <c r="DS44" s="272" t="str">
        <f ca="true">+IF(OFFSET('Hygiene Data'!$E$12,0,10*ROW('Hygiene Data'!E38))="","",OFFSET('Hygiene Data'!$E$12,0,10*ROW('Hygiene Data'!E38)))</f>
        <v/>
      </c>
      <c r="DT44" s="272" t="str">
        <f ca="true">+IF(OFFSET('Hygiene Data'!$E$13,0,10*ROW('Hygiene Data'!E38))="","",OFFSET('Hygiene Data'!$E$13,0,10*ROW('Hygiene Data'!E38)))</f>
        <v/>
      </c>
      <c r="DU44" s="272" t="str">
        <f ca="true">+IF(OFFSET('Hygiene Data'!$F$11,0,10*ROW('Hygiene Data'!F38))="","",OFFSET('Hygiene Data'!$F$11,0,10*ROW('Hygiene Data'!F38)))</f>
        <v/>
      </c>
      <c r="DV44" s="272" t="str">
        <f ca="true">+IF(OFFSET('Hygiene Data'!$F$12,0,10*ROW('Hygiene Data'!F38))="","",OFFSET('Hygiene Data'!$F$12,0,10*ROW('Hygiene Data'!F38)))</f>
        <v/>
      </c>
      <c r="DW44" s="272" t="str">
        <f ca="true">+IF(OFFSET('Hygiene Data'!$F$13,0,10*ROW('Hygiene Data'!F38))="","",OFFSET('Hygiene Data'!$F$13,0,10*ROW('Hygiene Data'!F38)))</f>
        <v/>
      </c>
      <c r="DX44" s="272" t="str">
        <f ca="true">+IF(OFFSET('Hygiene Data'!$G$11,0,10*ROW('Hygiene Data'!G38))="","",OFFSET('Hygiene Data'!$G$11,0,10*ROW('Hygiene Data'!G38)))</f>
        <v/>
      </c>
      <c r="DY44" s="272" t="str">
        <f ca="true">+IF(OFFSET('Hygiene Data'!$G$12,0,10*ROW('Hygiene Data'!G38))="","",OFFSET('Hygiene Data'!$G$12,0,10*ROW('Hygiene Data'!G38)))</f>
        <v/>
      </c>
      <c r="DZ44" s="272" t="str">
        <f ca="true">+IF(OFFSET('Hygiene Data'!$G$13,0,10*ROW('Hygiene Data'!G38))="","",OFFSET('Hygiene Data'!$G$13,0,10*ROW('Hygiene Data'!G38)))</f>
        <v/>
      </c>
      <c r="EA44" s="272" t="str">
        <f ca="true">+IF(OFFSET('Hygiene Data'!$H$11,0,10*ROW('Hygiene Data'!H38))="","",OFFSET('Hygiene Data'!$H$11,0,10*ROW('Hygiene Data'!H38)))</f>
        <v/>
      </c>
      <c r="EB44" s="272" t="str">
        <f ca="true">+IF(OFFSET('Hygiene Data'!$H$12,0,10*ROW('Hygiene Data'!H38))="","",OFFSET('Hygiene Data'!$H$12,0,10*ROW('Hygiene Data'!H38)))</f>
        <v/>
      </c>
      <c r="EC44" s="272" t="str">
        <f ca="true">+IF(OFFSET('Hygiene Data'!$H$13,0,10*ROW('Hygiene Data'!H38))="","",OFFSET('Hygiene Data'!$H$13,0,10*ROW('Hygiene Data'!H38)))</f>
        <v/>
      </c>
      <c r="ED44" s="272" t="str">
        <f ca="true">+IF(OFFSET('Hygiene Data'!$I$11,0,10*ROW('Hygiene Data'!I38))="","",OFFSET('Hygiene Data'!$I$11,0,10*ROW('Hygiene Data'!I38)))</f>
        <v/>
      </c>
      <c r="EE44" s="272" t="str">
        <f ca="true">+IF(OFFSET('Hygiene Data'!$I$12,0,10*ROW('Hygiene Data'!I38))="","",OFFSET('Hygiene Data'!$I$12,0,10*ROW('Hygiene Data'!I38)))</f>
        <v/>
      </c>
      <c r="EF44" s="272"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28"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2"/>
      <c r="BS45" s="272" t="str">
        <f ca="true">+IF(OFFSET('Water Data'!$D$27,0,10*ROW('Water Data'!D39))="","",OFFSET('Water Data'!$D$27,0,10*ROW('Water Data'!D39)))</f>
        <v/>
      </c>
      <c r="BT45" s="272" t="str">
        <f ca="true">+IF(OFFSET('Water Data'!$D$28,0,10*ROW('Water Data'!D39))="","",OFFSET('Water Data'!$D$28,0,10*ROW('Water Data'!D39)))</f>
        <v/>
      </c>
      <c r="BU45" s="272" t="str">
        <f ca="true">+IF(OFFSET('Water Data'!$D$29,0,10*ROW('Water Data'!D39))="","",OFFSET('Water Data'!$D$29,0,10*ROW('Water Data'!D39)))</f>
        <v/>
      </c>
      <c r="BV45" s="272" t="str">
        <f ca="true">+IF(OFFSET('Water Data'!$E$27,0,10*ROW('Water Data'!E39))="","",OFFSET('Water Data'!$E$27,0,10*ROW('Water Data'!E39)))</f>
        <v/>
      </c>
      <c r="BW45" s="272" t="str">
        <f ca="true">+IF(OFFSET('Water Data'!$E$28,0,10*ROW('Water Data'!E39))="","",OFFSET('Water Data'!$E$28,0,10*ROW('Water Data'!E39)))</f>
        <v/>
      </c>
      <c r="BX45" s="272" t="str">
        <f ca="true">+IF(OFFSET('Water Data'!$E$29,0,10*ROW('Water Data'!E39))="","",OFFSET('Water Data'!$E$29,0,10*ROW('Water Data'!E39)))</f>
        <v/>
      </c>
      <c r="BY45" s="272" t="str">
        <f ca="true">+IF(OFFSET('Water Data'!$F$27,0,10*ROW('Water Data'!F39))="","",OFFSET('Water Data'!$F$27,0,10*ROW('Water Data'!F39)))</f>
        <v/>
      </c>
      <c r="BZ45" s="272" t="str">
        <f ca="true">+IF(OFFSET('Water Data'!$F$28,0,10*ROW('Water Data'!F39))="","",OFFSET('Water Data'!$F$28,0,10*ROW('Water Data'!F39)))</f>
        <v/>
      </c>
      <c r="CA45" s="272" t="str">
        <f ca="true">+IF(OFFSET('Water Data'!$F$29,0,10*ROW('Water Data'!F39))="","",OFFSET('Water Data'!$F$29,0,10*ROW('Water Data'!F39)))</f>
        <v/>
      </c>
      <c r="CB45" s="272" t="str">
        <f ca="true">+IF(OFFSET('Water Data'!$G$27,0,10*ROW('Water Data'!G39))="","",OFFSET('Water Data'!$G$27,0,10*ROW('Water Data'!G39)))</f>
        <v/>
      </c>
      <c r="CC45" s="272" t="str">
        <f ca="true">+IF(OFFSET('Water Data'!$G$28,0,10*ROW('Water Data'!G39))="","",OFFSET('Water Data'!$G$28,0,10*ROW('Water Data'!G39)))</f>
        <v/>
      </c>
      <c r="CD45" s="272" t="str">
        <f ca="true">+IF(OFFSET('Water Data'!$G$29,0,10*ROW('Water Data'!G39))="","",OFFSET('Water Data'!$G$29,0,10*ROW('Water Data'!G39)))</f>
        <v/>
      </c>
      <c r="CE45" s="272" t="str">
        <f ca="true">+IF(OFFSET('Water Data'!$H$27,0,10*ROW('Water Data'!H39))="","",OFFSET('Water Data'!$H$27,0,10*ROW('Water Data'!H39)))</f>
        <v/>
      </c>
      <c r="CF45" s="272" t="str">
        <f ca="true">+IF(OFFSET('Water Data'!$H$28,0,10*ROW('Water Data'!H39))="","",OFFSET('Water Data'!$H$28,0,10*ROW('Water Data'!H39)))</f>
        <v/>
      </c>
      <c r="CG45" s="272" t="str">
        <f ca="true">+IF(OFFSET('Water Data'!$H$29,0,10*ROW('Water Data'!H39))="","",OFFSET('Water Data'!$H$29,0,10*ROW('Water Data'!H39)))</f>
        <v/>
      </c>
      <c r="CH45" s="272" t="str">
        <f ca="true">+IF(OFFSET('Water Data'!$I$27,0,10*ROW('Water Data'!I39))="","",OFFSET('Water Data'!$I$27,0,10*ROW('Water Data'!I39)))</f>
        <v/>
      </c>
      <c r="CI45" s="272" t="str">
        <f ca="true">+IF(OFFSET('Water Data'!$I$28,0,10*ROW('Water Data'!I39))="","",OFFSET('Water Data'!$I$28,0,10*ROW('Water Data'!I39)))</f>
        <v/>
      </c>
      <c r="CJ45" s="272" t="str">
        <f ca="true">+IF(OFFSET('Water Data'!$I$29,0,10*ROW('Water Data'!I39))="","",OFFSET('Water Data'!$I$29,0,10*ROW('Water Data'!I39)))</f>
        <v/>
      </c>
      <c r="CK45" s="272" t="str">
        <f ca="true">+IF(OFFSET('Sanitation Data'!$D$28,0,10*ROW('Sanitation Data'!D39))="","",OFFSET('Sanitation Data'!$D$28,0,10*ROW('Sanitation Data'!D39)))</f>
        <v/>
      </c>
      <c r="CL45" s="272" t="str">
        <f ca="true">+IF(OFFSET('Sanitation Data'!$D$29,0,10*ROW('Sanitation Data'!D39))="","",OFFSET('Sanitation Data'!$D$29,0,10*ROW('Sanitation Data'!D39)))</f>
        <v/>
      </c>
      <c r="CM45" s="272" t="str">
        <f ca="true">+IF(OFFSET('Sanitation Data'!$D$30,0,10*ROW('Sanitation Data'!D39))="","",OFFSET('Sanitation Data'!$D$30,0,10*ROW('Sanitation Data'!D39)))</f>
        <v/>
      </c>
      <c r="CN45" s="272" t="str">
        <f ca="true">+IF(OFFSET('Sanitation Data'!$D$31,0,10*ROW('Sanitation Data'!D39))="","",OFFSET('Sanitation Data'!$D$31,0,10*ROW('Sanitation Data'!D39)))</f>
        <v/>
      </c>
      <c r="CO45" s="272" t="str">
        <f ca="true">+IF(OFFSET('Sanitation Data'!$D$32,0,10*ROW('Sanitation Data'!D39))="","",OFFSET('Sanitation Data'!$D$32,0,10*ROW('Sanitation Data'!D39)))</f>
        <v/>
      </c>
      <c r="CP45" s="272" t="str">
        <f ca="true">+IF(OFFSET('Sanitation Data'!$E$28,0,10*ROW('Sanitation Data'!E39))="","",OFFSET('Sanitation Data'!$E$28,0,10*ROW('Sanitation Data'!E39)))</f>
        <v/>
      </c>
      <c r="CQ45" s="272" t="str">
        <f ca="true">+IF(OFFSET('Sanitation Data'!$E$29,0,10*ROW('Sanitation Data'!E39))="","",OFFSET('Sanitation Data'!$E$29,0,10*ROW('Sanitation Data'!E39)))</f>
        <v/>
      </c>
      <c r="CR45" s="272" t="str">
        <f ca="true">+IF(OFFSET('Sanitation Data'!$E$30,0,10*ROW('Sanitation Data'!E39))="","",OFFSET('Sanitation Data'!$E$30,0,10*ROW('Sanitation Data'!E39)))</f>
        <v/>
      </c>
      <c r="CS45" s="272" t="str">
        <f ca="true">+IF(OFFSET('Sanitation Data'!$E$31,0,10*ROW('Sanitation Data'!E39))="","",OFFSET('Sanitation Data'!$E$31,0,10*ROW('Sanitation Data'!E39)))</f>
        <v/>
      </c>
      <c r="CT45" s="272" t="str">
        <f ca="true">+IF(OFFSET('Sanitation Data'!$E$32,0,10*ROW('Sanitation Data'!E39))="","",OFFSET('Sanitation Data'!$E$32,0,10*ROW('Sanitation Data'!E39)))</f>
        <v/>
      </c>
      <c r="CU45" s="272" t="str">
        <f ca="true">+IF(OFFSET('Sanitation Data'!$F$28,0,10*ROW('Sanitation Data'!F39))="","",OFFSET('Sanitation Data'!$F$28,0,10*ROW('Sanitation Data'!F39)))</f>
        <v/>
      </c>
      <c r="CV45" s="272" t="str">
        <f ca="true">+IF(OFFSET('Sanitation Data'!$F$29,0,10*ROW('Sanitation Data'!F39))="","",OFFSET('Sanitation Data'!$F$29,0,10*ROW('Sanitation Data'!F39)))</f>
        <v/>
      </c>
      <c r="CW45" s="272" t="str">
        <f ca="true">+IF(OFFSET('Sanitation Data'!$F$30,0,10*ROW('Sanitation Data'!F39))="","",OFFSET('Sanitation Data'!$F$30,0,10*ROW('Sanitation Data'!F39)))</f>
        <v/>
      </c>
      <c r="CX45" s="272" t="str">
        <f ca="true">+IF(OFFSET('Sanitation Data'!$F$31,0,10*ROW('Sanitation Data'!F39))="","",OFFSET('Sanitation Data'!$F$31,0,10*ROW('Sanitation Data'!F39)))</f>
        <v/>
      </c>
      <c r="CY45" s="272" t="str">
        <f ca="true">+IF(OFFSET('Sanitation Data'!$F$32,0,10*ROW('Sanitation Data'!F39))="","",OFFSET('Sanitation Data'!$F$32,0,10*ROW('Sanitation Data'!F39)))</f>
        <v/>
      </c>
      <c r="CZ45" s="272" t="str">
        <f ca="true">+IF(OFFSET('Sanitation Data'!$G$28,0,10*ROW('Sanitation Data'!G39))="","",OFFSET('Sanitation Data'!$G$28,0,10*ROW('Sanitation Data'!G39)))</f>
        <v/>
      </c>
      <c r="DA45" s="272" t="str">
        <f ca="true">+IF(OFFSET('Sanitation Data'!$G$29,0,10*ROW('Sanitation Data'!G39))="","",OFFSET('Sanitation Data'!$G$29,0,10*ROW('Sanitation Data'!G39)))</f>
        <v/>
      </c>
      <c r="DB45" s="272" t="str">
        <f ca="true">+IF(OFFSET('Sanitation Data'!$G$30,0,10*ROW('Sanitation Data'!G39))="","",OFFSET('Sanitation Data'!$G$30,0,10*ROW('Sanitation Data'!G39)))</f>
        <v/>
      </c>
      <c r="DC45" s="272" t="str">
        <f ca="true">+IF(OFFSET('Sanitation Data'!$G$31,0,10*ROW('Sanitation Data'!G39))="","",OFFSET('Sanitation Data'!$G$31,0,10*ROW('Sanitation Data'!G39)))</f>
        <v/>
      </c>
      <c r="DD45" s="272" t="str">
        <f ca="true">+IF(OFFSET('Sanitation Data'!$G$32,0,10*ROW('Sanitation Data'!G39))="","",OFFSET('Sanitation Data'!$G$32,0,10*ROW('Sanitation Data'!G39)))</f>
        <v/>
      </c>
      <c r="DE45" s="272" t="str">
        <f ca="true">+IF(OFFSET('Sanitation Data'!$H$28,0,10*ROW('Sanitation Data'!H39))="","",OFFSET('Sanitation Data'!$H$28,0,10*ROW('Sanitation Data'!H39)))</f>
        <v/>
      </c>
      <c r="DF45" s="272" t="str">
        <f ca="true">+IF(OFFSET('Sanitation Data'!$H$29,0,10*ROW('Sanitation Data'!H39))="","",OFFSET('Sanitation Data'!$H$29,0,10*ROW('Sanitation Data'!H39)))</f>
        <v/>
      </c>
      <c r="DG45" s="272" t="str">
        <f ca="true">+IF(OFFSET('Sanitation Data'!$H$30,0,10*ROW('Sanitation Data'!H39))="","",OFFSET('Sanitation Data'!$H$30,0,10*ROW('Sanitation Data'!H39)))</f>
        <v/>
      </c>
      <c r="DH45" s="272" t="str">
        <f ca="true">+IF(OFFSET('Sanitation Data'!$H$31,0,10*ROW('Sanitation Data'!H39))="","",OFFSET('Sanitation Data'!$H$31,0,10*ROW('Sanitation Data'!H39)))</f>
        <v/>
      </c>
      <c r="DI45" s="272" t="str">
        <f ca="true">+IF(OFFSET('Sanitation Data'!$H$32,0,10*ROW('Sanitation Data'!H39))="","",OFFSET('Sanitation Data'!$H$32,0,10*ROW('Sanitation Data'!H39)))</f>
        <v/>
      </c>
      <c r="DJ45" s="272" t="str">
        <f ca="true">+IF(OFFSET('Sanitation Data'!$I$28,0,10*ROW('Sanitation Data'!I39))="","",OFFSET('Sanitation Data'!$I$28,0,10*ROW('Sanitation Data'!I39)))</f>
        <v/>
      </c>
      <c r="DK45" s="272" t="str">
        <f ca="true">+IF(OFFSET('Sanitation Data'!$I$29,0,10*ROW('Sanitation Data'!I39))="","",OFFSET('Sanitation Data'!$I$29,0,10*ROW('Sanitation Data'!I39)))</f>
        <v/>
      </c>
      <c r="DL45" s="272" t="str">
        <f ca="true">+IF(OFFSET('Sanitation Data'!$I$30,0,10*ROW('Sanitation Data'!I39))="","",OFFSET('Sanitation Data'!$I$30,0,10*ROW('Sanitation Data'!I39)))</f>
        <v/>
      </c>
      <c r="DM45" s="272" t="str">
        <f ca="true">+IF(OFFSET('Sanitation Data'!$I$31,0,10*ROW('Sanitation Data'!I39))="","",OFFSET('Sanitation Data'!$I$31,0,10*ROW('Sanitation Data'!I39)))</f>
        <v/>
      </c>
      <c r="DN45" s="272" t="str">
        <f ca="true">+IF(OFFSET('Sanitation Data'!$I$32,0,10*ROW('Sanitation Data'!I39))="","",OFFSET('Sanitation Data'!$I$32,0,10*ROW('Sanitation Data'!I39)))</f>
        <v/>
      </c>
      <c r="DO45" s="272" t="str">
        <f ca="true">+IF(OFFSET('Hygiene Data'!$D$11,0,10*ROW('Hygiene Data'!D39))="","",OFFSET('Hygiene Data'!$D$11,0,10*ROW('Hygiene Data'!D39)))</f>
        <v/>
      </c>
      <c r="DP45" s="272" t="str">
        <f ca="true">+IF(OFFSET('Hygiene Data'!$D$12,0,10*ROW('Hygiene Data'!D39))="","",OFFSET('Hygiene Data'!$D$12,0,10*ROW('Hygiene Data'!D39)))</f>
        <v/>
      </c>
      <c r="DQ45" s="272" t="str">
        <f ca="true">+IF(OFFSET('Hygiene Data'!$D$13,0,10*ROW('Hygiene Data'!D39))="","",OFFSET('Hygiene Data'!$D$13,0,10*ROW('Hygiene Data'!D39)))</f>
        <v/>
      </c>
      <c r="DR45" s="272" t="str">
        <f ca="true">+IF(OFFSET('Hygiene Data'!$E$11,0,10*ROW('Hygiene Data'!E39))="","",OFFSET('Hygiene Data'!$E$11,0,10*ROW('Hygiene Data'!E39)))</f>
        <v/>
      </c>
      <c r="DS45" s="272" t="str">
        <f ca="true">+IF(OFFSET('Hygiene Data'!$E$12,0,10*ROW('Hygiene Data'!E39))="","",OFFSET('Hygiene Data'!$E$12,0,10*ROW('Hygiene Data'!E39)))</f>
        <v/>
      </c>
      <c r="DT45" s="272" t="str">
        <f ca="true">+IF(OFFSET('Hygiene Data'!$E$13,0,10*ROW('Hygiene Data'!E39))="","",OFFSET('Hygiene Data'!$E$13,0,10*ROW('Hygiene Data'!E39)))</f>
        <v/>
      </c>
      <c r="DU45" s="272" t="str">
        <f ca="true">+IF(OFFSET('Hygiene Data'!$F$11,0,10*ROW('Hygiene Data'!F39))="","",OFFSET('Hygiene Data'!$F$11,0,10*ROW('Hygiene Data'!F39)))</f>
        <v/>
      </c>
      <c r="DV45" s="272" t="str">
        <f ca="true">+IF(OFFSET('Hygiene Data'!$F$12,0,10*ROW('Hygiene Data'!F39))="","",OFFSET('Hygiene Data'!$F$12,0,10*ROW('Hygiene Data'!F39)))</f>
        <v/>
      </c>
      <c r="DW45" s="272" t="str">
        <f ca="true">+IF(OFFSET('Hygiene Data'!$F$13,0,10*ROW('Hygiene Data'!F39))="","",OFFSET('Hygiene Data'!$F$13,0,10*ROW('Hygiene Data'!F39)))</f>
        <v/>
      </c>
      <c r="DX45" s="272" t="str">
        <f ca="true">+IF(OFFSET('Hygiene Data'!$G$11,0,10*ROW('Hygiene Data'!G39))="","",OFFSET('Hygiene Data'!$G$11,0,10*ROW('Hygiene Data'!G39)))</f>
        <v/>
      </c>
      <c r="DY45" s="272" t="str">
        <f ca="true">+IF(OFFSET('Hygiene Data'!$G$12,0,10*ROW('Hygiene Data'!G39))="","",OFFSET('Hygiene Data'!$G$12,0,10*ROW('Hygiene Data'!G39)))</f>
        <v/>
      </c>
      <c r="DZ45" s="272" t="str">
        <f ca="true">+IF(OFFSET('Hygiene Data'!$G$13,0,10*ROW('Hygiene Data'!G39))="","",OFFSET('Hygiene Data'!$G$13,0,10*ROW('Hygiene Data'!G39)))</f>
        <v/>
      </c>
      <c r="EA45" s="272" t="str">
        <f ca="true">+IF(OFFSET('Hygiene Data'!$H$11,0,10*ROW('Hygiene Data'!H39))="","",OFFSET('Hygiene Data'!$H$11,0,10*ROW('Hygiene Data'!H39)))</f>
        <v/>
      </c>
      <c r="EB45" s="272" t="str">
        <f ca="true">+IF(OFFSET('Hygiene Data'!$H$12,0,10*ROW('Hygiene Data'!H39))="","",OFFSET('Hygiene Data'!$H$12,0,10*ROW('Hygiene Data'!H39)))</f>
        <v/>
      </c>
      <c r="EC45" s="272" t="str">
        <f ca="true">+IF(OFFSET('Hygiene Data'!$H$13,0,10*ROW('Hygiene Data'!H39))="","",OFFSET('Hygiene Data'!$H$13,0,10*ROW('Hygiene Data'!H39)))</f>
        <v/>
      </c>
      <c r="ED45" s="272" t="str">
        <f ca="true">+IF(OFFSET('Hygiene Data'!$I$11,0,10*ROW('Hygiene Data'!I39))="","",OFFSET('Hygiene Data'!$I$11,0,10*ROW('Hygiene Data'!I39)))</f>
        <v/>
      </c>
      <c r="EE45" s="272" t="str">
        <f ca="true">+IF(OFFSET('Hygiene Data'!$I$12,0,10*ROW('Hygiene Data'!I39))="","",OFFSET('Hygiene Data'!$I$12,0,10*ROW('Hygiene Data'!I39)))</f>
        <v/>
      </c>
      <c r="EF45" s="272"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28"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2"/>
      <c r="BS46" s="272" t="str">
        <f ca="true">+IF(OFFSET('Water Data'!$D$27,0,10*ROW('Water Data'!D40))="","",OFFSET('Water Data'!$D$27,0,10*ROW('Water Data'!D40)))</f>
        <v/>
      </c>
      <c r="BT46" s="272" t="str">
        <f ca="true">+IF(OFFSET('Water Data'!$D$28,0,10*ROW('Water Data'!D40))="","",OFFSET('Water Data'!$D$28,0,10*ROW('Water Data'!D40)))</f>
        <v/>
      </c>
      <c r="BU46" s="272" t="str">
        <f ca="true">+IF(OFFSET('Water Data'!$D$29,0,10*ROW('Water Data'!D40))="","",OFFSET('Water Data'!$D$29,0,10*ROW('Water Data'!D40)))</f>
        <v/>
      </c>
      <c r="BV46" s="272" t="str">
        <f ca="true">+IF(OFFSET('Water Data'!$E$27,0,10*ROW('Water Data'!E40))="","",OFFSET('Water Data'!$E$27,0,10*ROW('Water Data'!E40)))</f>
        <v/>
      </c>
      <c r="BW46" s="272" t="str">
        <f ca="true">+IF(OFFSET('Water Data'!$E$28,0,10*ROW('Water Data'!E40))="","",OFFSET('Water Data'!$E$28,0,10*ROW('Water Data'!E40)))</f>
        <v/>
      </c>
      <c r="BX46" s="272" t="str">
        <f ca="true">+IF(OFFSET('Water Data'!$E$29,0,10*ROW('Water Data'!E40))="","",OFFSET('Water Data'!$E$29,0,10*ROW('Water Data'!E40)))</f>
        <v/>
      </c>
      <c r="BY46" s="272" t="str">
        <f ca="true">+IF(OFFSET('Water Data'!$F$27,0,10*ROW('Water Data'!F40))="","",OFFSET('Water Data'!$F$27,0,10*ROW('Water Data'!F40)))</f>
        <v/>
      </c>
      <c r="BZ46" s="272" t="str">
        <f ca="true">+IF(OFFSET('Water Data'!$F$28,0,10*ROW('Water Data'!F40))="","",OFFSET('Water Data'!$F$28,0,10*ROW('Water Data'!F40)))</f>
        <v/>
      </c>
      <c r="CA46" s="272" t="str">
        <f ca="true">+IF(OFFSET('Water Data'!$F$29,0,10*ROW('Water Data'!F40))="","",OFFSET('Water Data'!$F$29,0,10*ROW('Water Data'!F40)))</f>
        <v/>
      </c>
      <c r="CB46" s="272" t="str">
        <f ca="true">+IF(OFFSET('Water Data'!$G$27,0,10*ROW('Water Data'!G40))="","",OFFSET('Water Data'!$G$27,0,10*ROW('Water Data'!G40)))</f>
        <v/>
      </c>
      <c r="CC46" s="272" t="str">
        <f ca="true">+IF(OFFSET('Water Data'!$G$28,0,10*ROW('Water Data'!G40))="","",OFFSET('Water Data'!$G$28,0,10*ROW('Water Data'!G40)))</f>
        <v/>
      </c>
      <c r="CD46" s="272" t="str">
        <f ca="true">+IF(OFFSET('Water Data'!$G$29,0,10*ROW('Water Data'!G40))="","",OFFSET('Water Data'!$G$29,0,10*ROW('Water Data'!G40)))</f>
        <v/>
      </c>
      <c r="CE46" s="272" t="str">
        <f ca="true">+IF(OFFSET('Water Data'!$H$27,0,10*ROW('Water Data'!H40))="","",OFFSET('Water Data'!$H$27,0,10*ROW('Water Data'!H40)))</f>
        <v/>
      </c>
      <c r="CF46" s="272" t="str">
        <f ca="true">+IF(OFFSET('Water Data'!$H$28,0,10*ROW('Water Data'!H40))="","",OFFSET('Water Data'!$H$28,0,10*ROW('Water Data'!H40)))</f>
        <v/>
      </c>
      <c r="CG46" s="272" t="str">
        <f ca="true">+IF(OFFSET('Water Data'!$H$29,0,10*ROW('Water Data'!H40))="","",OFFSET('Water Data'!$H$29,0,10*ROW('Water Data'!H40)))</f>
        <v/>
      </c>
      <c r="CH46" s="272" t="str">
        <f ca="true">+IF(OFFSET('Water Data'!$I$27,0,10*ROW('Water Data'!I40))="","",OFFSET('Water Data'!$I$27,0,10*ROW('Water Data'!I40)))</f>
        <v/>
      </c>
      <c r="CI46" s="272" t="str">
        <f ca="true">+IF(OFFSET('Water Data'!$I$28,0,10*ROW('Water Data'!I40))="","",OFFSET('Water Data'!$I$28,0,10*ROW('Water Data'!I40)))</f>
        <v/>
      </c>
      <c r="CJ46" s="272" t="str">
        <f ca="true">+IF(OFFSET('Water Data'!$I$29,0,10*ROW('Water Data'!I40))="","",OFFSET('Water Data'!$I$29,0,10*ROW('Water Data'!I40)))</f>
        <v/>
      </c>
      <c r="CK46" s="272" t="str">
        <f ca="true">+IF(OFFSET('Sanitation Data'!$D$28,0,10*ROW('Sanitation Data'!D40))="","",OFFSET('Sanitation Data'!$D$28,0,10*ROW('Sanitation Data'!D40)))</f>
        <v/>
      </c>
      <c r="CL46" s="272" t="str">
        <f ca="true">+IF(OFFSET('Sanitation Data'!$D$29,0,10*ROW('Sanitation Data'!D40))="","",OFFSET('Sanitation Data'!$D$29,0,10*ROW('Sanitation Data'!D40)))</f>
        <v/>
      </c>
      <c r="CM46" s="272" t="str">
        <f ca="true">+IF(OFFSET('Sanitation Data'!$D$30,0,10*ROW('Sanitation Data'!D40))="","",OFFSET('Sanitation Data'!$D$30,0,10*ROW('Sanitation Data'!D40)))</f>
        <v/>
      </c>
      <c r="CN46" s="272" t="str">
        <f ca="true">+IF(OFFSET('Sanitation Data'!$D$31,0,10*ROW('Sanitation Data'!D40))="","",OFFSET('Sanitation Data'!$D$31,0,10*ROW('Sanitation Data'!D40)))</f>
        <v/>
      </c>
      <c r="CO46" s="272" t="str">
        <f ca="true">+IF(OFFSET('Sanitation Data'!$D$32,0,10*ROW('Sanitation Data'!D40))="","",OFFSET('Sanitation Data'!$D$32,0,10*ROW('Sanitation Data'!D40)))</f>
        <v/>
      </c>
      <c r="CP46" s="272" t="str">
        <f ca="true">+IF(OFFSET('Sanitation Data'!$E$28,0,10*ROW('Sanitation Data'!E40))="","",OFFSET('Sanitation Data'!$E$28,0,10*ROW('Sanitation Data'!E40)))</f>
        <v/>
      </c>
      <c r="CQ46" s="272" t="str">
        <f ca="true">+IF(OFFSET('Sanitation Data'!$E$29,0,10*ROW('Sanitation Data'!E40))="","",OFFSET('Sanitation Data'!$E$29,0,10*ROW('Sanitation Data'!E40)))</f>
        <v/>
      </c>
      <c r="CR46" s="272" t="str">
        <f ca="true">+IF(OFFSET('Sanitation Data'!$E$30,0,10*ROW('Sanitation Data'!E40))="","",OFFSET('Sanitation Data'!$E$30,0,10*ROW('Sanitation Data'!E40)))</f>
        <v/>
      </c>
      <c r="CS46" s="272" t="str">
        <f ca="true">+IF(OFFSET('Sanitation Data'!$E$31,0,10*ROW('Sanitation Data'!E40))="","",OFFSET('Sanitation Data'!$E$31,0,10*ROW('Sanitation Data'!E40)))</f>
        <v/>
      </c>
      <c r="CT46" s="272" t="str">
        <f ca="true">+IF(OFFSET('Sanitation Data'!$E$32,0,10*ROW('Sanitation Data'!E40))="","",OFFSET('Sanitation Data'!$E$32,0,10*ROW('Sanitation Data'!E40)))</f>
        <v/>
      </c>
      <c r="CU46" s="272" t="str">
        <f ca="true">+IF(OFFSET('Sanitation Data'!$F$28,0,10*ROW('Sanitation Data'!F40))="","",OFFSET('Sanitation Data'!$F$28,0,10*ROW('Sanitation Data'!F40)))</f>
        <v/>
      </c>
      <c r="CV46" s="272" t="str">
        <f ca="true">+IF(OFFSET('Sanitation Data'!$F$29,0,10*ROW('Sanitation Data'!F40))="","",OFFSET('Sanitation Data'!$F$29,0,10*ROW('Sanitation Data'!F40)))</f>
        <v/>
      </c>
      <c r="CW46" s="272" t="str">
        <f ca="true">+IF(OFFSET('Sanitation Data'!$F$30,0,10*ROW('Sanitation Data'!F40))="","",OFFSET('Sanitation Data'!$F$30,0,10*ROW('Sanitation Data'!F40)))</f>
        <v/>
      </c>
      <c r="CX46" s="272" t="str">
        <f ca="true">+IF(OFFSET('Sanitation Data'!$F$31,0,10*ROW('Sanitation Data'!F40))="","",OFFSET('Sanitation Data'!$F$31,0,10*ROW('Sanitation Data'!F40)))</f>
        <v/>
      </c>
      <c r="CY46" s="272" t="str">
        <f ca="true">+IF(OFFSET('Sanitation Data'!$F$32,0,10*ROW('Sanitation Data'!F40))="","",OFFSET('Sanitation Data'!$F$32,0,10*ROW('Sanitation Data'!F40)))</f>
        <v/>
      </c>
      <c r="CZ46" s="272" t="str">
        <f ca="true">+IF(OFFSET('Sanitation Data'!$G$28,0,10*ROW('Sanitation Data'!G40))="","",OFFSET('Sanitation Data'!$G$28,0,10*ROW('Sanitation Data'!G40)))</f>
        <v/>
      </c>
      <c r="DA46" s="272" t="str">
        <f ca="true">+IF(OFFSET('Sanitation Data'!$G$29,0,10*ROW('Sanitation Data'!G40))="","",OFFSET('Sanitation Data'!$G$29,0,10*ROW('Sanitation Data'!G40)))</f>
        <v/>
      </c>
      <c r="DB46" s="272" t="str">
        <f ca="true">+IF(OFFSET('Sanitation Data'!$G$30,0,10*ROW('Sanitation Data'!G40))="","",OFFSET('Sanitation Data'!$G$30,0,10*ROW('Sanitation Data'!G40)))</f>
        <v/>
      </c>
      <c r="DC46" s="272" t="str">
        <f ca="true">+IF(OFFSET('Sanitation Data'!$G$31,0,10*ROW('Sanitation Data'!G40))="","",OFFSET('Sanitation Data'!$G$31,0,10*ROW('Sanitation Data'!G40)))</f>
        <v/>
      </c>
      <c r="DD46" s="272" t="str">
        <f ca="true">+IF(OFFSET('Sanitation Data'!$G$32,0,10*ROW('Sanitation Data'!G40))="","",OFFSET('Sanitation Data'!$G$32,0,10*ROW('Sanitation Data'!G40)))</f>
        <v/>
      </c>
      <c r="DE46" s="272" t="str">
        <f ca="true">+IF(OFFSET('Sanitation Data'!$H$28,0,10*ROW('Sanitation Data'!H40))="","",OFFSET('Sanitation Data'!$H$28,0,10*ROW('Sanitation Data'!H40)))</f>
        <v/>
      </c>
      <c r="DF46" s="272" t="str">
        <f ca="true">+IF(OFFSET('Sanitation Data'!$H$29,0,10*ROW('Sanitation Data'!H40))="","",OFFSET('Sanitation Data'!$H$29,0,10*ROW('Sanitation Data'!H40)))</f>
        <v/>
      </c>
      <c r="DG46" s="272" t="str">
        <f ca="true">+IF(OFFSET('Sanitation Data'!$H$30,0,10*ROW('Sanitation Data'!H40))="","",OFFSET('Sanitation Data'!$H$30,0,10*ROW('Sanitation Data'!H40)))</f>
        <v/>
      </c>
      <c r="DH46" s="272" t="str">
        <f ca="true">+IF(OFFSET('Sanitation Data'!$H$31,0,10*ROW('Sanitation Data'!H40))="","",OFFSET('Sanitation Data'!$H$31,0,10*ROW('Sanitation Data'!H40)))</f>
        <v/>
      </c>
      <c r="DI46" s="272" t="str">
        <f ca="true">+IF(OFFSET('Sanitation Data'!$H$32,0,10*ROW('Sanitation Data'!H40))="","",OFFSET('Sanitation Data'!$H$32,0,10*ROW('Sanitation Data'!H40)))</f>
        <v/>
      </c>
      <c r="DJ46" s="272" t="str">
        <f ca="true">+IF(OFFSET('Sanitation Data'!$I$28,0,10*ROW('Sanitation Data'!I40))="","",OFFSET('Sanitation Data'!$I$28,0,10*ROW('Sanitation Data'!I40)))</f>
        <v/>
      </c>
      <c r="DK46" s="272" t="str">
        <f ca="true">+IF(OFFSET('Sanitation Data'!$I$29,0,10*ROW('Sanitation Data'!I40))="","",OFFSET('Sanitation Data'!$I$29,0,10*ROW('Sanitation Data'!I40)))</f>
        <v/>
      </c>
      <c r="DL46" s="272" t="str">
        <f ca="true">+IF(OFFSET('Sanitation Data'!$I$30,0,10*ROW('Sanitation Data'!I40))="","",OFFSET('Sanitation Data'!$I$30,0,10*ROW('Sanitation Data'!I40)))</f>
        <v/>
      </c>
      <c r="DM46" s="272" t="str">
        <f ca="true">+IF(OFFSET('Sanitation Data'!$I$31,0,10*ROW('Sanitation Data'!I40))="","",OFFSET('Sanitation Data'!$I$31,0,10*ROW('Sanitation Data'!I40)))</f>
        <v/>
      </c>
      <c r="DN46" s="272" t="str">
        <f ca="true">+IF(OFFSET('Sanitation Data'!$I$32,0,10*ROW('Sanitation Data'!I40))="","",OFFSET('Sanitation Data'!$I$32,0,10*ROW('Sanitation Data'!I40)))</f>
        <v/>
      </c>
      <c r="DO46" s="272" t="str">
        <f ca="true">+IF(OFFSET('Hygiene Data'!$D$11,0,10*ROW('Hygiene Data'!D40))="","",OFFSET('Hygiene Data'!$D$11,0,10*ROW('Hygiene Data'!D40)))</f>
        <v/>
      </c>
      <c r="DP46" s="272" t="str">
        <f ca="true">+IF(OFFSET('Hygiene Data'!$D$12,0,10*ROW('Hygiene Data'!D40))="","",OFFSET('Hygiene Data'!$D$12,0,10*ROW('Hygiene Data'!D40)))</f>
        <v/>
      </c>
      <c r="DQ46" s="272" t="str">
        <f ca="true">+IF(OFFSET('Hygiene Data'!$D$13,0,10*ROW('Hygiene Data'!D40))="","",OFFSET('Hygiene Data'!$D$13,0,10*ROW('Hygiene Data'!D40)))</f>
        <v/>
      </c>
      <c r="DR46" s="272" t="str">
        <f ca="true">+IF(OFFSET('Hygiene Data'!$E$11,0,10*ROW('Hygiene Data'!E40))="","",OFFSET('Hygiene Data'!$E$11,0,10*ROW('Hygiene Data'!E40)))</f>
        <v/>
      </c>
      <c r="DS46" s="272" t="str">
        <f ca="true">+IF(OFFSET('Hygiene Data'!$E$12,0,10*ROW('Hygiene Data'!E40))="","",OFFSET('Hygiene Data'!$E$12,0,10*ROW('Hygiene Data'!E40)))</f>
        <v/>
      </c>
      <c r="DT46" s="272" t="str">
        <f ca="true">+IF(OFFSET('Hygiene Data'!$E$13,0,10*ROW('Hygiene Data'!E40))="","",OFFSET('Hygiene Data'!$E$13,0,10*ROW('Hygiene Data'!E40)))</f>
        <v/>
      </c>
      <c r="DU46" s="272" t="str">
        <f ca="true">+IF(OFFSET('Hygiene Data'!$F$11,0,10*ROW('Hygiene Data'!F40))="","",OFFSET('Hygiene Data'!$F$11,0,10*ROW('Hygiene Data'!F40)))</f>
        <v/>
      </c>
      <c r="DV46" s="272" t="str">
        <f ca="true">+IF(OFFSET('Hygiene Data'!$F$12,0,10*ROW('Hygiene Data'!F40))="","",OFFSET('Hygiene Data'!$F$12,0,10*ROW('Hygiene Data'!F40)))</f>
        <v/>
      </c>
      <c r="DW46" s="272" t="str">
        <f ca="true">+IF(OFFSET('Hygiene Data'!$F$13,0,10*ROW('Hygiene Data'!F40))="","",OFFSET('Hygiene Data'!$F$13,0,10*ROW('Hygiene Data'!F40)))</f>
        <v/>
      </c>
      <c r="DX46" s="272" t="str">
        <f ca="true">+IF(OFFSET('Hygiene Data'!$G$11,0,10*ROW('Hygiene Data'!G40))="","",OFFSET('Hygiene Data'!$G$11,0,10*ROW('Hygiene Data'!G40)))</f>
        <v/>
      </c>
      <c r="DY46" s="272" t="str">
        <f ca="true">+IF(OFFSET('Hygiene Data'!$G$12,0,10*ROW('Hygiene Data'!G40))="","",OFFSET('Hygiene Data'!$G$12,0,10*ROW('Hygiene Data'!G40)))</f>
        <v/>
      </c>
      <c r="DZ46" s="272" t="str">
        <f ca="true">+IF(OFFSET('Hygiene Data'!$G$13,0,10*ROW('Hygiene Data'!G40))="","",OFFSET('Hygiene Data'!$G$13,0,10*ROW('Hygiene Data'!G40)))</f>
        <v/>
      </c>
      <c r="EA46" s="272" t="str">
        <f ca="true">+IF(OFFSET('Hygiene Data'!$H$11,0,10*ROW('Hygiene Data'!H40))="","",OFFSET('Hygiene Data'!$H$11,0,10*ROW('Hygiene Data'!H40)))</f>
        <v/>
      </c>
      <c r="EB46" s="272" t="str">
        <f ca="true">+IF(OFFSET('Hygiene Data'!$H$12,0,10*ROW('Hygiene Data'!H40))="","",OFFSET('Hygiene Data'!$H$12,0,10*ROW('Hygiene Data'!H40)))</f>
        <v/>
      </c>
      <c r="EC46" s="272" t="str">
        <f ca="true">+IF(OFFSET('Hygiene Data'!$H$13,0,10*ROW('Hygiene Data'!H40))="","",OFFSET('Hygiene Data'!$H$13,0,10*ROW('Hygiene Data'!H40)))</f>
        <v/>
      </c>
      <c r="ED46" s="272" t="str">
        <f ca="true">+IF(OFFSET('Hygiene Data'!$I$11,0,10*ROW('Hygiene Data'!I40))="","",OFFSET('Hygiene Data'!$I$11,0,10*ROW('Hygiene Data'!I40)))</f>
        <v/>
      </c>
      <c r="EE46" s="272" t="str">
        <f ca="true">+IF(OFFSET('Hygiene Data'!$I$12,0,10*ROW('Hygiene Data'!I40))="","",OFFSET('Hygiene Data'!$I$12,0,10*ROW('Hygiene Data'!I40)))</f>
        <v/>
      </c>
      <c r="EF46" s="272"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28"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2"/>
      <c r="BS47" s="272" t="str">
        <f ca="true">+IF(OFFSET('Water Data'!$D$27,0,10*ROW('Water Data'!D41))="","",OFFSET('Water Data'!$D$27,0,10*ROW('Water Data'!D41)))</f>
        <v/>
      </c>
      <c r="BT47" s="272" t="str">
        <f ca="true">+IF(OFFSET('Water Data'!$D$28,0,10*ROW('Water Data'!D41))="","",OFFSET('Water Data'!$D$28,0,10*ROW('Water Data'!D41)))</f>
        <v/>
      </c>
      <c r="BU47" s="272" t="str">
        <f ca="true">+IF(OFFSET('Water Data'!$D$29,0,10*ROW('Water Data'!D41))="","",OFFSET('Water Data'!$D$29,0,10*ROW('Water Data'!D41)))</f>
        <v/>
      </c>
      <c r="BV47" s="272" t="str">
        <f ca="true">+IF(OFFSET('Water Data'!$E$27,0,10*ROW('Water Data'!E41))="","",OFFSET('Water Data'!$E$27,0,10*ROW('Water Data'!E41)))</f>
        <v/>
      </c>
      <c r="BW47" s="272" t="str">
        <f ca="true">+IF(OFFSET('Water Data'!$E$28,0,10*ROW('Water Data'!E41))="","",OFFSET('Water Data'!$E$28,0,10*ROW('Water Data'!E41)))</f>
        <v/>
      </c>
      <c r="BX47" s="272" t="str">
        <f ca="true">+IF(OFFSET('Water Data'!$E$29,0,10*ROW('Water Data'!E41))="","",OFFSET('Water Data'!$E$29,0,10*ROW('Water Data'!E41)))</f>
        <v/>
      </c>
      <c r="BY47" s="272" t="str">
        <f ca="true">+IF(OFFSET('Water Data'!$F$27,0,10*ROW('Water Data'!F41))="","",OFFSET('Water Data'!$F$27,0,10*ROW('Water Data'!F41)))</f>
        <v/>
      </c>
      <c r="BZ47" s="272" t="str">
        <f ca="true">+IF(OFFSET('Water Data'!$F$28,0,10*ROW('Water Data'!F41))="","",OFFSET('Water Data'!$F$28,0,10*ROW('Water Data'!F41)))</f>
        <v/>
      </c>
      <c r="CA47" s="272" t="str">
        <f ca="true">+IF(OFFSET('Water Data'!$F$29,0,10*ROW('Water Data'!F41))="","",OFFSET('Water Data'!$F$29,0,10*ROW('Water Data'!F41)))</f>
        <v/>
      </c>
      <c r="CB47" s="272" t="str">
        <f ca="true">+IF(OFFSET('Water Data'!$G$27,0,10*ROW('Water Data'!G41))="","",OFFSET('Water Data'!$G$27,0,10*ROW('Water Data'!G41)))</f>
        <v/>
      </c>
      <c r="CC47" s="272" t="str">
        <f ca="true">+IF(OFFSET('Water Data'!$G$28,0,10*ROW('Water Data'!G41))="","",OFFSET('Water Data'!$G$28,0,10*ROW('Water Data'!G41)))</f>
        <v/>
      </c>
      <c r="CD47" s="272" t="str">
        <f ca="true">+IF(OFFSET('Water Data'!$G$29,0,10*ROW('Water Data'!G41))="","",OFFSET('Water Data'!$G$29,0,10*ROW('Water Data'!G41)))</f>
        <v/>
      </c>
      <c r="CE47" s="272" t="str">
        <f ca="true">+IF(OFFSET('Water Data'!$H$27,0,10*ROW('Water Data'!H41))="","",OFFSET('Water Data'!$H$27,0,10*ROW('Water Data'!H41)))</f>
        <v/>
      </c>
      <c r="CF47" s="272" t="str">
        <f ca="true">+IF(OFFSET('Water Data'!$H$28,0,10*ROW('Water Data'!H41))="","",OFFSET('Water Data'!$H$28,0,10*ROW('Water Data'!H41)))</f>
        <v/>
      </c>
      <c r="CG47" s="272" t="str">
        <f ca="true">+IF(OFFSET('Water Data'!$H$29,0,10*ROW('Water Data'!H41))="","",OFFSET('Water Data'!$H$29,0,10*ROW('Water Data'!H41)))</f>
        <v/>
      </c>
      <c r="CH47" s="272" t="str">
        <f ca="true">+IF(OFFSET('Water Data'!$I$27,0,10*ROW('Water Data'!I41))="","",OFFSET('Water Data'!$I$27,0,10*ROW('Water Data'!I41)))</f>
        <v/>
      </c>
      <c r="CI47" s="272" t="str">
        <f ca="true">+IF(OFFSET('Water Data'!$I$28,0,10*ROW('Water Data'!I41))="","",OFFSET('Water Data'!$I$28,0,10*ROW('Water Data'!I41)))</f>
        <v/>
      </c>
      <c r="CJ47" s="272" t="str">
        <f ca="true">+IF(OFFSET('Water Data'!$I$29,0,10*ROW('Water Data'!I41))="","",OFFSET('Water Data'!$I$29,0,10*ROW('Water Data'!I41)))</f>
        <v/>
      </c>
      <c r="CK47" s="272" t="str">
        <f ca="true">+IF(OFFSET('Sanitation Data'!$D$28,0,10*ROW('Sanitation Data'!D41))="","",OFFSET('Sanitation Data'!$D$28,0,10*ROW('Sanitation Data'!D41)))</f>
        <v/>
      </c>
      <c r="CL47" s="272" t="str">
        <f ca="true">+IF(OFFSET('Sanitation Data'!$D$29,0,10*ROW('Sanitation Data'!D41))="","",OFFSET('Sanitation Data'!$D$29,0,10*ROW('Sanitation Data'!D41)))</f>
        <v/>
      </c>
      <c r="CM47" s="272" t="str">
        <f ca="true">+IF(OFFSET('Sanitation Data'!$D$30,0,10*ROW('Sanitation Data'!D41))="","",OFFSET('Sanitation Data'!$D$30,0,10*ROW('Sanitation Data'!D41)))</f>
        <v/>
      </c>
      <c r="CN47" s="272" t="str">
        <f ca="true">+IF(OFFSET('Sanitation Data'!$D$31,0,10*ROW('Sanitation Data'!D41))="","",OFFSET('Sanitation Data'!$D$31,0,10*ROW('Sanitation Data'!D41)))</f>
        <v/>
      </c>
      <c r="CO47" s="272" t="str">
        <f ca="true">+IF(OFFSET('Sanitation Data'!$D$32,0,10*ROW('Sanitation Data'!D41))="","",OFFSET('Sanitation Data'!$D$32,0,10*ROW('Sanitation Data'!D41)))</f>
        <v/>
      </c>
      <c r="CP47" s="272" t="str">
        <f ca="true">+IF(OFFSET('Sanitation Data'!$E$28,0,10*ROW('Sanitation Data'!E41))="","",OFFSET('Sanitation Data'!$E$28,0,10*ROW('Sanitation Data'!E41)))</f>
        <v/>
      </c>
      <c r="CQ47" s="272" t="str">
        <f ca="true">+IF(OFFSET('Sanitation Data'!$E$29,0,10*ROW('Sanitation Data'!E41))="","",OFFSET('Sanitation Data'!$E$29,0,10*ROW('Sanitation Data'!E41)))</f>
        <v/>
      </c>
      <c r="CR47" s="272" t="str">
        <f ca="true">+IF(OFFSET('Sanitation Data'!$E$30,0,10*ROW('Sanitation Data'!E41))="","",OFFSET('Sanitation Data'!$E$30,0,10*ROW('Sanitation Data'!E41)))</f>
        <v/>
      </c>
      <c r="CS47" s="272" t="str">
        <f ca="true">+IF(OFFSET('Sanitation Data'!$E$31,0,10*ROW('Sanitation Data'!E41))="","",OFFSET('Sanitation Data'!$E$31,0,10*ROW('Sanitation Data'!E41)))</f>
        <v/>
      </c>
      <c r="CT47" s="272" t="str">
        <f ca="true">+IF(OFFSET('Sanitation Data'!$E$32,0,10*ROW('Sanitation Data'!E41))="","",OFFSET('Sanitation Data'!$E$32,0,10*ROW('Sanitation Data'!E41)))</f>
        <v/>
      </c>
      <c r="CU47" s="272" t="str">
        <f ca="true">+IF(OFFSET('Sanitation Data'!$F$28,0,10*ROW('Sanitation Data'!F41))="","",OFFSET('Sanitation Data'!$F$28,0,10*ROW('Sanitation Data'!F41)))</f>
        <v/>
      </c>
      <c r="CV47" s="272" t="str">
        <f ca="true">+IF(OFFSET('Sanitation Data'!$F$29,0,10*ROW('Sanitation Data'!F41))="","",OFFSET('Sanitation Data'!$F$29,0,10*ROW('Sanitation Data'!F41)))</f>
        <v/>
      </c>
      <c r="CW47" s="272" t="str">
        <f ca="true">+IF(OFFSET('Sanitation Data'!$F$30,0,10*ROW('Sanitation Data'!F41))="","",OFFSET('Sanitation Data'!$F$30,0,10*ROW('Sanitation Data'!F41)))</f>
        <v/>
      </c>
      <c r="CX47" s="272" t="str">
        <f ca="true">+IF(OFFSET('Sanitation Data'!$F$31,0,10*ROW('Sanitation Data'!F41))="","",OFFSET('Sanitation Data'!$F$31,0,10*ROW('Sanitation Data'!F41)))</f>
        <v/>
      </c>
      <c r="CY47" s="272" t="str">
        <f ca="true">+IF(OFFSET('Sanitation Data'!$F$32,0,10*ROW('Sanitation Data'!F41))="","",OFFSET('Sanitation Data'!$F$32,0,10*ROW('Sanitation Data'!F41)))</f>
        <v/>
      </c>
      <c r="CZ47" s="272" t="str">
        <f ca="true">+IF(OFFSET('Sanitation Data'!$G$28,0,10*ROW('Sanitation Data'!G41))="","",OFFSET('Sanitation Data'!$G$28,0,10*ROW('Sanitation Data'!G41)))</f>
        <v/>
      </c>
      <c r="DA47" s="272" t="str">
        <f ca="true">+IF(OFFSET('Sanitation Data'!$G$29,0,10*ROW('Sanitation Data'!G41))="","",OFFSET('Sanitation Data'!$G$29,0,10*ROW('Sanitation Data'!G41)))</f>
        <v/>
      </c>
      <c r="DB47" s="272" t="str">
        <f ca="true">+IF(OFFSET('Sanitation Data'!$G$30,0,10*ROW('Sanitation Data'!G41))="","",OFFSET('Sanitation Data'!$G$30,0,10*ROW('Sanitation Data'!G41)))</f>
        <v/>
      </c>
      <c r="DC47" s="272" t="str">
        <f ca="true">+IF(OFFSET('Sanitation Data'!$G$31,0,10*ROW('Sanitation Data'!G41))="","",OFFSET('Sanitation Data'!$G$31,0,10*ROW('Sanitation Data'!G41)))</f>
        <v/>
      </c>
      <c r="DD47" s="272" t="str">
        <f ca="true">+IF(OFFSET('Sanitation Data'!$G$32,0,10*ROW('Sanitation Data'!G41))="","",OFFSET('Sanitation Data'!$G$32,0,10*ROW('Sanitation Data'!G41)))</f>
        <v/>
      </c>
      <c r="DE47" s="272" t="str">
        <f ca="true">+IF(OFFSET('Sanitation Data'!$H$28,0,10*ROW('Sanitation Data'!H41))="","",OFFSET('Sanitation Data'!$H$28,0,10*ROW('Sanitation Data'!H41)))</f>
        <v/>
      </c>
      <c r="DF47" s="272" t="str">
        <f ca="true">+IF(OFFSET('Sanitation Data'!$H$29,0,10*ROW('Sanitation Data'!H41))="","",OFFSET('Sanitation Data'!$H$29,0,10*ROW('Sanitation Data'!H41)))</f>
        <v/>
      </c>
      <c r="DG47" s="272" t="str">
        <f ca="true">+IF(OFFSET('Sanitation Data'!$H$30,0,10*ROW('Sanitation Data'!H41))="","",OFFSET('Sanitation Data'!$H$30,0,10*ROW('Sanitation Data'!H41)))</f>
        <v/>
      </c>
      <c r="DH47" s="272" t="str">
        <f ca="true">+IF(OFFSET('Sanitation Data'!$H$31,0,10*ROW('Sanitation Data'!H41))="","",OFFSET('Sanitation Data'!$H$31,0,10*ROW('Sanitation Data'!H41)))</f>
        <v/>
      </c>
      <c r="DI47" s="272" t="str">
        <f ca="true">+IF(OFFSET('Sanitation Data'!$H$32,0,10*ROW('Sanitation Data'!H41))="","",OFFSET('Sanitation Data'!$H$32,0,10*ROW('Sanitation Data'!H41)))</f>
        <v/>
      </c>
      <c r="DJ47" s="272" t="str">
        <f ca="true">+IF(OFFSET('Sanitation Data'!$I$28,0,10*ROW('Sanitation Data'!I41))="","",OFFSET('Sanitation Data'!$I$28,0,10*ROW('Sanitation Data'!I41)))</f>
        <v/>
      </c>
      <c r="DK47" s="272" t="str">
        <f ca="true">+IF(OFFSET('Sanitation Data'!$I$29,0,10*ROW('Sanitation Data'!I41))="","",OFFSET('Sanitation Data'!$I$29,0,10*ROW('Sanitation Data'!I41)))</f>
        <v/>
      </c>
      <c r="DL47" s="272" t="str">
        <f ca="true">+IF(OFFSET('Sanitation Data'!$I$30,0,10*ROW('Sanitation Data'!I41))="","",OFFSET('Sanitation Data'!$I$30,0,10*ROW('Sanitation Data'!I41)))</f>
        <v/>
      </c>
      <c r="DM47" s="272" t="str">
        <f ca="true">+IF(OFFSET('Sanitation Data'!$I$31,0,10*ROW('Sanitation Data'!I41))="","",OFFSET('Sanitation Data'!$I$31,0,10*ROW('Sanitation Data'!I41)))</f>
        <v/>
      </c>
      <c r="DN47" s="272" t="str">
        <f ca="true">+IF(OFFSET('Sanitation Data'!$I$32,0,10*ROW('Sanitation Data'!I41))="","",OFFSET('Sanitation Data'!$I$32,0,10*ROW('Sanitation Data'!I41)))</f>
        <v/>
      </c>
      <c r="DO47" s="272" t="str">
        <f ca="true">+IF(OFFSET('Hygiene Data'!$D$11,0,10*ROW('Hygiene Data'!D41))="","",OFFSET('Hygiene Data'!$D$11,0,10*ROW('Hygiene Data'!D41)))</f>
        <v/>
      </c>
      <c r="DP47" s="272" t="str">
        <f ca="true">+IF(OFFSET('Hygiene Data'!$D$12,0,10*ROW('Hygiene Data'!D41))="","",OFFSET('Hygiene Data'!$D$12,0,10*ROW('Hygiene Data'!D41)))</f>
        <v/>
      </c>
      <c r="DQ47" s="272" t="str">
        <f ca="true">+IF(OFFSET('Hygiene Data'!$D$13,0,10*ROW('Hygiene Data'!D41))="","",OFFSET('Hygiene Data'!$D$13,0,10*ROW('Hygiene Data'!D41)))</f>
        <v/>
      </c>
      <c r="DR47" s="272" t="str">
        <f ca="true">+IF(OFFSET('Hygiene Data'!$E$11,0,10*ROW('Hygiene Data'!E41))="","",OFFSET('Hygiene Data'!$E$11,0,10*ROW('Hygiene Data'!E41)))</f>
        <v/>
      </c>
      <c r="DS47" s="272" t="str">
        <f ca="true">+IF(OFFSET('Hygiene Data'!$E$12,0,10*ROW('Hygiene Data'!E41))="","",OFFSET('Hygiene Data'!$E$12,0,10*ROW('Hygiene Data'!E41)))</f>
        <v/>
      </c>
      <c r="DT47" s="272" t="str">
        <f ca="true">+IF(OFFSET('Hygiene Data'!$E$13,0,10*ROW('Hygiene Data'!E41))="","",OFFSET('Hygiene Data'!$E$13,0,10*ROW('Hygiene Data'!E41)))</f>
        <v/>
      </c>
      <c r="DU47" s="272" t="str">
        <f ca="true">+IF(OFFSET('Hygiene Data'!$F$11,0,10*ROW('Hygiene Data'!F41))="","",OFFSET('Hygiene Data'!$F$11,0,10*ROW('Hygiene Data'!F41)))</f>
        <v/>
      </c>
      <c r="DV47" s="272" t="str">
        <f ca="true">+IF(OFFSET('Hygiene Data'!$F$12,0,10*ROW('Hygiene Data'!F41))="","",OFFSET('Hygiene Data'!$F$12,0,10*ROW('Hygiene Data'!F41)))</f>
        <v/>
      </c>
      <c r="DW47" s="272" t="str">
        <f ca="true">+IF(OFFSET('Hygiene Data'!$F$13,0,10*ROW('Hygiene Data'!F41))="","",OFFSET('Hygiene Data'!$F$13,0,10*ROW('Hygiene Data'!F41)))</f>
        <v/>
      </c>
      <c r="DX47" s="272" t="str">
        <f ca="true">+IF(OFFSET('Hygiene Data'!$G$11,0,10*ROW('Hygiene Data'!G41))="","",OFFSET('Hygiene Data'!$G$11,0,10*ROW('Hygiene Data'!G41)))</f>
        <v/>
      </c>
      <c r="DY47" s="272" t="str">
        <f ca="true">+IF(OFFSET('Hygiene Data'!$G$12,0,10*ROW('Hygiene Data'!G41))="","",OFFSET('Hygiene Data'!$G$12,0,10*ROW('Hygiene Data'!G41)))</f>
        <v/>
      </c>
      <c r="DZ47" s="272" t="str">
        <f ca="true">+IF(OFFSET('Hygiene Data'!$G$13,0,10*ROW('Hygiene Data'!G41))="","",OFFSET('Hygiene Data'!$G$13,0,10*ROW('Hygiene Data'!G41)))</f>
        <v/>
      </c>
      <c r="EA47" s="272" t="str">
        <f ca="true">+IF(OFFSET('Hygiene Data'!$H$11,0,10*ROW('Hygiene Data'!H41))="","",OFFSET('Hygiene Data'!$H$11,0,10*ROW('Hygiene Data'!H41)))</f>
        <v/>
      </c>
      <c r="EB47" s="272" t="str">
        <f ca="true">+IF(OFFSET('Hygiene Data'!$H$12,0,10*ROW('Hygiene Data'!H41))="","",OFFSET('Hygiene Data'!$H$12,0,10*ROW('Hygiene Data'!H41)))</f>
        <v/>
      </c>
      <c r="EC47" s="272" t="str">
        <f ca="true">+IF(OFFSET('Hygiene Data'!$H$13,0,10*ROW('Hygiene Data'!H41))="","",OFFSET('Hygiene Data'!$H$13,0,10*ROW('Hygiene Data'!H41)))</f>
        <v/>
      </c>
      <c r="ED47" s="272" t="str">
        <f ca="true">+IF(OFFSET('Hygiene Data'!$I$11,0,10*ROW('Hygiene Data'!I41))="","",OFFSET('Hygiene Data'!$I$11,0,10*ROW('Hygiene Data'!I41)))</f>
        <v/>
      </c>
      <c r="EE47" s="272" t="str">
        <f ca="true">+IF(OFFSET('Hygiene Data'!$I$12,0,10*ROW('Hygiene Data'!I41))="","",OFFSET('Hygiene Data'!$I$12,0,10*ROW('Hygiene Data'!I41)))</f>
        <v/>
      </c>
      <c r="EF47" s="272"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28"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2"/>
      <c r="BS48" s="272" t="str">
        <f ca="true">+IF(OFFSET('Water Data'!$D$27,0,10*ROW('Water Data'!D42))="","",OFFSET('Water Data'!$D$27,0,10*ROW('Water Data'!D42)))</f>
        <v/>
      </c>
      <c r="BT48" s="272" t="str">
        <f ca="true">+IF(OFFSET('Water Data'!$D$28,0,10*ROW('Water Data'!D42))="","",OFFSET('Water Data'!$D$28,0,10*ROW('Water Data'!D42)))</f>
        <v/>
      </c>
      <c r="BU48" s="272" t="str">
        <f ca="true">+IF(OFFSET('Water Data'!$D$29,0,10*ROW('Water Data'!D42))="","",OFFSET('Water Data'!$D$29,0,10*ROW('Water Data'!D42)))</f>
        <v/>
      </c>
      <c r="BV48" s="272" t="str">
        <f ca="true">+IF(OFFSET('Water Data'!$E$27,0,10*ROW('Water Data'!E42))="","",OFFSET('Water Data'!$E$27,0,10*ROW('Water Data'!E42)))</f>
        <v/>
      </c>
      <c r="BW48" s="272" t="str">
        <f ca="true">+IF(OFFSET('Water Data'!$E$28,0,10*ROW('Water Data'!E42))="","",OFFSET('Water Data'!$E$28,0,10*ROW('Water Data'!E42)))</f>
        <v/>
      </c>
      <c r="BX48" s="272" t="str">
        <f ca="true">+IF(OFFSET('Water Data'!$E$29,0,10*ROW('Water Data'!E42))="","",OFFSET('Water Data'!$E$29,0,10*ROW('Water Data'!E42)))</f>
        <v/>
      </c>
      <c r="BY48" s="272" t="str">
        <f ca="true">+IF(OFFSET('Water Data'!$F$27,0,10*ROW('Water Data'!F42))="","",OFFSET('Water Data'!$F$27,0,10*ROW('Water Data'!F42)))</f>
        <v/>
      </c>
      <c r="BZ48" s="272" t="str">
        <f ca="true">+IF(OFFSET('Water Data'!$F$28,0,10*ROW('Water Data'!F42))="","",OFFSET('Water Data'!$F$28,0,10*ROW('Water Data'!F42)))</f>
        <v/>
      </c>
      <c r="CA48" s="272" t="str">
        <f ca="true">+IF(OFFSET('Water Data'!$F$29,0,10*ROW('Water Data'!F42))="","",OFFSET('Water Data'!$F$29,0,10*ROW('Water Data'!F42)))</f>
        <v/>
      </c>
      <c r="CB48" s="272" t="str">
        <f ca="true">+IF(OFFSET('Water Data'!$G$27,0,10*ROW('Water Data'!G42))="","",OFFSET('Water Data'!$G$27,0,10*ROW('Water Data'!G42)))</f>
        <v/>
      </c>
      <c r="CC48" s="272" t="str">
        <f ca="true">+IF(OFFSET('Water Data'!$G$28,0,10*ROW('Water Data'!G42))="","",OFFSET('Water Data'!$G$28,0,10*ROW('Water Data'!G42)))</f>
        <v/>
      </c>
      <c r="CD48" s="272" t="str">
        <f ca="true">+IF(OFFSET('Water Data'!$G$29,0,10*ROW('Water Data'!G42))="","",OFFSET('Water Data'!$G$29,0,10*ROW('Water Data'!G42)))</f>
        <v/>
      </c>
      <c r="CE48" s="272" t="str">
        <f ca="true">+IF(OFFSET('Water Data'!$H$27,0,10*ROW('Water Data'!H42))="","",OFFSET('Water Data'!$H$27,0,10*ROW('Water Data'!H42)))</f>
        <v/>
      </c>
      <c r="CF48" s="272" t="str">
        <f ca="true">+IF(OFFSET('Water Data'!$H$28,0,10*ROW('Water Data'!H42))="","",OFFSET('Water Data'!$H$28,0,10*ROW('Water Data'!H42)))</f>
        <v/>
      </c>
      <c r="CG48" s="272" t="str">
        <f ca="true">+IF(OFFSET('Water Data'!$H$29,0,10*ROW('Water Data'!H42))="","",OFFSET('Water Data'!$H$29,0,10*ROW('Water Data'!H42)))</f>
        <v/>
      </c>
      <c r="CH48" s="272" t="str">
        <f ca="true">+IF(OFFSET('Water Data'!$I$27,0,10*ROW('Water Data'!I42))="","",OFFSET('Water Data'!$I$27,0,10*ROW('Water Data'!I42)))</f>
        <v/>
      </c>
      <c r="CI48" s="272" t="str">
        <f ca="true">+IF(OFFSET('Water Data'!$I$28,0,10*ROW('Water Data'!I42))="","",OFFSET('Water Data'!$I$28,0,10*ROW('Water Data'!I42)))</f>
        <v/>
      </c>
      <c r="CJ48" s="272" t="str">
        <f ca="true">+IF(OFFSET('Water Data'!$I$29,0,10*ROW('Water Data'!I42))="","",OFFSET('Water Data'!$I$29,0,10*ROW('Water Data'!I42)))</f>
        <v/>
      </c>
      <c r="CK48" s="272" t="str">
        <f ca="true">+IF(OFFSET('Sanitation Data'!$D$28,0,10*ROW('Sanitation Data'!D42))="","",OFFSET('Sanitation Data'!$D$28,0,10*ROW('Sanitation Data'!D42)))</f>
        <v/>
      </c>
      <c r="CL48" s="272" t="str">
        <f ca="true">+IF(OFFSET('Sanitation Data'!$D$29,0,10*ROW('Sanitation Data'!D42))="","",OFFSET('Sanitation Data'!$D$29,0,10*ROW('Sanitation Data'!D42)))</f>
        <v/>
      </c>
      <c r="CM48" s="272" t="str">
        <f ca="true">+IF(OFFSET('Sanitation Data'!$D$30,0,10*ROW('Sanitation Data'!D42))="","",OFFSET('Sanitation Data'!$D$30,0,10*ROW('Sanitation Data'!D42)))</f>
        <v/>
      </c>
      <c r="CN48" s="272" t="str">
        <f ca="true">+IF(OFFSET('Sanitation Data'!$D$31,0,10*ROW('Sanitation Data'!D42))="","",OFFSET('Sanitation Data'!$D$31,0,10*ROW('Sanitation Data'!D42)))</f>
        <v/>
      </c>
      <c r="CO48" s="272" t="str">
        <f ca="true">+IF(OFFSET('Sanitation Data'!$D$32,0,10*ROW('Sanitation Data'!D42))="","",OFFSET('Sanitation Data'!$D$32,0,10*ROW('Sanitation Data'!D42)))</f>
        <v/>
      </c>
      <c r="CP48" s="272" t="str">
        <f ca="true">+IF(OFFSET('Sanitation Data'!$E$28,0,10*ROW('Sanitation Data'!E42))="","",OFFSET('Sanitation Data'!$E$28,0,10*ROW('Sanitation Data'!E42)))</f>
        <v/>
      </c>
      <c r="CQ48" s="272" t="str">
        <f ca="true">+IF(OFFSET('Sanitation Data'!$E$29,0,10*ROW('Sanitation Data'!E42))="","",OFFSET('Sanitation Data'!$E$29,0,10*ROW('Sanitation Data'!E42)))</f>
        <v/>
      </c>
      <c r="CR48" s="272" t="str">
        <f ca="true">+IF(OFFSET('Sanitation Data'!$E$30,0,10*ROW('Sanitation Data'!E42))="","",OFFSET('Sanitation Data'!$E$30,0,10*ROW('Sanitation Data'!E42)))</f>
        <v/>
      </c>
      <c r="CS48" s="272" t="str">
        <f ca="true">+IF(OFFSET('Sanitation Data'!$E$31,0,10*ROW('Sanitation Data'!E42))="","",OFFSET('Sanitation Data'!$E$31,0,10*ROW('Sanitation Data'!E42)))</f>
        <v/>
      </c>
      <c r="CT48" s="272" t="str">
        <f ca="true">+IF(OFFSET('Sanitation Data'!$E$32,0,10*ROW('Sanitation Data'!E42))="","",OFFSET('Sanitation Data'!$E$32,0,10*ROW('Sanitation Data'!E42)))</f>
        <v/>
      </c>
      <c r="CU48" s="272" t="str">
        <f ca="true">+IF(OFFSET('Sanitation Data'!$F$28,0,10*ROW('Sanitation Data'!F42))="","",OFFSET('Sanitation Data'!$F$28,0,10*ROW('Sanitation Data'!F42)))</f>
        <v/>
      </c>
      <c r="CV48" s="272" t="str">
        <f ca="true">+IF(OFFSET('Sanitation Data'!$F$29,0,10*ROW('Sanitation Data'!F42))="","",OFFSET('Sanitation Data'!$F$29,0,10*ROW('Sanitation Data'!F42)))</f>
        <v/>
      </c>
      <c r="CW48" s="272" t="str">
        <f ca="true">+IF(OFFSET('Sanitation Data'!$F$30,0,10*ROW('Sanitation Data'!F42))="","",OFFSET('Sanitation Data'!$F$30,0,10*ROW('Sanitation Data'!F42)))</f>
        <v/>
      </c>
      <c r="CX48" s="272" t="str">
        <f ca="true">+IF(OFFSET('Sanitation Data'!$F$31,0,10*ROW('Sanitation Data'!F42))="","",OFFSET('Sanitation Data'!$F$31,0,10*ROW('Sanitation Data'!F42)))</f>
        <v/>
      </c>
      <c r="CY48" s="272" t="str">
        <f ca="true">+IF(OFFSET('Sanitation Data'!$F$32,0,10*ROW('Sanitation Data'!F42))="","",OFFSET('Sanitation Data'!$F$32,0,10*ROW('Sanitation Data'!F42)))</f>
        <v/>
      </c>
      <c r="CZ48" s="272" t="str">
        <f ca="true">+IF(OFFSET('Sanitation Data'!$G$28,0,10*ROW('Sanitation Data'!G42))="","",OFFSET('Sanitation Data'!$G$28,0,10*ROW('Sanitation Data'!G42)))</f>
        <v/>
      </c>
      <c r="DA48" s="272" t="str">
        <f ca="true">+IF(OFFSET('Sanitation Data'!$G$29,0,10*ROW('Sanitation Data'!G42))="","",OFFSET('Sanitation Data'!$G$29,0,10*ROW('Sanitation Data'!G42)))</f>
        <v/>
      </c>
      <c r="DB48" s="272" t="str">
        <f ca="true">+IF(OFFSET('Sanitation Data'!$G$30,0,10*ROW('Sanitation Data'!G42))="","",OFFSET('Sanitation Data'!$G$30,0,10*ROW('Sanitation Data'!G42)))</f>
        <v/>
      </c>
      <c r="DC48" s="272" t="str">
        <f ca="true">+IF(OFFSET('Sanitation Data'!$G$31,0,10*ROW('Sanitation Data'!G42))="","",OFFSET('Sanitation Data'!$G$31,0,10*ROW('Sanitation Data'!G42)))</f>
        <v/>
      </c>
      <c r="DD48" s="272" t="str">
        <f ca="true">+IF(OFFSET('Sanitation Data'!$G$32,0,10*ROW('Sanitation Data'!G42))="","",OFFSET('Sanitation Data'!$G$32,0,10*ROW('Sanitation Data'!G42)))</f>
        <v/>
      </c>
      <c r="DE48" s="272" t="str">
        <f ca="true">+IF(OFFSET('Sanitation Data'!$H$28,0,10*ROW('Sanitation Data'!H42))="","",OFFSET('Sanitation Data'!$H$28,0,10*ROW('Sanitation Data'!H42)))</f>
        <v/>
      </c>
      <c r="DF48" s="272" t="str">
        <f ca="true">+IF(OFFSET('Sanitation Data'!$H$29,0,10*ROW('Sanitation Data'!H42))="","",OFFSET('Sanitation Data'!$H$29,0,10*ROW('Sanitation Data'!H42)))</f>
        <v/>
      </c>
      <c r="DG48" s="272" t="str">
        <f ca="true">+IF(OFFSET('Sanitation Data'!$H$30,0,10*ROW('Sanitation Data'!H42))="","",OFFSET('Sanitation Data'!$H$30,0,10*ROW('Sanitation Data'!H42)))</f>
        <v/>
      </c>
      <c r="DH48" s="272" t="str">
        <f ca="true">+IF(OFFSET('Sanitation Data'!$H$31,0,10*ROW('Sanitation Data'!H42))="","",OFFSET('Sanitation Data'!$H$31,0,10*ROW('Sanitation Data'!H42)))</f>
        <v/>
      </c>
      <c r="DI48" s="272" t="str">
        <f ca="true">+IF(OFFSET('Sanitation Data'!$H$32,0,10*ROW('Sanitation Data'!H42))="","",OFFSET('Sanitation Data'!$H$32,0,10*ROW('Sanitation Data'!H42)))</f>
        <v/>
      </c>
      <c r="DJ48" s="272" t="str">
        <f ca="true">+IF(OFFSET('Sanitation Data'!$I$28,0,10*ROW('Sanitation Data'!I42))="","",OFFSET('Sanitation Data'!$I$28,0,10*ROW('Sanitation Data'!I42)))</f>
        <v/>
      </c>
      <c r="DK48" s="272" t="str">
        <f ca="true">+IF(OFFSET('Sanitation Data'!$I$29,0,10*ROW('Sanitation Data'!I42))="","",OFFSET('Sanitation Data'!$I$29,0,10*ROW('Sanitation Data'!I42)))</f>
        <v/>
      </c>
      <c r="DL48" s="272" t="str">
        <f ca="true">+IF(OFFSET('Sanitation Data'!$I$30,0,10*ROW('Sanitation Data'!I42))="","",OFFSET('Sanitation Data'!$I$30,0,10*ROW('Sanitation Data'!I42)))</f>
        <v/>
      </c>
      <c r="DM48" s="272" t="str">
        <f ca="true">+IF(OFFSET('Sanitation Data'!$I$31,0,10*ROW('Sanitation Data'!I42))="","",OFFSET('Sanitation Data'!$I$31,0,10*ROW('Sanitation Data'!I42)))</f>
        <v/>
      </c>
      <c r="DN48" s="272" t="str">
        <f ca="true">+IF(OFFSET('Sanitation Data'!$I$32,0,10*ROW('Sanitation Data'!I42))="","",OFFSET('Sanitation Data'!$I$32,0,10*ROW('Sanitation Data'!I42)))</f>
        <v/>
      </c>
      <c r="DO48" s="272" t="str">
        <f ca="true">+IF(OFFSET('Hygiene Data'!$D$11,0,10*ROW('Hygiene Data'!D42))="","",OFFSET('Hygiene Data'!$D$11,0,10*ROW('Hygiene Data'!D42)))</f>
        <v/>
      </c>
      <c r="DP48" s="272" t="str">
        <f ca="true">+IF(OFFSET('Hygiene Data'!$D$12,0,10*ROW('Hygiene Data'!D42))="","",OFFSET('Hygiene Data'!$D$12,0,10*ROW('Hygiene Data'!D42)))</f>
        <v/>
      </c>
      <c r="DQ48" s="272" t="str">
        <f ca="true">+IF(OFFSET('Hygiene Data'!$D$13,0,10*ROW('Hygiene Data'!D42))="","",OFFSET('Hygiene Data'!$D$13,0,10*ROW('Hygiene Data'!D42)))</f>
        <v/>
      </c>
      <c r="DR48" s="272" t="str">
        <f ca="true">+IF(OFFSET('Hygiene Data'!$E$11,0,10*ROW('Hygiene Data'!E42))="","",OFFSET('Hygiene Data'!$E$11,0,10*ROW('Hygiene Data'!E42)))</f>
        <v/>
      </c>
      <c r="DS48" s="272" t="str">
        <f ca="true">+IF(OFFSET('Hygiene Data'!$E$12,0,10*ROW('Hygiene Data'!E42))="","",OFFSET('Hygiene Data'!$E$12,0,10*ROW('Hygiene Data'!E42)))</f>
        <v/>
      </c>
      <c r="DT48" s="272" t="str">
        <f ca="true">+IF(OFFSET('Hygiene Data'!$E$13,0,10*ROW('Hygiene Data'!E42))="","",OFFSET('Hygiene Data'!$E$13,0,10*ROW('Hygiene Data'!E42)))</f>
        <v/>
      </c>
      <c r="DU48" s="272" t="str">
        <f ca="true">+IF(OFFSET('Hygiene Data'!$F$11,0,10*ROW('Hygiene Data'!F42))="","",OFFSET('Hygiene Data'!$F$11,0,10*ROW('Hygiene Data'!F42)))</f>
        <v/>
      </c>
      <c r="DV48" s="272" t="str">
        <f ca="true">+IF(OFFSET('Hygiene Data'!$F$12,0,10*ROW('Hygiene Data'!F42))="","",OFFSET('Hygiene Data'!$F$12,0,10*ROW('Hygiene Data'!F42)))</f>
        <v/>
      </c>
      <c r="DW48" s="272" t="str">
        <f ca="true">+IF(OFFSET('Hygiene Data'!$F$13,0,10*ROW('Hygiene Data'!F42))="","",OFFSET('Hygiene Data'!$F$13,0,10*ROW('Hygiene Data'!F42)))</f>
        <v/>
      </c>
      <c r="DX48" s="272" t="str">
        <f ca="true">+IF(OFFSET('Hygiene Data'!$G$11,0,10*ROW('Hygiene Data'!G42))="","",OFFSET('Hygiene Data'!$G$11,0,10*ROW('Hygiene Data'!G42)))</f>
        <v/>
      </c>
      <c r="DY48" s="272" t="str">
        <f ca="true">+IF(OFFSET('Hygiene Data'!$G$12,0,10*ROW('Hygiene Data'!G42))="","",OFFSET('Hygiene Data'!$G$12,0,10*ROW('Hygiene Data'!G42)))</f>
        <v/>
      </c>
      <c r="DZ48" s="272" t="str">
        <f ca="true">+IF(OFFSET('Hygiene Data'!$G$13,0,10*ROW('Hygiene Data'!G42))="","",OFFSET('Hygiene Data'!$G$13,0,10*ROW('Hygiene Data'!G42)))</f>
        <v/>
      </c>
      <c r="EA48" s="272" t="str">
        <f ca="true">+IF(OFFSET('Hygiene Data'!$H$11,0,10*ROW('Hygiene Data'!H42))="","",OFFSET('Hygiene Data'!$H$11,0,10*ROW('Hygiene Data'!H42)))</f>
        <v/>
      </c>
      <c r="EB48" s="272" t="str">
        <f ca="true">+IF(OFFSET('Hygiene Data'!$H$12,0,10*ROW('Hygiene Data'!H42))="","",OFFSET('Hygiene Data'!$H$12,0,10*ROW('Hygiene Data'!H42)))</f>
        <v/>
      </c>
      <c r="EC48" s="272" t="str">
        <f ca="true">+IF(OFFSET('Hygiene Data'!$H$13,0,10*ROW('Hygiene Data'!H42))="","",OFFSET('Hygiene Data'!$H$13,0,10*ROW('Hygiene Data'!H42)))</f>
        <v/>
      </c>
      <c r="ED48" s="272" t="str">
        <f ca="true">+IF(OFFSET('Hygiene Data'!$I$11,0,10*ROW('Hygiene Data'!I42))="","",OFFSET('Hygiene Data'!$I$11,0,10*ROW('Hygiene Data'!I42)))</f>
        <v/>
      </c>
      <c r="EE48" s="272" t="str">
        <f ca="true">+IF(OFFSET('Hygiene Data'!$I$12,0,10*ROW('Hygiene Data'!I42))="","",OFFSET('Hygiene Data'!$I$12,0,10*ROW('Hygiene Data'!I42)))</f>
        <v/>
      </c>
      <c r="EF48" s="272"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28"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2"/>
      <c r="BS49" s="272" t="str">
        <f ca="true">+IF(OFFSET('Water Data'!$D$27,0,10*ROW('Water Data'!D43))="","",OFFSET('Water Data'!$D$27,0,10*ROW('Water Data'!D43)))</f>
        <v/>
      </c>
      <c r="BT49" s="272" t="str">
        <f ca="true">+IF(OFFSET('Water Data'!$D$28,0,10*ROW('Water Data'!D43))="","",OFFSET('Water Data'!$D$28,0,10*ROW('Water Data'!D43)))</f>
        <v/>
      </c>
      <c r="BU49" s="272" t="str">
        <f ca="true">+IF(OFFSET('Water Data'!$D$29,0,10*ROW('Water Data'!D43))="","",OFFSET('Water Data'!$D$29,0,10*ROW('Water Data'!D43)))</f>
        <v/>
      </c>
      <c r="BV49" s="272" t="str">
        <f ca="true">+IF(OFFSET('Water Data'!$E$27,0,10*ROW('Water Data'!E43))="","",OFFSET('Water Data'!$E$27,0,10*ROW('Water Data'!E43)))</f>
        <v/>
      </c>
      <c r="BW49" s="272" t="str">
        <f ca="true">+IF(OFFSET('Water Data'!$E$28,0,10*ROW('Water Data'!E43))="","",OFFSET('Water Data'!$E$28,0,10*ROW('Water Data'!E43)))</f>
        <v/>
      </c>
      <c r="BX49" s="272" t="str">
        <f ca="true">+IF(OFFSET('Water Data'!$E$29,0,10*ROW('Water Data'!E43))="","",OFFSET('Water Data'!$E$29,0,10*ROW('Water Data'!E43)))</f>
        <v/>
      </c>
      <c r="BY49" s="272" t="str">
        <f ca="true">+IF(OFFSET('Water Data'!$F$27,0,10*ROW('Water Data'!F43))="","",OFFSET('Water Data'!$F$27,0,10*ROW('Water Data'!F43)))</f>
        <v/>
      </c>
      <c r="BZ49" s="272" t="str">
        <f ca="true">+IF(OFFSET('Water Data'!$F$28,0,10*ROW('Water Data'!F43))="","",OFFSET('Water Data'!$F$28,0,10*ROW('Water Data'!F43)))</f>
        <v/>
      </c>
      <c r="CA49" s="272" t="str">
        <f ca="true">+IF(OFFSET('Water Data'!$F$29,0,10*ROW('Water Data'!F43))="","",OFFSET('Water Data'!$F$29,0,10*ROW('Water Data'!F43)))</f>
        <v/>
      </c>
      <c r="CB49" s="272" t="str">
        <f ca="true">+IF(OFFSET('Water Data'!$G$27,0,10*ROW('Water Data'!G43))="","",OFFSET('Water Data'!$G$27,0,10*ROW('Water Data'!G43)))</f>
        <v/>
      </c>
      <c r="CC49" s="272" t="str">
        <f ca="true">+IF(OFFSET('Water Data'!$G$28,0,10*ROW('Water Data'!G43))="","",OFFSET('Water Data'!$G$28,0,10*ROW('Water Data'!G43)))</f>
        <v/>
      </c>
      <c r="CD49" s="272" t="str">
        <f ca="true">+IF(OFFSET('Water Data'!$G$29,0,10*ROW('Water Data'!G43))="","",OFFSET('Water Data'!$G$29,0,10*ROW('Water Data'!G43)))</f>
        <v/>
      </c>
      <c r="CE49" s="272" t="str">
        <f ca="true">+IF(OFFSET('Water Data'!$H$27,0,10*ROW('Water Data'!H43))="","",OFFSET('Water Data'!$H$27,0,10*ROW('Water Data'!H43)))</f>
        <v/>
      </c>
      <c r="CF49" s="272" t="str">
        <f ca="true">+IF(OFFSET('Water Data'!$H$28,0,10*ROW('Water Data'!H43))="","",OFFSET('Water Data'!$H$28,0,10*ROW('Water Data'!H43)))</f>
        <v/>
      </c>
      <c r="CG49" s="272" t="str">
        <f ca="true">+IF(OFFSET('Water Data'!$H$29,0,10*ROW('Water Data'!H43))="","",OFFSET('Water Data'!$H$29,0,10*ROW('Water Data'!H43)))</f>
        <v/>
      </c>
      <c r="CH49" s="272" t="str">
        <f ca="true">+IF(OFFSET('Water Data'!$I$27,0,10*ROW('Water Data'!I43))="","",OFFSET('Water Data'!$I$27,0,10*ROW('Water Data'!I43)))</f>
        <v/>
      </c>
      <c r="CI49" s="272" t="str">
        <f ca="true">+IF(OFFSET('Water Data'!$I$28,0,10*ROW('Water Data'!I43))="","",OFFSET('Water Data'!$I$28,0,10*ROW('Water Data'!I43)))</f>
        <v/>
      </c>
      <c r="CJ49" s="272" t="str">
        <f ca="true">+IF(OFFSET('Water Data'!$I$29,0,10*ROW('Water Data'!I43))="","",OFFSET('Water Data'!$I$29,0,10*ROW('Water Data'!I43)))</f>
        <v/>
      </c>
      <c r="CK49" s="272" t="str">
        <f ca="true">+IF(OFFSET('Sanitation Data'!$D$28,0,10*ROW('Sanitation Data'!D43))="","",OFFSET('Sanitation Data'!$D$28,0,10*ROW('Sanitation Data'!D43)))</f>
        <v/>
      </c>
      <c r="CL49" s="272" t="str">
        <f ca="true">+IF(OFFSET('Sanitation Data'!$D$29,0,10*ROW('Sanitation Data'!D43))="","",OFFSET('Sanitation Data'!$D$29,0,10*ROW('Sanitation Data'!D43)))</f>
        <v/>
      </c>
      <c r="CM49" s="272" t="str">
        <f ca="true">+IF(OFFSET('Sanitation Data'!$D$30,0,10*ROW('Sanitation Data'!D43))="","",OFFSET('Sanitation Data'!$D$30,0,10*ROW('Sanitation Data'!D43)))</f>
        <v/>
      </c>
      <c r="CN49" s="272" t="str">
        <f ca="true">+IF(OFFSET('Sanitation Data'!$D$31,0,10*ROW('Sanitation Data'!D43))="","",OFFSET('Sanitation Data'!$D$31,0,10*ROW('Sanitation Data'!D43)))</f>
        <v/>
      </c>
      <c r="CO49" s="272" t="str">
        <f ca="true">+IF(OFFSET('Sanitation Data'!$D$32,0,10*ROW('Sanitation Data'!D43))="","",OFFSET('Sanitation Data'!$D$32,0,10*ROW('Sanitation Data'!D43)))</f>
        <v/>
      </c>
      <c r="CP49" s="272" t="str">
        <f ca="true">+IF(OFFSET('Sanitation Data'!$E$28,0,10*ROW('Sanitation Data'!E43))="","",OFFSET('Sanitation Data'!$E$28,0,10*ROW('Sanitation Data'!E43)))</f>
        <v/>
      </c>
      <c r="CQ49" s="272" t="str">
        <f ca="true">+IF(OFFSET('Sanitation Data'!$E$29,0,10*ROW('Sanitation Data'!E43))="","",OFFSET('Sanitation Data'!$E$29,0,10*ROW('Sanitation Data'!E43)))</f>
        <v/>
      </c>
      <c r="CR49" s="272" t="str">
        <f ca="true">+IF(OFFSET('Sanitation Data'!$E$30,0,10*ROW('Sanitation Data'!E43))="","",OFFSET('Sanitation Data'!$E$30,0,10*ROW('Sanitation Data'!E43)))</f>
        <v/>
      </c>
      <c r="CS49" s="272" t="str">
        <f ca="true">+IF(OFFSET('Sanitation Data'!$E$31,0,10*ROW('Sanitation Data'!E43))="","",OFFSET('Sanitation Data'!$E$31,0,10*ROW('Sanitation Data'!E43)))</f>
        <v/>
      </c>
      <c r="CT49" s="272" t="str">
        <f ca="true">+IF(OFFSET('Sanitation Data'!$E$32,0,10*ROW('Sanitation Data'!E43))="","",OFFSET('Sanitation Data'!$E$32,0,10*ROW('Sanitation Data'!E43)))</f>
        <v/>
      </c>
      <c r="CU49" s="272" t="str">
        <f ca="true">+IF(OFFSET('Sanitation Data'!$F$28,0,10*ROW('Sanitation Data'!F43))="","",OFFSET('Sanitation Data'!$F$28,0,10*ROW('Sanitation Data'!F43)))</f>
        <v/>
      </c>
      <c r="CV49" s="272" t="str">
        <f ca="true">+IF(OFFSET('Sanitation Data'!$F$29,0,10*ROW('Sanitation Data'!F43))="","",OFFSET('Sanitation Data'!$F$29,0,10*ROW('Sanitation Data'!F43)))</f>
        <v/>
      </c>
      <c r="CW49" s="272" t="str">
        <f ca="true">+IF(OFFSET('Sanitation Data'!$F$30,0,10*ROW('Sanitation Data'!F43))="","",OFFSET('Sanitation Data'!$F$30,0,10*ROW('Sanitation Data'!F43)))</f>
        <v/>
      </c>
      <c r="CX49" s="272" t="str">
        <f ca="true">+IF(OFFSET('Sanitation Data'!$F$31,0,10*ROW('Sanitation Data'!F43))="","",OFFSET('Sanitation Data'!$F$31,0,10*ROW('Sanitation Data'!F43)))</f>
        <v/>
      </c>
      <c r="CY49" s="272" t="str">
        <f ca="true">+IF(OFFSET('Sanitation Data'!$F$32,0,10*ROW('Sanitation Data'!F43))="","",OFFSET('Sanitation Data'!$F$32,0,10*ROW('Sanitation Data'!F43)))</f>
        <v/>
      </c>
      <c r="CZ49" s="272" t="str">
        <f ca="true">+IF(OFFSET('Sanitation Data'!$G$28,0,10*ROW('Sanitation Data'!G43))="","",OFFSET('Sanitation Data'!$G$28,0,10*ROW('Sanitation Data'!G43)))</f>
        <v/>
      </c>
      <c r="DA49" s="272" t="str">
        <f ca="true">+IF(OFFSET('Sanitation Data'!$G$29,0,10*ROW('Sanitation Data'!G43))="","",OFFSET('Sanitation Data'!$G$29,0,10*ROW('Sanitation Data'!G43)))</f>
        <v/>
      </c>
      <c r="DB49" s="272" t="str">
        <f ca="true">+IF(OFFSET('Sanitation Data'!$G$30,0,10*ROW('Sanitation Data'!G43))="","",OFFSET('Sanitation Data'!$G$30,0,10*ROW('Sanitation Data'!G43)))</f>
        <v/>
      </c>
      <c r="DC49" s="272" t="str">
        <f ca="true">+IF(OFFSET('Sanitation Data'!$G$31,0,10*ROW('Sanitation Data'!G43))="","",OFFSET('Sanitation Data'!$G$31,0,10*ROW('Sanitation Data'!G43)))</f>
        <v/>
      </c>
      <c r="DD49" s="272" t="str">
        <f ca="true">+IF(OFFSET('Sanitation Data'!$G$32,0,10*ROW('Sanitation Data'!G43))="","",OFFSET('Sanitation Data'!$G$32,0,10*ROW('Sanitation Data'!G43)))</f>
        <v/>
      </c>
      <c r="DE49" s="272" t="str">
        <f ca="true">+IF(OFFSET('Sanitation Data'!$H$28,0,10*ROW('Sanitation Data'!H43))="","",OFFSET('Sanitation Data'!$H$28,0,10*ROW('Sanitation Data'!H43)))</f>
        <v/>
      </c>
      <c r="DF49" s="272" t="str">
        <f ca="true">+IF(OFFSET('Sanitation Data'!$H$29,0,10*ROW('Sanitation Data'!H43))="","",OFFSET('Sanitation Data'!$H$29,0,10*ROW('Sanitation Data'!H43)))</f>
        <v/>
      </c>
      <c r="DG49" s="272" t="str">
        <f ca="true">+IF(OFFSET('Sanitation Data'!$H$30,0,10*ROW('Sanitation Data'!H43))="","",OFFSET('Sanitation Data'!$H$30,0,10*ROW('Sanitation Data'!H43)))</f>
        <v/>
      </c>
      <c r="DH49" s="272" t="str">
        <f ca="true">+IF(OFFSET('Sanitation Data'!$H$31,0,10*ROW('Sanitation Data'!H43))="","",OFFSET('Sanitation Data'!$H$31,0,10*ROW('Sanitation Data'!H43)))</f>
        <v/>
      </c>
      <c r="DI49" s="272" t="str">
        <f ca="true">+IF(OFFSET('Sanitation Data'!$H$32,0,10*ROW('Sanitation Data'!H43))="","",OFFSET('Sanitation Data'!$H$32,0,10*ROW('Sanitation Data'!H43)))</f>
        <v/>
      </c>
      <c r="DJ49" s="272" t="str">
        <f ca="true">+IF(OFFSET('Sanitation Data'!$I$28,0,10*ROW('Sanitation Data'!I43))="","",OFFSET('Sanitation Data'!$I$28,0,10*ROW('Sanitation Data'!I43)))</f>
        <v/>
      </c>
      <c r="DK49" s="272" t="str">
        <f ca="true">+IF(OFFSET('Sanitation Data'!$I$29,0,10*ROW('Sanitation Data'!I43))="","",OFFSET('Sanitation Data'!$I$29,0,10*ROW('Sanitation Data'!I43)))</f>
        <v/>
      </c>
      <c r="DL49" s="272" t="str">
        <f ca="true">+IF(OFFSET('Sanitation Data'!$I$30,0,10*ROW('Sanitation Data'!I43))="","",OFFSET('Sanitation Data'!$I$30,0,10*ROW('Sanitation Data'!I43)))</f>
        <v/>
      </c>
      <c r="DM49" s="272" t="str">
        <f ca="true">+IF(OFFSET('Sanitation Data'!$I$31,0,10*ROW('Sanitation Data'!I43))="","",OFFSET('Sanitation Data'!$I$31,0,10*ROW('Sanitation Data'!I43)))</f>
        <v/>
      </c>
      <c r="DN49" s="272" t="str">
        <f ca="true">+IF(OFFSET('Sanitation Data'!$I$32,0,10*ROW('Sanitation Data'!I43))="","",OFFSET('Sanitation Data'!$I$32,0,10*ROW('Sanitation Data'!I43)))</f>
        <v/>
      </c>
      <c r="DO49" s="272" t="str">
        <f ca="true">+IF(OFFSET('Hygiene Data'!$D$11,0,10*ROW('Hygiene Data'!D43))="","",OFFSET('Hygiene Data'!$D$11,0,10*ROW('Hygiene Data'!D43)))</f>
        <v/>
      </c>
      <c r="DP49" s="272" t="str">
        <f ca="true">+IF(OFFSET('Hygiene Data'!$D$12,0,10*ROW('Hygiene Data'!D43))="","",OFFSET('Hygiene Data'!$D$12,0,10*ROW('Hygiene Data'!D43)))</f>
        <v/>
      </c>
      <c r="DQ49" s="272" t="str">
        <f ca="true">+IF(OFFSET('Hygiene Data'!$D$13,0,10*ROW('Hygiene Data'!D43))="","",OFFSET('Hygiene Data'!$D$13,0,10*ROW('Hygiene Data'!D43)))</f>
        <v/>
      </c>
      <c r="DR49" s="272" t="str">
        <f ca="true">+IF(OFFSET('Hygiene Data'!$E$11,0,10*ROW('Hygiene Data'!E43))="","",OFFSET('Hygiene Data'!$E$11,0,10*ROW('Hygiene Data'!E43)))</f>
        <v/>
      </c>
      <c r="DS49" s="272" t="str">
        <f ca="true">+IF(OFFSET('Hygiene Data'!$E$12,0,10*ROW('Hygiene Data'!E43))="","",OFFSET('Hygiene Data'!$E$12,0,10*ROW('Hygiene Data'!E43)))</f>
        <v/>
      </c>
      <c r="DT49" s="272" t="str">
        <f ca="true">+IF(OFFSET('Hygiene Data'!$E$13,0,10*ROW('Hygiene Data'!E43))="","",OFFSET('Hygiene Data'!$E$13,0,10*ROW('Hygiene Data'!E43)))</f>
        <v/>
      </c>
      <c r="DU49" s="272" t="str">
        <f ca="true">+IF(OFFSET('Hygiene Data'!$F$11,0,10*ROW('Hygiene Data'!F43))="","",OFFSET('Hygiene Data'!$F$11,0,10*ROW('Hygiene Data'!F43)))</f>
        <v/>
      </c>
      <c r="DV49" s="272" t="str">
        <f ca="true">+IF(OFFSET('Hygiene Data'!$F$12,0,10*ROW('Hygiene Data'!F43))="","",OFFSET('Hygiene Data'!$F$12,0,10*ROW('Hygiene Data'!F43)))</f>
        <v/>
      </c>
      <c r="DW49" s="272" t="str">
        <f ca="true">+IF(OFFSET('Hygiene Data'!$F$13,0,10*ROW('Hygiene Data'!F43))="","",OFFSET('Hygiene Data'!$F$13,0,10*ROW('Hygiene Data'!F43)))</f>
        <v/>
      </c>
      <c r="DX49" s="272" t="str">
        <f ca="true">+IF(OFFSET('Hygiene Data'!$G$11,0,10*ROW('Hygiene Data'!G43))="","",OFFSET('Hygiene Data'!$G$11,0,10*ROW('Hygiene Data'!G43)))</f>
        <v/>
      </c>
      <c r="DY49" s="272" t="str">
        <f ca="true">+IF(OFFSET('Hygiene Data'!$G$12,0,10*ROW('Hygiene Data'!G43))="","",OFFSET('Hygiene Data'!$G$12,0,10*ROW('Hygiene Data'!G43)))</f>
        <v/>
      </c>
      <c r="DZ49" s="272" t="str">
        <f ca="true">+IF(OFFSET('Hygiene Data'!$G$13,0,10*ROW('Hygiene Data'!G43))="","",OFFSET('Hygiene Data'!$G$13,0,10*ROW('Hygiene Data'!G43)))</f>
        <v/>
      </c>
      <c r="EA49" s="272" t="str">
        <f ca="true">+IF(OFFSET('Hygiene Data'!$H$11,0,10*ROW('Hygiene Data'!H43))="","",OFFSET('Hygiene Data'!$H$11,0,10*ROW('Hygiene Data'!H43)))</f>
        <v/>
      </c>
      <c r="EB49" s="272" t="str">
        <f ca="true">+IF(OFFSET('Hygiene Data'!$H$12,0,10*ROW('Hygiene Data'!H43))="","",OFFSET('Hygiene Data'!$H$12,0,10*ROW('Hygiene Data'!H43)))</f>
        <v/>
      </c>
      <c r="EC49" s="272" t="str">
        <f ca="true">+IF(OFFSET('Hygiene Data'!$H$13,0,10*ROW('Hygiene Data'!H43))="","",OFFSET('Hygiene Data'!$H$13,0,10*ROW('Hygiene Data'!H43)))</f>
        <v/>
      </c>
      <c r="ED49" s="272" t="str">
        <f ca="true">+IF(OFFSET('Hygiene Data'!$I$11,0,10*ROW('Hygiene Data'!I43))="","",OFFSET('Hygiene Data'!$I$11,0,10*ROW('Hygiene Data'!I43)))</f>
        <v/>
      </c>
      <c r="EE49" s="272" t="str">
        <f ca="true">+IF(OFFSET('Hygiene Data'!$I$12,0,10*ROW('Hygiene Data'!I43))="","",OFFSET('Hygiene Data'!$I$12,0,10*ROW('Hygiene Data'!I43)))</f>
        <v/>
      </c>
      <c r="EF49" s="272"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28"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2"/>
      <c r="BS50" s="272" t="str">
        <f ca="true">+IF(OFFSET('Water Data'!$D$27,0,10*ROW('Water Data'!D44))="","",OFFSET('Water Data'!$D$27,0,10*ROW('Water Data'!D44)))</f>
        <v/>
      </c>
      <c r="BT50" s="272" t="str">
        <f ca="true">+IF(OFFSET('Water Data'!$D$28,0,10*ROW('Water Data'!D44))="","",OFFSET('Water Data'!$D$28,0,10*ROW('Water Data'!D44)))</f>
        <v/>
      </c>
      <c r="BU50" s="272" t="str">
        <f ca="true">+IF(OFFSET('Water Data'!$D$29,0,10*ROW('Water Data'!D44))="","",OFFSET('Water Data'!$D$29,0,10*ROW('Water Data'!D44)))</f>
        <v/>
      </c>
      <c r="BV50" s="272" t="str">
        <f ca="true">+IF(OFFSET('Water Data'!$E$27,0,10*ROW('Water Data'!E44))="","",OFFSET('Water Data'!$E$27,0,10*ROW('Water Data'!E44)))</f>
        <v/>
      </c>
      <c r="BW50" s="272" t="str">
        <f ca="true">+IF(OFFSET('Water Data'!$E$28,0,10*ROW('Water Data'!E44))="","",OFFSET('Water Data'!$E$28,0,10*ROW('Water Data'!E44)))</f>
        <v/>
      </c>
      <c r="BX50" s="272" t="str">
        <f ca="true">+IF(OFFSET('Water Data'!$E$29,0,10*ROW('Water Data'!E44))="","",OFFSET('Water Data'!$E$29,0,10*ROW('Water Data'!E44)))</f>
        <v/>
      </c>
      <c r="BY50" s="272" t="str">
        <f ca="true">+IF(OFFSET('Water Data'!$F$27,0,10*ROW('Water Data'!F44))="","",OFFSET('Water Data'!$F$27,0,10*ROW('Water Data'!F44)))</f>
        <v/>
      </c>
      <c r="BZ50" s="272" t="str">
        <f ca="true">+IF(OFFSET('Water Data'!$F$28,0,10*ROW('Water Data'!F44))="","",OFFSET('Water Data'!$F$28,0,10*ROW('Water Data'!F44)))</f>
        <v/>
      </c>
      <c r="CA50" s="272" t="str">
        <f ca="true">+IF(OFFSET('Water Data'!$F$29,0,10*ROW('Water Data'!F44))="","",OFFSET('Water Data'!$F$29,0,10*ROW('Water Data'!F44)))</f>
        <v/>
      </c>
      <c r="CB50" s="272" t="str">
        <f ca="true">+IF(OFFSET('Water Data'!$G$27,0,10*ROW('Water Data'!G44))="","",OFFSET('Water Data'!$G$27,0,10*ROW('Water Data'!G44)))</f>
        <v/>
      </c>
      <c r="CC50" s="272" t="str">
        <f ca="true">+IF(OFFSET('Water Data'!$G$28,0,10*ROW('Water Data'!G44))="","",OFFSET('Water Data'!$G$28,0,10*ROW('Water Data'!G44)))</f>
        <v/>
      </c>
      <c r="CD50" s="272" t="str">
        <f ca="true">+IF(OFFSET('Water Data'!$G$29,0,10*ROW('Water Data'!G44))="","",OFFSET('Water Data'!$G$29,0,10*ROW('Water Data'!G44)))</f>
        <v/>
      </c>
      <c r="CE50" s="272" t="str">
        <f ca="true">+IF(OFFSET('Water Data'!$H$27,0,10*ROW('Water Data'!H44))="","",OFFSET('Water Data'!$H$27,0,10*ROW('Water Data'!H44)))</f>
        <v/>
      </c>
      <c r="CF50" s="272" t="str">
        <f ca="true">+IF(OFFSET('Water Data'!$H$28,0,10*ROW('Water Data'!H44))="","",OFFSET('Water Data'!$H$28,0,10*ROW('Water Data'!H44)))</f>
        <v/>
      </c>
      <c r="CG50" s="272" t="str">
        <f ca="true">+IF(OFFSET('Water Data'!$H$29,0,10*ROW('Water Data'!H44))="","",OFFSET('Water Data'!$H$29,0,10*ROW('Water Data'!H44)))</f>
        <v/>
      </c>
      <c r="CH50" s="272" t="str">
        <f ca="true">+IF(OFFSET('Water Data'!$I$27,0,10*ROW('Water Data'!I44))="","",OFFSET('Water Data'!$I$27,0,10*ROW('Water Data'!I44)))</f>
        <v/>
      </c>
      <c r="CI50" s="272" t="str">
        <f ca="true">+IF(OFFSET('Water Data'!$I$28,0,10*ROW('Water Data'!I44))="","",OFFSET('Water Data'!$I$28,0,10*ROW('Water Data'!I44)))</f>
        <v/>
      </c>
      <c r="CJ50" s="272" t="str">
        <f ca="true">+IF(OFFSET('Water Data'!$I$29,0,10*ROW('Water Data'!I44))="","",OFFSET('Water Data'!$I$29,0,10*ROW('Water Data'!I44)))</f>
        <v/>
      </c>
      <c r="CK50" s="272" t="str">
        <f ca="true">+IF(OFFSET('Sanitation Data'!$D$28,0,10*ROW('Sanitation Data'!D44))="","",OFFSET('Sanitation Data'!$D$28,0,10*ROW('Sanitation Data'!D44)))</f>
        <v/>
      </c>
      <c r="CL50" s="272" t="str">
        <f ca="true">+IF(OFFSET('Sanitation Data'!$D$29,0,10*ROW('Sanitation Data'!D44))="","",OFFSET('Sanitation Data'!$D$29,0,10*ROW('Sanitation Data'!D44)))</f>
        <v/>
      </c>
      <c r="CM50" s="272" t="str">
        <f ca="true">+IF(OFFSET('Sanitation Data'!$D$30,0,10*ROW('Sanitation Data'!D44))="","",OFFSET('Sanitation Data'!$D$30,0,10*ROW('Sanitation Data'!D44)))</f>
        <v/>
      </c>
      <c r="CN50" s="272" t="str">
        <f ca="true">+IF(OFFSET('Sanitation Data'!$D$31,0,10*ROW('Sanitation Data'!D44))="","",OFFSET('Sanitation Data'!$D$31,0,10*ROW('Sanitation Data'!D44)))</f>
        <v/>
      </c>
      <c r="CO50" s="272" t="str">
        <f ca="true">+IF(OFFSET('Sanitation Data'!$D$32,0,10*ROW('Sanitation Data'!D44))="","",OFFSET('Sanitation Data'!$D$32,0,10*ROW('Sanitation Data'!D44)))</f>
        <v/>
      </c>
      <c r="CP50" s="272" t="str">
        <f ca="true">+IF(OFFSET('Sanitation Data'!$E$28,0,10*ROW('Sanitation Data'!E44))="","",OFFSET('Sanitation Data'!$E$28,0,10*ROW('Sanitation Data'!E44)))</f>
        <v/>
      </c>
      <c r="CQ50" s="272" t="str">
        <f ca="true">+IF(OFFSET('Sanitation Data'!$E$29,0,10*ROW('Sanitation Data'!E44))="","",OFFSET('Sanitation Data'!$E$29,0,10*ROW('Sanitation Data'!E44)))</f>
        <v/>
      </c>
      <c r="CR50" s="272" t="str">
        <f ca="true">+IF(OFFSET('Sanitation Data'!$E$30,0,10*ROW('Sanitation Data'!E44))="","",OFFSET('Sanitation Data'!$E$30,0,10*ROW('Sanitation Data'!E44)))</f>
        <v/>
      </c>
      <c r="CS50" s="272" t="str">
        <f ca="true">+IF(OFFSET('Sanitation Data'!$E$31,0,10*ROW('Sanitation Data'!E44))="","",OFFSET('Sanitation Data'!$E$31,0,10*ROW('Sanitation Data'!E44)))</f>
        <v/>
      </c>
      <c r="CT50" s="272" t="str">
        <f ca="true">+IF(OFFSET('Sanitation Data'!$E$32,0,10*ROW('Sanitation Data'!E44))="","",OFFSET('Sanitation Data'!$E$32,0,10*ROW('Sanitation Data'!E44)))</f>
        <v/>
      </c>
      <c r="CU50" s="272" t="str">
        <f ca="true">+IF(OFFSET('Sanitation Data'!$F$28,0,10*ROW('Sanitation Data'!F44))="","",OFFSET('Sanitation Data'!$F$28,0,10*ROW('Sanitation Data'!F44)))</f>
        <v/>
      </c>
      <c r="CV50" s="272" t="str">
        <f ca="true">+IF(OFFSET('Sanitation Data'!$F$29,0,10*ROW('Sanitation Data'!F44))="","",OFFSET('Sanitation Data'!$F$29,0,10*ROW('Sanitation Data'!F44)))</f>
        <v/>
      </c>
      <c r="CW50" s="272" t="str">
        <f ca="true">+IF(OFFSET('Sanitation Data'!$F$30,0,10*ROW('Sanitation Data'!F44))="","",OFFSET('Sanitation Data'!$F$30,0,10*ROW('Sanitation Data'!F44)))</f>
        <v/>
      </c>
      <c r="CX50" s="272" t="str">
        <f ca="true">+IF(OFFSET('Sanitation Data'!$F$31,0,10*ROW('Sanitation Data'!F44))="","",OFFSET('Sanitation Data'!$F$31,0,10*ROW('Sanitation Data'!F44)))</f>
        <v/>
      </c>
      <c r="CY50" s="272" t="str">
        <f ca="true">+IF(OFFSET('Sanitation Data'!$F$32,0,10*ROW('Sanitation Data'!F44))="","",OFFSET('Sanitation Data'!$F$32,0,10*ROW('Sanitation Data'!F44)))</f>
        <v/>
      </c>
      <c r="CZ50" s="272" t="str">
        <f ca="true">+IF(OFFSET('Sanitation Data'!$G$28,0,10*ROW('Sanitation Data'!G44))="","",OFFSET('Sanitation Data'!$G$28,0,10*ROW('Sanitation Data'!G44)))</f>
        <v/>
      </c>
      <c r="DA50" s="272" t="str">
        <f ca="true">+IF(OFFSET('Sanitation Data'!$G$29,0,10*ROW('Sanitation Data'!G44))="","",OFFSET('Sanitation Data'!$G$29,0,10*ROW('Sanitation Data'!G44)))</f>
        <v/>
      </c>
      <c r="DB50" s="272" t="str">
        <f ca="true">+IF(OFFSET('Sanitation Data'!$G$30,0,10*ROW('Sanitation Data'!G44))="","",OFFSET('Sanitation Data'!$G$30,0,10*ROW('Sanitation Data'!G44)))</f>
        <v/>
      </c>
      <c r="DC50" s="272" t="str">
        <f ca="true">+IF(OFFSET('Sanitation Data'!$G$31,0,10*ROW('Sanitation Data'!G44))="","",OFFSET('Sanitation Data'!$G$31,0,10*ROW('Sanitation Data'!G44)))</f>
        <v/>
      </c>
      <c r="DD50" s="272" t="str">
        <f ca="true">+IF(OFFSET('Sanitation Data'!$G$32,0,10*ROW('Sanitation Data'!G44))="","",OFFSET('Sanitation Data'!$G$32,0,10*ROW('Sanitation Data'!G44)))</f>
        <v/>
      </c>
      <c r="DE50" s="272" t="str">
        <f ca="true">+IF(OFFSET('Sanitation Data'!$H$28,0,10*ROW('Sanitation Data'!H44))="","",OFFSET('Sanitation Data'!$H$28,0,10*ROW('Sanitation Data'!H44)))</f>
        <v/>
      </c>
      <c r="DF50" s="272" t="str">
        <f ca="true">+IF(OFFSET('Sanitation Data'!$H$29,0,10*ROW('Sanitation Data'!H44))="","",OFFSET('Sanitation Data'!$H$29,0,10*ROW('Sanitation Data'!H44)))</f>
        <v/>
      </c>
      <c r="DG50" s="272" t="str">
        <f ca="true">+IF(OFFSET('Sanitation Data'!$H$30,0,10*ROW('Sanitation Data'!H44))="","",OFFSET('Sanitation Data'!$H$30,0,10*ROW('Sanitation Data'!H44)))</f>
        <v/>
      </c>
      <c r="DH50" s="272" t="str">
        <f ca="true">+IF(OFFSET('Sanitation Data'!$H$31,0,10*ROW('Sanitation Data'!H44))="","",OFFSET('Sanitation Data'!$H$31,0,10*ROW('Sanitation Data'!H44)))</f>
        <v/>
      </c>
      <c r="DI50" s="272" t="str">
        <f ca="true">+IF(OFFSET('Sanitation Data'!$H$32,0,10*ROW('Sanitation Data'!H44))="","",OFFSET('Sanitation Data'!$H$32,0,10*ROW('Sanitation Data'!H44)))</f>
        <v/>
      </c>
      <c r="DJ50" s="272" t="str">
        <f ca="true">+IF(OFFSET('Sanitation Data'!$I$28,0,10*ROW('Sanitation Data'!I44))="","",OFFSET('Sanitation Data'!$I$28,0,10*ROW('Sanitation Data'!I44)))</f>
        <v/>
      </c>
      <c r="DK50" s="272" t="str">
        <f ca="true">+IF(OFFSET('Sanitation Data'!$I$29,0,10*ROW('Sanitation Data'!I44))="","",OFFSET('Sanitation Data'!$I$29,0,10*ROW('Sanitation Data'!I44)))</f>
        <v/>
      </c>
      <c r="DL50" s="272" t="str">
        <f ca="true">+IF(OFFSET('Sanitation Data'!$I$30,0,10*ROW('Sanitation Data'!I44))="","",OFFSET('Sanitation Data'!$I$30,0,10*ROW('Sanitation Data'!I44)))</f>
        <v/>
      </c>
      <c r="DM50" s="272" t="str">
        <f ca="true">+IF(OFFSET('Sanitation Data'!$I$31,0,10*ROW('Sanitation Data'!I44))="","",OFFSET('Sanitation Data'!$I$31,0,10*ROW('Sanitation Data'!I44)))</f>
        <v/>
      </c>
      <c r="DN50" s="272" t="str">
        <f ca="true">+IF(OFFSET('Sanitation Data'!$I$32,0,10*ROW('Sanitation Data'!I44))="","",OFFSET('Sanitation Data'!$I$32,0,10*ROW('Sanitation Data'!I44)))</f>
        <v/>
      </c>
      <c r="DO50" s="272" t="str">
        <f ca="true">+IF(OFFSET('Hygiene Data'!$D$11,0,10*ROW('Hygiene Data'!D44))="","",OFFSET('Hygiene Data'!$D$11,0,10*ROW('Hygiene Data'!D44)))</f>
        <v/>
      </c>
      <c r="DP50" s="272" t="str">
        <f ca="true">+IF(OFFSET('Hygiene Data'!$D$12,0,10*ROW('Hygiene Data'!D44))="","",OFFSET('Hygiene Data'!$D$12,0,10*ROW('Hygiene Data'!D44)))</f>
        <v/>
      </c>
      <c r="DQ50" s="272" t="str">
        <f ca="true">+IF(OFFSET('Hygiene Data'!$D$13,0,10*ROW('Hygiene Data'!D44))="","",OFFSET('Hygiene Data'!$D$13,0,10*ROW('Hygiene Data'!D44)))</f>
        <v/>
      </c>
      <c r="DR50" s="272" t="str">
        <f ca="true">+IF(OFFSET('Hygiene Data'!$E$11,0,10*ROW('Hygiene Data'!E44))="","",OFFSET('Hygiene Data'!$E$11,0,10*ROW('Hygiene Data'!E44)))</f>
        <v/>
      </c>
      <c r="DS50" s="272" t="str">
        <f ca="true">+IF(OFFSET('Hygiene Data'!$E$12,0,10*ROW('Hygiene Data'!E44))="","",OFFSET('Hygiene Data'!$E$12,0,10*ROW('Hygiene Data'!E44)))</f>
        <v/>
      </c>
      <c r="DT50" s="272" t="str">
        <f ca="true">+IF(OFFSET('Hygiene Data'!$E$13,0,10*ROW('Hygiene Data'!E44))="","",OFFSET('Hygiene Data'!$E$13,0,10*ROW('Hygiene Data'!E44)))</f>
        <v/>
      </c>
      <c r="DU50" s="272" t="str">
        <f ca="true">+IF(OFFSET('Hygiene Data'!$F$11,0,10*ROW('Hygiene Data'!F44))="","",OFFSET('Hygiene Data'!$F$11,0,10*ROW('Hygiene Data'!F44)))</f>
        <v/>
      </c>
      <c r="DV50" s="272" t="str">
        <f ca="true">+IF(OFFSET('Hygiene Data'!$F$12,0,10*ROW('Hygiene Data'!F44))="","",OFFSET('Hygiene Data'!$F$12,0,10*ROW('Hygiene Data'!F44)))</f>
        <v/>
      </c>
      <c r="DW50" s="272" t="str">
        <f ca="true">+IF(OFFSET('Hygiene Data'!$F$13,0,10*ROW('Hygiene Data'!F44))="","",OFFSET('Hygiene Data'!$F$13,0,10*ROW('Hygiene Data'!F44)))</f>
        <v/>
      </c>
      <c r="DX50" s="272" t="str">
        <f ca="true">+IF(OFFSET('Hygiene Data'!$G$11,0,10*ROW('Hygiene Data'!G44))="","",OFFSET('Hygiene Data'!$G$11,0,10*ROW('Hygiene Data'!G44)))</f>
        <v/>
      </c>
      <c r="DY50" s="272" t="str">
        <f ca="true">+IF(OFFSET('Hygiene Data'!$G$12,0,10*ROW('Hygiene Data'!G44))="","",OFFSET('Hygiene Data'!$G$12,0,10*ROW('Hygiene Data'!G44)))</f>
        <v/>
      </c>
      <c r="DZ50" s="272" t="str">
        <f ca="true">+IF(OFFSET('Hygiene Data'!$G$13,0,10*ROW('Hygiene Data'!G44))="","",OFFSET('Hygiene Data'!$G$13,0,10*ROW('Hygiene Data'!G44)))</f>
        <v/>
      </c>
      <c r="EA50" s="272" t="str">
        <f ca="true">+IF(OFFSET('Hygiene Data'!$H$11,0,10*ROW('Hygiene Data'!H44))="","",OFFSET('Hygiene Data'!$H$11,0,10*ROW('Hygiene Data'!H44)))</f>
        <v/>
      </c>
      <c r="EB50" s="272" t="str">
        <f ca="true">+IF(OFFSET('Hygiene Data'!$H$12,0,10*ROW('Hygiene Data'!H44))="","",OFFSET('Hygiene Data'!$H$12,0,10*ROW('Hygiene Data'!H44)))</f>
        <v/>
      </c>
      <c r="EC50" s="272" t="str">
        <f ca="true">+IF(OFFSET('Hygiene Data'!$H$13,0,10*ROW('Hygiene Data'!H44))="","",OFFSET('Hygiene Data'!$H$13,0,10*ROW('Hygiene Data'!H44)))</f>
        <v/>
      </c>
      <c r="ED50" s="272" t="str">
        <f ca="true">+IF(OFFSET('Hygiene Data'!$I$11,0,10*ROW('Hygiene Data'!I44))="","",OFFSET('Hygiene Data'!$I$11,0,10*ROW('Hygiene Data'!I44)))</f>
        <v/>
      </c>
      <c r="EE50" s="272" t="str">
        <f ca="true">+IF(OFFSET('Hygiene Data'!$I$12,0,10*ROW('Hygiene Data'!I44))="","",OFFSET('Hygiene Data'!$I$12,0,10*ROW('Hygiene Data'!I44)))</f>
        <v/>
      </c>
      <c r="EF50" s="272"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28"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2"/>
      <c r="BS51" s="272" t="str">
        <f ca="true">+IF(OFFSET('Water Data'!$D$27,0,10*ROW('Water Data'!D45))="","",OFFSET('Water Data'!$D$27,0,10*ROW('Water Data'!D45)))</f>
        <v/>
      </c>
      <c r="BT51" s="272" t="str">
        <f ca="true">+IF(OFFSET('Water Data'!$D$28,0,10*ROW('Water Data'!D45))="","",OFFSET('Water Data'!$D$28,0,10*ROW('Water Data'!D45)))</f>
        <v/>
      </c>
      <c r="BU51" s="272" t="str">
        <f ca="true">+IF(OFFSET('Water Data'!$D$29,0,10*ROW('Water Data'!D45))="","",OFFSET('Water Data'!$D$29,0,10*ROW('Water Data'!D45)))</f>
        <v/>
      </c>
      <c r="BV51" s="272" t="str">
        <f ca="true">+IF(OFFSET('Water Data'!$E$27,0,10*ROW('Water Data'!E45))="","",OFFSET('Water Data'!$E$27,0,10*ROW('Water Data'!E45)))</f>
        <v/>
      </c>
      <c r="BW51" s="272" t="str">
        <f ca="true">+IF(OFFSET('Water Data'!$E$28,0,10*ROW('Water Data'!E45))="","",OFFSET('Water Data'!$E$28,0,10*ROW('Water Data'!E45)))</f>
        <v/>
      </c>
      <c r="BX51" s="272" t="str">
        <f ca="true">+IF(OFFSET('Water Data'!$E$29,0,10*ROW('Water Data'!E45))="","",OFFSET('Water Data'!$E$29,0,10*ROW('Water Data'!E45)))</f>
        <v/>
      </c>
      <c r="BY51" s="272" t="str">
        <f ca="true">+IF(OFFSET('Water Data'!$F$27,0,10*ROW('Water Data'!F45))="","",OFFSET('Water Data'!$F$27,0,10*ROW('Water Data'!F45)))</f>
        <v/>
      </c>
      <c r="BZ51" s="272" t="str">
        <f ca="true">+IF(OFFSET('Water Data'!$F$28,0,10*ROW('Water Data'!F45))="","",OFFSET('Water Data'!$F$28,0,10*ROW('Water Data'!F45)))</f>
        <v/>
      </c>
      <c r="CA51" s="272" t="str">
        <f ca="true">+IF(OFFSET('Water Data'!$F$29,0,10*ROW('Water Data'!F45))="","",OFFSET('Water Data'!$F$29,0,10*ROW('Water Data'!F45)))</f>
        <v/>
      </c>
      <c r="CB51" s="272" t="str">
        <f ca="true">+IF(OFFSET('Water Data'!$G$27,0,10*ROW('Water Data'!G45))="","",OFFSET('Water Data'!$G$27,0,10*ROW('Water Data'!G45)))</f>
        <v/>
      </c>
      <c r="CC51" s="272" t="str">
        <f ca="true">+IF(OFFSET('Water Data'!$G$28,0,10*ROW('Water Data'!G45))="","",OFFSET('Water Data'!$G$28,0,10*ROW('Water Data'!G45)))</f>
        <v/>
      </c>
      <c r="CD51" s="272" t="str">
        <f ca="true">+IF(OFFSET('Water Data'!$G$29,0,10*ROW('Water Data'!G45))="","",OFFSET('Water Data'!$G$29,0,10*ROW('Water Data'!G45)))</f>
        <v/>
      </c>
      <c r="CE51" s="272" t="str">
        <f ca="true">+IF(OFFSET('Water Data'!$H$27,0,10*ROW('Water Data'!H45))="","",OFFSET('Water Data'!$H$27,0,10*ROW('Water Data'!H45)))</f>
        <v/>
      </c>
      <c r="CF51" s="272" t="str">
        <f ca="true">+IF(OFFSET('Water Data'!$H$28,0,10*ROW('Water Data'!H45))="","",OFFSET('Water Data'!$H$28,0,10*ROW('Water Data'!H45)))</f>
        <v/>
      </c>
      <c r="CG51" s="272" t="str">
        <f ca="true">+IF(OFFSET('Water Data'!$H$29,0,10*ROW('Water Data'!H45))="","",OFFSET('Water Data'!$H$29,0,10*ROW('Water Data'!H45)))</f>
        <v/>
      </c>
      <c r="CH51" s="272" t="str">
        <f ca="true">+IF(OFFSET('Water Data'!$I$27,0,10*ROW('Water Data'!I45))="","",OFFSET('Water Data'!$I$27,0,10*ROW('Water Data'!I45)))</f>
        <v/>
      </c>
      <c r="CI51" s="272" t="str">
        <f ca="true">+IF(OFFSET('Water Data'!$I$28,0,10*ROW('Water Data'!I45))="","",OFFSET('Water Data'!$I$28,0,10*ROW('Water Data'!I45)))</f>
        <v/>
      </c>
      <c r="CJ51" s="272" t="str">
        <f ca="true">+IF(OFFSET('Water Data'!$I$29,0,10*ROW('Water Data'!I45))="","",OFFSET('Water Data'!$I$29,0,10*ROW('Water Data'!I45)))</f>
        <v/>
      </c>
      <c r="CK51" s="272" t="str">
        <f ca="true">+IF(OFFSET('Sanitation Data'!$D$28,0,10*ROW('Sanitation Data'!D45))="","",OFFSET('Sanitation Data'!$D$28,0,10*ROW('Sanitation Data'!D45)))</f>
        <v/>
      </c>
      <c r="CL51" s="272" t="str">
        <f ca="true">+IF(OFFSET('Sanitation Data'!$D$29,0,10*ROW('Sanitation Data'!D45))="","",OFFSET('Sanitation Data'!$D$29,0,10*ROW('Sanitation Data'!D45)))</f>
        <v/>
      </c>
      <c r="CM51" s="272" t="str">
        <f ca="true">+IF(OFFSET('Sanitation Data'!$D$30,0,10*ROW('Sanitation Data'!D45))="","",OFFSET('Sanitation Data'!$D$30,0,10*ROW('Sanitation Data'!D45)))</f>
        <v/>
      </c>
      <c r="CN51" s="272" t="str">
        <f ca="true">+IF(OFFSET('Sanitation Data'!$D$31,0,10*ROW('Sanitation Data'!D45))="","",OFFSET('Sanitation Data'!$D$31,0,10*ROW('Sanitation Data'!D45)))</f>
        <v/>
      </c>
      <c r="CO51" s="272" t="str">
        <f ca="true">+IF(OFFSET('Sanitation Data'!$D$32,0,10*ROW('Sanitation Data'!D45))="","",OFFSET('Sanitation Data'!$D$32,0,10*ROW('Sanitation Data'!D45)))</f>
        <v/>
      </c>
      <c r="CP51" s="272" t="str">
        <f ca="true">+IF(OFFSET('Sanitation Data'!$E$28,0,10*ROW('Sanitation Data'!E45))="","",OFFSET('Sanitation Data'!$E$28,0,10*ROW('Sanitation Data'!E45)))</f>
        <v/>
      </c>
      <c r="CQ51" s="272" t="str">
        <f ca="true">+IF(OFFSET('Sanitation Data'!$E$29,0,10*ROW('Sanitation Data'!E45))="","",OFFSET('Sanitation Data'!$E$29,0,10*ROW('Sanitation Data'!E45)))</f>
        <v/>
      </c>
      <c r="CR51" s="272" t="str">
        <f ca="true">+IF(OFFSET('Sanitation Data'!$E$30,0,10*ROW('Sanitation Data'!E45))="","",OFFSET('Sanitation Data'!$E$30,0,10*ROW('Sanitation Data'!E45)))</f>
        <v/>
      </c>
      <c r="CS51" s="272" t="str">
        <f ca="true">+IF(OFFSET('Sanitation Data'!$E$31,0,10*ROW('Sanitation Data'!E45))="","",OFFSET('Sanitation Data'!$E$31,0,10*ROW('Sanitation Data'!E45)))</f>
        <v/>
      </c>
      <c r="CT51" s="272" t="str">
        <f ca="true">+IF(OFFSET('Sanitation Data'!$E$32,0,10*ROW('Sanitation Data'!E45))="","",OFFSET('Sanitation Data'!$E$32,0,10*ROW('Sanitation Data'!E45)))</f>
        <v/>
      </c>
      <c r="CU51" s="272" t="str">
        <f ca="true">+IF(OFFSET('Sanitation Data'!$F$28,0,10*ROW('Sanitation Data'!F45))="","",OFFSET('Sanitation Data'!$F$28,0,10*ROW('Sanitation Data'!F45)))</f>
        <v/>
      </c>
      <c r="CV51" s="272" t="str">
        <f ca="true">+IF(OFFSET('Sanitation Data'!$F$29,0,10*ROW('Sanitation Data'!F45))="","",OFFSET('Sanitation Data'!$F$29,0,10*ROW('Sanitation Data'!F45)))</f>
        <v/>
      </c>
      <c r="CW51" s="272" t="str">
        <f ca="true">+IF(OFFSET('Sanitation Data'!$F$30,0,10*ROW('Sanitation Data'!F45))="","",OFFSET('Sanitation Data'!$F$30,0,10*ROW('Sanitation Data'!F45)))</f>
        <v/>
      </c>
      <c r="CX51" s="272" t="str">
        <f ca="true">+IF(OFFSET('Sanitation Data'!$F$31,0,10*ROW('Sanitation Data'!F45))="","",OFFSET('Sanitation Data'!$F$31,0,10*ROW('Sanitation Data'!F45)))</f>
        <v/>
      </c>
      <c r="CY51" s="272" t="str">
        <f ca="true">+IF(OFFSET('Sanitation Data'!$F$32,0,10*ROW('Sanitation Data'!F45))="","",OFFSET('Sanitation Data'!$F$32,0,10*ROW('Sanitation Data'!F45)))</f>
        <v/>
      </c>
      <c r="CZ51" s="272" t="str">
        <f ca="true">+IF(OFFSET('Sanitation Data'!$G$28,0,10*ROW('Sanitation Data'!G45))="","",OFFSET('Sanitation Data'!$G$28,0,10*ROW('Sanitation Data'!G45)))</f>
        <v/>
      </c>
      <c r="DA51" s="272" t="str">
        <f ca="true">+IF(OFFSET('Sanitation Data'!$G$29,0,10*ROW('Sanitation Data'!G45))="","",OFFSET('Sanitation Data'!$G$29,0,10*ROW('Sanitation Data'!G45)))</f>
        <v/>
      </c>
      <c r="DB51" s="272" t="str">
        <f ca="true">+IF(OFFSET('Sanitation Data'!$G$30,0,10*ROW('Sanitation Data'!G45))="","",OFFSET('Sanitation Data'!$G$30,0,10*ROW('Sanitation Data'!G45)))</f>
        <v/>
      </c>
      <c r="DC51" s="272" t="str">
        <f ca="true">+IF(OFFSET('Sanitation Data'!$G$31,0,10*ROW('Sanitation Data'!G45))="","",OFFSET('Sanitation Data'!$G$31,0,10*ROW('Sanitation Data'!G45)))</f>
        <v/>
      </c>
      <c r="DD51" s="272" t="str">
        <f ca="true">+IF(OFFSET('Sanitation Data'!$G$32,0,10*ROW('Sanitation Data'!G45))="","",OFFSET('Sanitation Data'!$G$32,0,10*ROW('Sanitation Data'!G45)))</f>
        <v/>
      </c>
      <c r="DE51" s="272" t="str">
        <f ca="true">+IF(OFFSET('Sanitation Data'!$H$28,0,10*ROW('Sanitation Data'!H45))="","",OFFSET('Sanitation Data'!$H$28,0,10*ROW('Sanitation Data'!H45)))</f>
        <v/>
      </c>
      <c r="DF51" s="272" t="str">
        <f ca="true">+IF(OFFSET('Sanitation Data'!$H$29,0,10*ROW('Sanitation Data'!H45))="","",OFFSET('Sanitation Data'!$H$29,0,10*ROW('Sanitation Data'!H45)))</f>
        <v/>
      </c>
      <c r="DG51" s="272" t="str">
        <f ca="true">+IF(OFFSET('Sanitation Data'!$H$30,0,10*ROW('Sanitation Data'!H45))="","",OFFSET('Sanitation Data'!$H$30,0,10*ROW('Sanitation Data'!H45)))</f>
        <v/>
      </c>
      <c r="DH51" s="272" t="str">
        <f ca="true">+IF(OFFSET('Sanitation Data'!$H$31,0,10*ROW('Sanitation Data'!H45))="","",OFFSET('Sanitation Data'!$H$31,0,10*ROW('Sanitation Data'!H45)))</f>
        <v/>
      </c>
      <c r="DI51" s="272" t="str">
        <f ca="true">+IF(OFFSET('Sanitation Data'!$H$32,0,10*ROW('Sanitation Data'!H45))="","",OFFSET('Sanitation Data'!$H$32,0,10*ROW('Sanitation Data'!H45)))</f>
        <v/>
      </c>
      <c r="DJ51" s="272" t="str">
        <f ca="true">+IF(OFFSET('Sanitation Data'!$I$28,0,10*ROW('Sanitation Data'!I45))="","",OFFSET('Sanitation Data'!$I$28,0,10*ROW('Sanitation Data'!I45)))</f>
        <v/>
      </c>
      <c r="DK51" s="272" t="str">
        <f ca="true">+IF(OFFSET('Sanitation Data'!$I$29,0,10*ROW('Sanitation Data'!I45))="","",OFFSET('Sanitation Data'!$I$29,0,10*ROW('Sanitation Data'!I45)))</f>
        <v/>
      </c>
      <c r="DL51" s="272" t="str">
        <f ca="true">+IF(OFFSET('Sanitation Data'!$I$30,0,10*ROW('Sanitation Data'!I45))="","",OFFSET('Sanitation Data'!$I$30,0,10*ROW('Sanitation Data'!I45)))</f>
        <v/>
      </c>
      <c r="DM51" s="272" t="str">
        <f ca="true">+IF(OFFSET('Sanitation Data'!$I$31,0,10*ROW('Sanitation Data'!I45))="","",OFFSET('Sanitation Data'!$I$31,0,10*ROW('Sanitation Data'!I45)))</f>
        <v/>
      </c>
      <c r="DN51" s="272" t="str">
        <f ca="true">+IF(OFFSET('Sanitation Data'!$I$32,0,10*ROW('Sanitation Data'!I45))="","",OFFSET('Sanitation Data'!$I$32,0,10*ROW('Sanitation Data'!I45)))</f>
        <v/>
      </c>
      <c r="DO51" s="272" t="str">
        <f ca="true">+IF(OFFSET('Hygiene Data'!$D$11,0,10*ROW('Hygiene Data'!D45))="","",OFFSET('Hygiene Data'!$D$11,0,10*ROW('Hygiene Data'!D45)))</f>
        <v/>
      </c>
      <c r="DP51" s="272" t="str">
        <f ca="true">+IF(OFFSET('Hygiene Data'!$D$12,0,10*ROW('Hygiene Data'!D45))="","",OFFSET('Hygiene Data'!$D$12,0,10*ROW('Hygiene Data'!D45)))</f>
        <v/>
      </c>
      <c r="DQ51" s="272" t="str">
        <f ca="true">+IF(OFFSET('Hygiene Data'!$D$13,0,10*ROW('Hygiene Data'!D45))="","",OFFSET('Hygiene Data'!$D$13,0,10*ROW('Hygiene Data'!D45)))</f>
        <v/>
      </c>
      <c r="DR51" s="272" t="str">
        <f ca="true">+IF(OFFSET('Hygiene Data'!$E$11,0,10*ROW('Hygiene Data'!E45))="","",OFFSET('Hygiene Data'!$E$11,0,10*ROW('Hygiene Data'!E45)))</f>
        <v/>
      </c>
      <c r="DS51" s="272" t="str">
        <f ca="true">+IF(OFFSET('Hygiene Data'!$E$12,0,10*ROW('Hygiene Data'!E45))="","",OFFSET('Hygiene Data'!$E$12,0,10*ROW('Hygiene Data'!E45)))</f>
        <v/>
      </c>
      <c r="DT51" s="272" t="str">
        <f ca="true">+IF(OFFSET('Hygiene Data'!$E$13,0,10*ROW('Hygiene Data'!E45))="","",OFFSET('Hygiene Data'!$E$13,0,10*ROW('Hygiene Data'!E45)))</f>
        <v/>
      </c>
      <c r="DU51" s="272" t="str">
        <f ca="true">+IF(OFFSET('Hygiene Data'!$F$11,0,10*ROW('Hygiene Data'!F45))="","",OFFSET('Hygiene Data'!$F$11,0,10*ROW('Hygiene Data'!F45)))</f>
        <v/>
      </c>
      <c r="DV51" s="272" t="str">
        <f ca="true">+IF(OFFSET('Hygiene Data'!$F$12,0,10*ROW('Hygiene Data'!F45))="","",OFFSET('Hygiene Data'!$F$12,0,10*ROW('Hygiene Data'!F45)))</f>
        <v/>
      </c>
      <c r="DW51" s="272" t="str">
        <f ca="true">+IF(OFFSET('Hygiene Data'!$F$13,0,10*ROW('Hygiene Data'!F45))="","",OFFSET('Hygiene Data'!$F$13,0,10*ROW('Hygiene Data'!F45)))</f>
        <v/>
      </c>
      <c r="DX51" s="272" t="str">
        <f ca="true">+IF(OFFSET('Hygiene Data'!$G$11,0,10*ROW('Hygiene Data'!G45))="","",OFFSET('Hygiene Data'!$G$11,0,10*ROW('Hygiene Data'!G45)))</f>
        <v/>
      </c>
      <c r="DY51" s="272" t="str">
        <f ca="true">+IF(OFFSET('Hygiene Data'!$G$12,0,10*ROW('Hygiene Data'!G45))="","",OFFSET('Hygiene Data'!$G$12,0,10*ROW('Hygiene Data'!G45)))</f>
        <v/>
      </c>
      <c r="DZ51" s="272" t="str">
        <f ca="true">+IF(OFFSET('Hygiene Data'!$G$13,0,10*ROW('Hygiene Data'!G45))="","",OFFSET('Hygiene Data'!$G$13,0,10*ROW('Hygiene Data'!G45)))</f>
        <v/>
      </c>
      <c r="EA51" s="272" t="str">
        <f ca="true">+IF(OFFSET('Hygiene Data'!$H$11,0,10*ROW('Hygiene Data'!H45))="","",OFFSET('Hygiene Data'!$H$11,0,10*ROW('Hygiene Data'!H45)))</f>
        <v/>
      </c>
      <c r="EB51" s="272" t="str">
        <f ca="true">+IF(OFFSET('Hygiene Data'!$H$12,0,10*ROW('Hygiene Data'!H45))="","",OFFSET('Hygiene Data'!$H$12,0,10*ROW('Hygiene Data'!H45)))</f>
        <v/>
      </c>
      <c r="EC51" s="272" t="str">
        <f ca="true">+IF(OFFSET('Hygiene Data'!$H$13,0,10*ROW('Hygiene Data'!H45))="","",OFFSET('Hygiene Data'!$H$13,0,10*ROW('Hygiene Data'!H45)))</f>
        <v/>
      </c>
      <c r="ED51" s="272" t="str">
        <f ca="true">+IF(OFFSET('Hygiene Data'!$I$11,0,10*ROW('Hygiene Data'!I45))="","",OFFSET('Hygiene Data'!$I$11,0,10*ROW('Hygiene Data'!I45)))</f>
        <v/>
      </c>
      <c r="EE51" s="272" t="str">
        <f ca="true">+IF(OFFSET('Hygiene Data'!$I$12,0,10*ROW('Hygiene Data'!I45))="","",OFFSET('Hygiene Data'!$I$12,0,10*ROW('Hygiene Data'!I45)))</f>
        <v/>
      </c>
      <c r="EF51" s="272"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28"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2"/>
      <c r="BS52" s="272" t="str">
        <f ca="true">+IF(OFFSET('Water Data'!$D$27,0,10*ROW('Water Data'!D46))="","",OFFSET('Water Data'!$D$27,0,10*ROW('Water Data'!D46)))</f>
        <v/>
      </c>
      <c r="BT52" s="272" t="str">
        <f ca="true">+IF(OFFSET('Water Data'!$D$28,0,10*ROW('Water Data'!D46))="","",OFFSET('Water Data'!$D$28,0,10*ROW('Water Data'!D46)))</f>
        <v/>
      </c>
      <c r="BU52" s="272" t="str">
        <f ca="true">+IF(OFFSET('Water Data'!$D$29,0,10*ROW('Water Data'!D46))="","",OFFSET('Water Data'!$D$29,0,10*ROW('Water Data'!D46)))</f>
        <v/>
      </c>
      <c r="BV52" s="272" t="str">
        <f ca="true">+IF(OFFSET('Water Data'!$E$27,0,10*ROW('Water Data'!E46))="","",OFFSET('Water Data'!$E$27,0,10*ROW('Water Data'!E46)))</f>
        <v/>
      </c>
      <c r="BW52" s="272" t="str">
        <f ca="true">+IF(OFFSET('Water Data'!$E$28,0,10*ROW('Water Data'!E46))="","",OFFSET('Water Data'!$E$28,0,10*ROW('Water Data'!E46)))</f>
        <v/>
      </c>
      <c r="BX52" s="272" t="str">
        <f ca="true">+IF(OFFSET('Water Data'!$E$29,0,10*ROW('Water Data'!E46))="","",OFFSET('Water Data'!$E$29,0,10*ROW('Water Data'!E46)))</f>
        <v/>
      </c>
      <c r="BY52" s="272" t="str">
        <f ca="true">+IF(OFFSET('Water Data'!$F$27,0,10*ROW('Water Data'!F46))="","",OFFSET('Water Data'!$F$27,0,10*ROW('Water Data'!F46)))</f>
        <v/>
      </c>
      <c r="BZ52" s="272" t="str">
        <f ca="true">+IF(OFFSET('Water Data'!$F$28,0,10*ROW('Water Data'!F46))="","",OFFSET('Water Data'!$F$28,0,10*ROW('Water Data'!F46)))</f>
        <v/>
      </c>
      <c r="CA52" s="272" t="str">
        <f ca="true">+IF(OFFSET('Water Data'!$F$29,0,10*ROW('Water Data'!F46))="","",OFFSET('Water Data'!$F$29,0,10*ROW('Water Data'!F46)))</f>
        <v/>
      </c>
      <c r="CB52" s="272" t="str">
        <f ca="true">+IF(OFFSET('Water Data'!$G$27,0,10*ROW('Water Data'!G46))="","",OFFSET('Water Data'!$G$27,0,10*ROW('Water Data'!G46)))</f>
        <v/>
      </c>
      <c r="CC52" s="272" t="str">
        <f ca="true">+IF(OFFSET('Water Data'!$G$28,0,10*ROW('Water Data'!G46))="","",OFFSET('Water Data'!$G$28,0,10*ROW('Water Data'!G46)))</f>
        <v/>
      </c>
      <c r="CD52" s="272" t="str">
        <f ca="true">+IF(OFFSET('Water Data'!$G$29,0,10*ROW('Water Data'!G46))="","",OFFSET('Water Data'!$G$29,0,10*ROW('Water Data'!G46)))</f>
        <v/>
      </c>
      <c r="CE52" s="272" t="str">
        <f ca="true">+IF(OFFSET('Water Data'!$H$27,0,10*ROW('Water Data'!H46))="","",OFFSET('Water Data'!$H$27,0,10*ROW('Water Data'!H46)))</f>
        <v/>
      </c>
      <c r="CF52" s="272" t="str">
        <f ca="true">+IF(OFFSET('Water Data'!$H$28,0,10*ROW('Water Data'!H46))="","",OFFSET('Water Data'!$H$28,0,10*ROW('Water Data'!H46)))</f>
        <v/>
      </c>
      <c r="CG52" s="272" t="str">
        <f ca="true">+IF(OFFSET('Water Data'!$H$29,0,10*ROW('Water Data'!H46))="","",OFFSET('Water Data'!$H$29,0,10*ROW('Water Data'!H46)))</f>
        <v/>
      </c>
      <c r="CH52" s="272" t="str">
        <f ca="true">+IF(OFFSET('Water Data'!$I$27,0,10*ROW('Water Data'!I46))="","",OFFSET('Water Data'!$I$27,0,10*ROW('Water Data'!I46)))</f>
        <v/>
      </c>
      <c r="CI52" s="272" t="str">
        <f ca="true">+IF(OFFSET('Water Data'!$I$28,0,10*ROW('Water Data'!I46))="","",OFFSET('Water Data'!$I$28,0,10*ROW('Water Data'!I46)))</f>
        <v/>
      </c>
      <c r="CJ52" s="272" t="str">
        <f ca="true">+IF(OFFSET('Water Data'!$I$29,0,10*ROW('Water Data'!I46))="","",OFFSET('Water Data'!$I$29,0,10*ROW('Water Data'!I46)))</f>
        <v/>
      </c>
      <c r="CK52" s="272" t="str">
        <f ca="true">+IF(OFFSET('Sanitation Data'!$D$28,0,10*ROW('Sanitation Data'!D46))="","",OFFSET('Sanitation Data'!$D$28,0,10*ROW('Sanitation Data'!D46)))</f>
        <v/>
      </c>
      <c r="CL52" s="272" t="str">
        <f ca="true">+IF(OFFSET('Sanitation Data'!$D$29,0,10*ROW('Sanitation Data'!D46))="","",OFFSET('Sanitation Data'!$D$29,0,10*ROW('Sanitation Data'!D46)))</f>
        <v/>
      </c>
      <c r="CM52" s="272" t="str">
        <f ca="true">+IF(OFFSET('Sanitation Data'!$D$30,0,10*ROW('Sanitation Data'!D46))="","",OFFSET('Sanitation Data'!$D$30,0,10*ROW('Sanitation Data'!D46)))</f>
        <v/>
      </c>
      <c r="CN52" s="272" t="str">
        <f ca="true">+IF(OFFSET('Sanitation Data'!$D$31,0,10*ROW('Sanitation Data'!D46))="","",OFFSET('Sanitation Data'!$D$31,0,10*ROW('Sanitation Data'!D46)))</f>
        <v/>
      </c>
      <c r="CO52" s="272" t="str">
        <f ca="true">+IF(OFFSET('Sanitation Data'!$D$32,0,10*ROW('Sanitation Data'!D46))="","",OFFSET('Sanitation Data'!$D$32,0,10*ROW('Sanitation Data'!D46)))</f>
        <v/>
      </c>
      <c r="CP52" s="272" t="str">
        <f ca="true">+IF(OFFSET('Sanitation Data'!$E$28,0,10*ROW('Sanitation Data'!E46))="","",OFFSET('Sanitation Data'!$E$28,0,10*ROW('Sanitation Data'!E46)))</f>
        <v/>
      </c>
      <c r="CQ52" s="272" t="str">
        <f ca="true">+IF(OFFSET('Sanitation Data'!$E$29,0,10*ROW('Sanitation Data'!E46))="","",OFFSET('Sanitation Data'!$E$29,0,10*ROW('Sanitation Data'!E46)))</f>
        <v/>
      </c>
      <c r="CR52" s="272" t="str">
        <f ca="true">+IF(OFFSET('Sanitation Data'!$E$30,0,10*ROW('Sanitation Data'!E46))="","",OFFSET('Sanitation Data'!$E$30,0,10*ROW('Sanitation Data'!E46)))</f>
        <v/>
      </c>
      <c r="CS52" s="272" t="str">
        <f ca="true">+IF(OFFSET('Sanitation Data'!$E$31,0,10*ROW('Sanitation Data'!E46))="","",OFFSET('Sanitation Data'!$E$31,0,10*ROW('Sanitation Data'!E46)))</f>
        <v/>
      </c>
      <c r="CT52" s="272" t="str">
        <f ca="true">+IF(OFFSET('Sanitation Data'!$E$32,0,10*ROW('Sanitation Data'!E46))="","",OFFSET('Sanitation Data'!$E$32,0,10*ROW('Sanitation Data'!E46)))</f>
        <v/>
      </c>
      <c r="CU52" s="272" t="str">
        <f ca="true">+IF(OFFSET('Sanitation Data'!$F$28,0,10*ROW('Sanitation Data'!F46))="","",OFFSET('Sanitation Data'!$F$28,0,10*ROW('Sanitation Data'!F46)))</f>
        <v/>
      </c>
      <c r="CV52" s="272" t="str">
        <f ca="true">+IF(OFFSET('Sanitation Data'!$F$29,0,10*ROW('Sanitation Data'!F46))="","",OFFSET('Sanitation Data'!$F$29,0,10*ROW('Sanitation Data'!F46)))</f>
        <v/>
      </c>
      <c r="CW52" s="272" t="str">
        <f ca="true">+IF(OFFSET('Sanitation Data'!$F$30,0,10*ROW('Sanitation Data'!F46))="","",OFFSET('Sanitation Data'!$F$30,0,10*ROW('Sanitation Data'!F46)))</f>
        <v/>
      </c>
      <c r="CX52" s="272" t="str">
        <f ca="true">+IF(OFFSET('Sanitation Data'!$F$31,0,10*ROW('Sanitation Data'!F46))="","",OFFSET('Sanitation Data'!$F$31,0,10*ROW('Sanitation Data'!F46)))</f>
        <v/>
      </c>
      <c r="CY52" s="272" t="str">
        <f ca="true">+IF(OFFSET('Sanitation Data'!$F$32,0,10*ROW('Sanitation Data'!F46))="","",OFFSET('Sanitation Data'!$F$32,0,10*ROW('Sanitation Data'!F46)))</f>
        <v/>
      </c>
      <c r="CZ52" s="272" t="str">
        <f ca="true">+IF(OFFSET('Sanitation Data'!$G$28,0,10*ROW('Sanitation Data'!G46))="","",OFFSET('Sanitation Data'!$G$28,0,10*ROW('Sanitation Data'!G46)))</f>
        <v/>
      </c>
      <c r="DA52" s="272" t="str">
        <f ca="true">+IF(OFFSET('Sanitation Data'!$G$29,0,10*ROW('Sanitation Data'!G46))="","",OFFSET('Sanitation Data'!$G$29,0,10*ROW('Sanitation Data'!G46)))</f>
        <v/>
      </c>
      <c r="DB52" s="272" t="str">
        <f ca="true">+IF(OFFSET('Sanitation Data'!$G$30,0,10*ROW('Sanitation Data'!G46))="","",OFFSET('Sanitation Data'!$G$30,0,10*ROW('Sanitation Data'!G46)))</f>
        <v/>
      </c>
      <c r="DC52" s="272" t="str">
        <f ca="true">+IF(OFFSET('Sanitation Data'!$G$31,0,10*ROW('Sanitation Data'!G46))="","",OFFSET('Sanitation Data'!$G$31,0,10*ROW('Sanitation Data'!G46)))</f>
        <v/>
      </c>
      <c r="DD52" s="272" t="str">
        <f ca="true">+IF(OFFSET('Sanitation Data'!$G$32,0,10*ROW('Sanitation Data'!G46))="","",OFFSET('Sanitation Data'!$G$32,0,10*ROW('Sanitation Data'!G46)))</f>
        <v/>
      </c>
      <c r="DE52" s="272" t="str">
        <f ca="true">+IF(OFFSET('Sanitation Data'!$H$28,0,10*ROW('Sanitation Data'!H46))="","",OFFSET('Sanitation Data'!$H$28,0,10*ROW('Sanitation Data'!H46)))</f>
        <v/>
      </c>
      <c r="DF52" s="272" t="str">
        <f ca="true">+IF(OFFSET('Sanitation Data'!$H$29,0,10*ROW('Sanitation Data'!H46))="","",OFFSET('Sanitation Data'!$H$29,0,10*ROW('Sanitation Data'!H46)))</f>
        <v/>
      </c>
      <c r="DG52" s="272" t="str">
        <f ca="true">+IF(OFFSET('Sanitation Data'!$H$30,0,10*ROW('Sanitation Data'!H46))="","",OFFSET('Sanitation Data'!$H$30,0,10*ROW('Sanitation Data'!H46)))</f>
        <v/>
      </c>
      <c r="DH52" s="272" t="str">
        <f ca="true">+IF(OFFSET('Sanitation Data'!$H$31,0,10*ROW('Sanitation Data'!H46))="","",OFFSET('Sanitation Data'!$H$31,0,10*ROW('Sanitation Data'!H46)))</f>
        <v/>
      </c>
      <c r="DI52" s="272" t="str">
        <f ca="true">+IF(OFFSET('Sanitation Data'!$H$32,0,10*ROW('Sanitation Data'!H46))="","",OFFSET('Sanitation Data'!$H$32,0,10*ROW('Sanitation Data'!H46)))</f>
        <v/>
      </c>
      <c r="DJ52" s="272" t="str">
        <f ca="true">+IF(OFFSET('Sanitation Data'!$I$28,0,10*ROW('Sanitation Data'!I46))="","",OFFSET('Sanitation Data'!$I$28,0,10*ROW('Sanitation Data'!I46)))</f>
        <v/>
      </c>
      <c r="DK52" s="272" t="str">
        <f ca="true">+IF(OFFSET('Sanitation Data'!$I$29,0,10*ROW('Sanitation Data'!I46))="","",OFFSET('Sanitation Data'!$I$29,0,10*ROW('Sanitation Data'!I46)))</f>
        <v/>
      </c>
      <c r="DL52" s="272" t="str">
        <f ca="true">+IF(OFFSET('Sanitation Data'!$I$30,0,10*ROW('Sanitation Data'!I46))="","",OFFSET('Sanitation Data'!$I$30,0,10*ROW('Sanitation Data'!I46)))</f>
        <v/>
      </c>
      <c r="DM52" s="272" t="str">
        <f ca="true">+IF(OFFSET('Sanitation Data'!$I$31,0,10*ROW('Sanitation Data'!I46))="","",OFFSET('Sanitation Data'!$I$31,0,10*ROW('Sanitation Data'!I46)))</f>
        <v/>
      </c>
      <c r="DN52" s="272" t="str">
        <f ca="true">+IF(OFFSET('Sanitation Data'!$I$32,0,10*ROW('Sanitation Data'!I46))="","",OFFSET('Sanitation Data'!$I$32,0,10*ROW('Sanitation Data'!I46)))</f>
        <v/>
      </c>
      <c r="DO52" s="272" t="str">
        <f ca="true">+IF(OFFSET('Hygiene Data'!$D$11,0,10*ROW('Hygiene Data'!D46))="","",OFFSET('Hygiene Data'!$D$11,0,10*ROW('Hygiene Data'!D46)))</f>
        <v/>
      </c>
      <c r="DP52" s="272" t="str">
        <f ca="true">+IF(OFFSET('Hygiene Data'!$D$12,0,10*ROW('Hygiene Data'!D46))="","",OFFSET('Hygiene Data'!$D$12,0,10*ROW('Hygiene Data'!D46)))</f>
        <v/>
      </c>
      <c r="DQ52" s="272" t="str">
        <f ca="true">+IF(OFFSET('Hygiene Data'!$D$13,0,10*ROW('Hygiene Data'!D46))="","",OFFSET('Hygiene Data'!$D$13,0,10*ROW('Hygiene Data'!D46)))</f>
        <v/>
      </c>
      <c r="DR52" s="272" t="str">
        <f ca="true">+IF(OFFSET('Hygiene Data'!$E$11,0,10*ROW('Hygiene Data'!E46))="","",OFFSET('Hygiene Data'!$E$11,0,10*ROW('Hygiene Data'!E46)))</f>
        <v/>
      </c>
      <c r="DS52" s="272" t="str">
        <f ca="true">+IF(OFFSET('Hygiene Data'!$E$12,0,10*ROW('Hygiene Data'!E46))="","",OFFSET('Hygiene Data'!$E$12,0,10*ROW('Hygiene Data'!E46)))</f>
        <v/>
      </c>
      <c r="DT52" s="272" t="str">
        <f ca="true">+IF(OFFSET('Hygiene Data'!$E$13,0,10*ROW('Hygiene Data'!E46))="","",OFFSET('Hygiene Data'!$E$13,0,10*ROW('Hygiene Data'!E46)))</f>
        <v/>
      </c>
      <c r="DU52" s="272" t="str">
        <f ca="true">+IF(OFFSET('Hygiene Data'!$F$11,0,10*ROW('Hygiene Data'!F46))="","",OFFSET('Hygiene Data'!$F$11,0,10*ROW('Hygiene Data'!F46)))</f>
        <v/>
      </c>
      <c r="DV52" s="272" t="str">
        <f ca="true">+IF(OFFSET('Hygiene Data'!$F$12,0,10*ROW('Hygiene Data'!F46))="","",OFFSET('Hygiene Data'!$F$12,0,10*ROW('Hygiene Data'!F46)))</f>
        <v/>
      </c>
      <c r="DW52" s="272" t="str">
        <f ca="true">+IF(OFFSET('Hygiene Data'!$F$13,0,10*ROW('Hygiene Data'!F46))="","",OFFSET('Hygiene Data'!$F$13,0,10*ROW('Hygiene Data'!F46)))</f>
        <v/>
      </c>
      <c r="DX52" s="272" t="str">
        <f ca="true">+IF(OFFSET('Hygiene Data'!$G$11,0,10*ROW('Hygiene Data'!G46))="","",OFFSET('Hygiene Data'!$G$11,0,10*ROW('Hygiene Data'!G46)))</f>
        <v/>
      </c>
      <c r="DY52" s="272" t="str">
        <f ca="true">+IF(OFFSET('Hygiene Data'!$G$12,0,10*ROW('Hygiene Data'!G46))="","",OFFSET('Hygiene Data'!$G$12,0,10*ROW('Hygiene Data'!G46)))</f>
        <v/>
      </c>
      <c r="DZ52" s="272" t="str">
        <f ca="true">+IF(OFFSET('Hygiene Data'!$G$13,0,10*ROW('Hygiene Data'!G46))="","",OFFSET('Hygiene Data'!$G$13,0,10*ROW('Hygiene Data'!G46)))</f>
        <v/>
      </c>
      <c r="EA52" s="272" t="str">
        <f ca="true">+IF(OFFSET('Hygiene Data'!$H$11,0,10*ROW('Hygiene Data'!H46))="","",OFFSET('Hygiene Data'!$H$11,0,10*ROW('Hygiene Data'!H46)))</f>
        <v/>
      </c>
      <c r="EB52" s="272" t="str">
        <f ca="true">+IF(OFFSET('Hygiene Data'!$H$12,0,10*ROW('Hygiene Data'!H46))="","",OFFSET('Hygiene Data'!$H$12,0,10*ROW('Hygiene Data'!H46)))</f>
        <v/>
      </c>
      <c r="EC52" s="272" t="str">
        <f ca="true">+IF(OFFSET('Hygiene Data'!$H$13,0,10*ROW('Hygiene Data'!H46))="","",OFFSET('Hygiene Data'!$H$13,0,10*ROW('Hygiene Data'!H46)))</f>
        <v/>
      </c>
      <c r="ED52" s="272" t="str">
        <f ca="true">+IF(OFFSET('Hygiene Data'!$I$11,0,10*ROW('Hygiene Data'!I46))="","",OFFSET('Hygiene Data'!$I$11,0,10*ROW('Hygiene Data'!I46)))</f>
        <v/>
      </c>
      <c r="EE52" s="272" t="str">
        <f ca="true">+IF(OFFSET('Hygiene Data'!$I$12,0,10*ROW('Hygiene Data'!I46))="","",OFFSET('Hygiene Data'!$I$12,0,10*ROW('Hygiene Data'!I46)))</f>
        <v/>
      </c>
      <c r="EF52" s="272"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28"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2"/>
      <c r="BS53" s="272" t="str">
        <f ca="true">+IF(OFFSET('Water Data'!$D$27,0,10*ROW('Water Data'!D47))="","",OFFSET('Water Data'!$D$27,0,10*ROW('Water Data'!D47)))</f>
        <v/>
      </c>
      <c r="BT53" s="272" t="str">
        <f ca="true">+IF(OFFSET('Water Data'!$D$28,0,10*ROW('Water Data'!D47))="","",OFFSET('Water Data'!$D$28,0,10*ROW('Water Data'!D47)))</f>
        <v/>
      </c>
      <c r="BU53" s="272" t="str">
        <f ca="true">+IF(OFFSET('Water Data'!$D$29,0,10*ROW('Water Data'!D47))="","",OFFSET('Water Data'!$D$29,0,10*ROW('Water Data'!D47)))</f>
        <v/>
      </c>
      <c r="BV53" s="272" t="str">
        <f ca="true">+IF(OFFSET('Water Data'!$E$27,0,10*ROW('Water Data'!E47))="","",OFFSET('Water Data'!$E$27,0,10*ROW('Water Data'!E47)))</f>
        <v/>
      </c>
      <c r="BW53" s="272" t="str">
        <f ca="true">+IF(OFFSET('Water Data'!$E$28,0,10*ROW('Water Data'!E47))="","",OFFSET('Water Data'!$E$28,0,10*ROW('Water Data'!E47)))</f>
        <v/>
      </c>
      <c r="BX53" s="272" t="str">
        <f ca="true">+IF(OFFSET('Water Data'!$E$29,0,10*ROW('Water Data'!E47))="","",OFFSET('Water Data'!$E$29,0,10*ROW('Water Data'!E47)))</f>
        <v/>
      </c>
      <c r="BY53" s="272" t="str">
        <f ca="true">+IF(OFFSET('Water Data'!$F$27,0,10*ROW('Water Data'!F47))="","",OFFSET('Water Data'!$F$27,0,10*ROW('Water Data'!F47)))</f>
        <v/>
      </c>
      <c r="BZ53" s="272" t="str">
        <f ca="true">+IF(OFFSET('Water Data'!$F$28,0,10*ROW('Water Data'!F47))="","",OFFSET('Water Data'!$F$28,0,10*ROW('Water Data'!F47)))</f>
        <v/>
      </c>
      <c r="CA53" s="272" t="str">
        <f ca="true">+IF(OFFSET('Water Data'!$F$29,0,10*ROW('Water Data'!F47))="","",OFFSET('Water Data'!$F$29,0,10*ROW('Water Data'!F47)))</f>
        <v/>
      </c>
      <c r="CB53" s="272" t="str">
        <f ca="true">+IF(OFFSET('Water Data'!$G$27,0,10*ROW('Water Data'!G47))="","",OFFSET('Water Data'!$G$27,0,10*ROW('Water Data'!G47)))</f>
        <v/>
      </c>
      <c r="CC53" s="272" t="str">
        <f ca="true">+IF(OFFSET('Water Data'!$G$28,0,10*ROW('Water Data'!G47))="","",OFFSET('Water Data'!$G$28,0,10*ROW('Water Data'!G47)))</f>
        <v/>
      </c>
      <c r="CD53" s="272" t="str">
        <f ca="true">+IF(OFFSET('Water Data'!$G$29,0,10*ROW('Water Data'!G47))="","",OFFSET('Water Data'!$G$29,0,10*ROW('Water Data'!G47)))</f>
        <v/>
      </c>
      <c r="CE53" s="272" t="str">
        <f ca="true">+IF(OFFSET('Water Data'!$H$27,0,10*ROW('Water Data'!H47))="","",OFFSET('Water Data'!$H$27,0,10*ROW('Water Data'!H47)))</f>
        <v/>
      </c>
      <c r="CF53" s="272" t="str">
        <f ca="true">+IF(OFFSET('Water Data'!$H$28,0,10*ROW('Water Data'!H47))="","",OFFSET('Water Data'!$H$28,0,10*ROW('Water Data'!H47)))</f>
        <v/>
      </c>
      <c r="CG53" s="272" t="str">
        <f ca="true">+IF(OFFSET('Water Data'!$H$29,0,10*ROW('Water Data'!H47))="","",OFFSET('Water Data'!$H$29,0,10*ROW('Water Data'!H47)))</f>
        <v/>
      </c>
      <c r="CH53" s="272" t="str">
        <f ca="true">+IF(OFFSET('Water Data'!$I$27,0,10*ROW('Water Data'!I47))="","",OFFSET('Water Data'!$I$27,0,10*ROW('Water Data'!I47)))</f>
        <v/>
      </c>
      <c r="CI53" s="272" t="str">
        <f ca="true">+IF(OFFSET('Water Data'!$I$28,0,10*ROW('Water Data'!I47))="","",OFFSET('Water Data'!$I$28,0,10*ROW('Water Data'!I47)))</f>
        <v/>
      </c>
      <c r="CJ53" s="272" t="str">
        <f ca="true">+IF(OFFSET('Water Data'!$I$29,0,10*ROW('Water Data'!I47))="","",OFFSET('Water Data'!$I$29,0,10*ROW('Water Data'!I47)))</f>
        <v/>
      </c>
      <c r="CK53" s="272" t="str">
        <f ca="true">+IF(OFFSET('Sanitation Data'!$D$28,0,10*ROW('Sanitation Data'!D47))="","",OFFSET('Sanitation Data'!$D$28,0,10*ROW('Sanitation Data'!D47)))</f>
        <v/>
      </c>
      <c r="CL53" s="272" t="str">
        <f ca="true">+IF(OFFSET('Sanitation Data'!$D$29,0,10*ROW('Sanitation Data'!D47))="","",OFFSET('Sanitation Data'!$D$29,0,10*ROW('Sanitation Data'!D47)))</f>
        <v/>
      </c>
      <c r="CM53" s="272" t="str">
        <f ca="true">+IF(OFFSET('Sanitation Data'!$D$30,0,10*ROW('Sanitation Data'!D47))="","",OFFSET('Sanitation Data'!$D$30,0,10*ROW('Sanitation Data'!D47)))</f>
        <v/>
      </c>
      <c r="CN53" s="272" t="str">
        <f ca="true">+IF(OFFSET('Sanitation Data'!$D$31,0,10*ROW('Sanitation Data'!D47))="","",OFFSET('Sanitation Data'!$D$31,0,10*ROW('Sanitation Data'!D47)))</f>
        <v/>
      </c>
      <c r="CO53" s="272" t="str">
        <f ca="true">+IF(OFFSET('Sanitation Data'!$D$32,0,10*ROW('Sanitation Data'!D47))="","",OFFSET('Sanitation Data'!$D$32,0,10*ROW('Sanitation Data'!D47)))</f>
        <v/>
      </c>
      <c r="CP53" s="272" t="str">
        <f ca="true">+IF(OFFSET('Sanitation Data'!$E$28,0,10*ROW('Sanitation Data'!E47))="","",OFFSET('Sanitation Data'!$E$28,0,10*ROW('Sanitation Data'!E47)))</f>
        <v/>
      </c>
      <c r="CQ53" s="272" t="str">
        <f ca="true">+IF(OFFSET('Sanitation Data'!$E$29,0,10*ROW('Sanitation Data'!E47))="","",OFFSET('Sanitation Data'!$E$29,0,10*ROW('Sanitation Data'!E47)))</f>
        <v/>
      </c>
      <c r="CR53" s="272" t="str">
        <f ca="true">+IF(OFFSET('Sanitation Data'!$E$30,0,10*ROW('Sanitation Data'!E47))="","",OFFSET('Sanitation Data'!$E$30,0,10*ROW('Sanitation Data'!E47)))</f>
        <v/>
      </c>
      <c r="CS53" s="272" t="str">
        <f ca="true">+IF(OFFSET('Sanitation Data'!$E$31,0,10*ROW('Sanitation Data'!E47))="","",OFFSET('Sanitation Data'!$E$31,0,10*ROW('Sanitation Data'!E47)))</f>
        <v/>
      </c>
      <c r="CT53" s="272" t="str">
        <f ca="true">+IF(OFFSET('Sanitation Data'!$E$32,0,10*ROW('Sanitation Data'!E47))="","",OFFSET('Sanitation Data'!$E$32,0,10*ROW('Sanitation Data'!E47)))</f>
        <v/>
      </c>
      <c r="CU53" s="272" t="str">
        <f ca="true">+IF(OFFSET('Sanitation Data'!$F$28,0,10*ROW('Sanitation Data'!F47))="","",OFFSET('Sanitation Data'!$F$28,0,10*ROW('Sanitation Data'!F47)))</f>
        <v/>
      </c>
      <c r="CV53" s="272" t="str">
        <f ca="true">+IF(OFFSET('Sanitation Data'!$F$29,0,10*ROW('Sanitation Data'!F47))="","",OFFSET('Sanitation Data'!$F$29,0,10*ROW('Sanitation Data'!F47)))</f>
        <v/>
      </c>
      <c r="CW53" s="272" t="str">
        <f ca="true">+IF(OFFSET('Sanitation Data'!$F$30,0,10*ROW('Sanitation Data'!F47))="","",OFFSET('Sanitation Data'!$F$30,0,10*ROW('Sanitation Data'!F47)))</f>
        <v/>
      </c>
      <c r="CX53" s="272" t="str">
        <f ca="true">+IF(OFFSET('Sanitation Data'!$F$31,0,10*ROW('Sanitation Data'!F47))="","",OFFSET('Sanitation Data'!$F$31,0,10*ROW('Sanitation Data'!F47)))</f>
        <v/>
      </c>
      <c r="CY53" s="272" t="str">
        <f ca="true">+IF(OFFSET('Sanitation Data'!$F$32,0,10*ROW('Sanitation Data'!F47))="","",OFFSET('Sanitation Data'!$F$32,0,10*ROW('Sanitation Data'!F47)))</f>
        <v/>
      </c>
      <c r="CZ53" s="272" t="str">
        <f ca="true">+IF(OFFSET('Sanitation Data'!$G$28,0,10*ROW('Sanitation Data'!G47))="","",OFFSET('Sanitation Data'!$G$28,0,10*ROW('Sanitation Data'!G47)))</f>
        <v/>
      </c>
      <c r="DA53" s="272" t="str">
        <f ca="true">+IF(OFFSET('Sanitation Data'!$G$29,0,10*ROW('Sanitation Data'!G47))="","",OFFSET('Sanitation Data'!$G$29,0,10*ROW('Sanitation Data'!G47)))</f>
        <v/>
      </c>
      <c r="DB53" s="272" t="str">
        <f ca="true">+IF(OFFSET('Sanitation Data'!$G$30,0,10*ROW('Sanitation Data'!G47))="","",OFFSET('Sanitation Data'!$G$30,0,10*ROW('Sanitation Data'!G47)))</f>
        <v/>
      </c>
      <c r="DC53" s="272" t="str">
        <f ca="true">+IF(OFFSET('Sanitation Data'!$G$31,0,10*ROW('Sanitation Data'!G47))="","",OFFSET('Sanitation Data'!$G$31,0,10*ROW('Sanitation Data'!G47)))</f>
        <v/>
      </c>
      <c r="DD53" s="272" t="str">
        <f ca="true">+IF(OFFSET('Sanitation Data'!$G$32,0,10*ROW('Sanitation Data'!G47))="","",OFFSET('Sanitation Data'!$G$32,0,10*ROW('Sanitation Data'!G47)))</f>
        <v/>
      </c>
      <c r="DE53" s="272" t="str">
        <f ca="true">+IF(OFFSET('Sanitation Data'!$H$28,0,10*ROW('Sanitation Data'!H47))="","",OFFSET('Sanitation Data'!$H$28,0,10*ROW('Sanitation Data'!H47)))</f>
        <v/>
      </c>
      <c r="DF53" s="272" t="str">
        <f ca="true">+IF(OFFSET('Sanitation Data'!$H$29,0,10*ROW('Sanitation Data'!H47))="","",OFFSET('Sanitation Data'!$H$29,0,10*ROW('Sanitation Data'!H47)))</f>
        <v/>
      </c>
      <c r="DG53" s="272" t="str">
        <f ca="true">+IF(OFFSET('Sanitation Data'!$H$30,0,10*ROW('Sanitation Data'!H47))="","",OFFSET('Sanitation Data'!$H$30,0,10*ROW('Sanitation Data'!H47)))</f>
        <v/>
      </c>
      <c r="DH53" s="272" t="str">
        <f ca="true">+IF(OFFSET('Sanitation Data'!$H$31,0,10*ROW('Sanitation Data'!H47))="","",OFFSET('Sanitation Data'!$H$31,0,10*ROW('Sanitation Data'!H47)))</f>
        <v/>
      </c>
      <c r="DI53" s="272" t="str">
        <f ca="true">+IF(OFFSET('Sanitation Data'!$H$32,0,10*ROW('Sanitation Data'!H47))="","",OFFSET('Sanitation Data'!$H$32,0,10*ROW('Sanitation Data'!H47)))</f>
        <v/>
      </c>
      <c r="DJ53" s="272" t="str">
        <f ca="true">+IF(OFFSET('Sanitation Data'!$I$28,0,10*ROW('Sanitation Data'!I47))="","",OFFSET('Sanitation Data'!$I$28,0,10*ROW('Sanitation Data'!I47)))</f>
        <v/>
      </c>
      <c r="DK53" s="272" t="str">
        <f ca="true">+IF(OFFSET('Sanitation Data'!$I$29,0,10*ROW('Sanitation Data'!I47))="","",OFFSET('Sanitation Data'!$I$29,0,10*ROW('Sanitation Data'!I47)))</f>
        <v/>
      </c>
      <c r="DL53" s="272" t="str">
        <f ca="true">+IF(OFFSET('Sanitation Data'!$I$30,0,10*ROW('Sanitation Data'!I47))="","",OFFSET('Sanitation Data'!$I$30,0,10*ROW('Sanitation Data'!I47)))</f>
        <v/>
      </c>
      <c r="DM53" s="272" t="str">
        <f ca="true">+IF(OFFSET('Sanitation Data'!$I$31,0,10*ROW('Sanitation Data'!I47))="","",OFFSET('Sanitation Data'!$I$31,0,10*ROW('Sanitation Data'!I47)))</f>
        <v/>
      </c>
      <c r="DN53" s="272" t="str">
        <f ca="true">+IF(OFFSET('Sanitation Data'!$I$32,0,10*ROW('Sanitation Data'!I47))="","",OFFSET('Sanitation Data'!$I$32,0,10*ROW('Sanitation Data'!I47)))</f>
        <v/>
      </c>
      <c r="DO53" s="272" t="str">
        <f ca="true">+IF(OFFSET('Hygiene Data'!$D$11,0,10*ROW('Hygiene Data'!D47))="","",OFFSET('Hygiene Data'!$D$11,0,10*ROW('Hygiene Data'!D47)))</f>
        <v/>
      </c>
      <c r="DP53" s="272" t="str">
        <f ca="true">+IF(OFFSET('Hygiene Data'!$D$12,0,10*ROW('Hygiene Data'!D47))="","",OFFSET('Hygiene Data'!$D$12,0,10*ROW('Hygiene Data'!D47)))</f>
        <v/>
      </c>
      <c r="DQ53" s="272" t="str">
        <f ca="true">+IF(OFFSET('Hygiene Data'!$D$13,0,10*ROW('Hygiene Data'!D47))="","",OFFSET('Hygiene Data'!$D$13,0,10*ROW('Hygiene Data'!D47)))</f>
        <v/>
      </c>
      <c r="DR53" s="272" t="str">
        <f ca="true">+IF(OFFSET('Hygiene Data'!$E$11,0,10*ROW('Hygiene Data'!E47))="","",OFFSET('Hygiene Data'!$E$11,0,10*ROW('Hygiene Data'!E47)))</f>
        <v/>
      </c>
      <c r="DS53" s="272" t="str">
        <f ca="true">+IF(OFFSET('Hygiene Data'!$E$12,0,10*ROW('Hygiene Data'!E47))="","",OFFSET('Hygiene Data'!$E$12,0,10*ROW('Hygiene Data'!E47)))</f>
        <v/>
      </c>
      <c r="DT53" s="272" t="str">
        <f ca="true">+IF(OFFSET('Hygiene Data'!$E$13,0,10*ROW('Hygiene Data'!E47))="","",OFFSET('Hygiene Data'!$E$13,0,10*ROW('Hygiene Data'!E47)))</f>
        <v/>
      </c>
      <c r="DU53" s="272" t="str">
        <f ca="true">+IF(OFFSET('Hygiene Data'!$F$11,0,10*ROW('Hygiene Data'!F47))="","",OFFSET('Hygiene Data'!$F$11,0,10*ROW('Hygiene Data'!F47)))</f>
        <v/>
      </c>
      <c r="DV53" s="272" t="str">
        <f ca="true">+IF(OFFSET('Hygiene Data'!$F$12,0,10*ROW('Hygiene Data'!F47))="","",OFFSET('Hygiene Data'!$F$12,0,10*ROW('Hygiene Data'!F47)))</f>
        <v/>
      </c>
      <c r="DW53" s="272" t="str">
        <f ca="true">+IF(OFFSET('Hygiene Data'!$F$13,0,10*ROW('Hygiene Data'!F47))="","",OFFSET('Hygiene Data'!$F$13,0,10*ROW('Hygiene Data'!F47)))</f>
        <v/>
      </c>
      <c r="DX53" s="272" t="str">
        <f ca="true">+IF(OFFSET('Hygiene Data'!$G$11,0,10*ROW('Hygiene Data'!G47))="","",OFFSET('Hygiene Data'!$G$11,0,10*ROW('Hygiene Data'!G47)))</f>
        <v/>
      </c>
      <c r="DY53" s="272" t="str">
        <f ca="true">+IF(OFFSET('Hygiene Data'!$G$12,0,10*ROW('Hygiene Data'!G47))="","",OFFSET('Hygiene Data'!$G$12,0,10*ROW('Hygiene Data'!G47)))</f>
        <v/>
      </c>
      <c r="DZ53" s="272" t="str">
        <f ca="true">+IF(OFFSET('Hygiene Data'!$G$13,0,10*ROW('Hygiene Data'!G47))="","",OFFSET('Hygiene Data'!$G$13,0,10*ROW('Hygiene Data'!G47)))</f>
        <v/>
      </c>
      <c r="EA53" s="272" t="str">
        <f ca="true">+IF(OFFSET('Hygiene Data'!$H$11,0,10*ROW('Hygiene Data'!H47))="","",OFFSET('Hygiene Data'!$H$11,0,10*ROW('Hygiene Data'!H47)))</f>
        <v/>
      </c>
      <c r="EB53" s="272" t="str">
        <f ca="true">+IF(OFFSET('Hygiene Data'!$H$12,0,10*ROW('Hygiene Data'!H47))="","",OFFSET('Hygiene Data'!$H$12,0,10*ROW('Hygiene Data'!H47)))</f>
        <v/>
      </c>
      <c r="EC53" s="272" t="str">
        <f ca="true">+IF(OFFSET('Hygiene Data'!$H$13,0,10*ROW('Hygiene Data'!H47))="","",OFFSET('Hygiene Data'!$H$13,0,10*ROW('Hygiene Data'!H47)))</f>
        <v/>
      </c>
      <c r="ED53" s="272" t="str">
        <f ca="true">+IF(OFFSET('Hygiene Data'!$I$11,0,10*ROW('Hygiene Data'!I47))="","",OFFSET('Hygiene Data'!$I$11,0,10*ROW('Hygiene Data'!I47)))</f>
        <v/>
      </c>
      <c r="EE53" s="272" t="str">
        <f ca="true">+IF(OFFSET('Hygiene Data'!$I$12,0,10*ROW('Hygiene Data'!I47))="","",OFFSET('Hygiene Data'!$I$12,0,10*ROW('Hygiene Data'!I47)))</f>
        <v/>
      </c>
      <c r="EF53" s="272"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28"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2"/>
      <c r="BS54" s="272" t="str">
        <f ca="true">+IF(OFFSET('Water Data'!$D$27,0,10*ROW('Water Data'!D48))="","",OFFSET('Water Data'!$D$27,0,10*ROW('Water Data'!D48)))</f>
        <v/>
      </c>
      <c r="BT54" s="272" t="str">
        <f ca="true">+IF(OFFSET('Water Data'!$D$28,0,10*ROW('Water Data'!D48))="","",OFFSET('Water Data'!$D$28,0,10*ROW('Water Data'!D48)))</f>
        <v/>
      </c>
      <c r="BU54" s="272" t="str">
        <f ca="true">+IF(OFFSET('Water Data'!$D$29,0,10*ROW('Water Data'!D48))="","",OFFSET('Water Data'!$D$29,0,10*ROW('Water Data'!D48)))</f>
        <v/>
      </c>
      <c r="BV54" s="272" t="str">
        <f ca="true">+IF(OFFSET('Water Data'!$E$27,0,10*ROW('Water Data'!E48))="","",OFFSET('Water Data'!$E$27,0,10*ROW('Water Data'!E48)))</f>
        <v/>
      </c>
      <c r="BW54" s="272" t="str">
        <f ca="true">+IF(OFFSET('Water Data'!$E$28,0,10*ROW('Water Data'!E48))="","",OFFSET('Water Data'!$E$28,0,10*ROW('Water Data'!E48)))</f>
        <v/>
      </c>
      <c r="BX54" s="272" t="str">
        <f ca="true">+IF(OFFSET('Water Data'!$E$29,0,10*ROW('Water Data'!E48))="","",OFFSET('Water Data'!$E$29,0,10*ROW('Water Data'!E48)))</f>
        <v/>
      </c>
      <c r="BY54" s="272" t="str">
        <f ca="true">+IF(OFFSET('Water Data'!$F$27,0,10*ROW('Water Data'!F48))="","",OFFSET('Water Data'!$F$27,0,10*ROW('Water Data'!F48)))</f>
        <v/>
      </c>
      <c r="BZ54" s="272" t="str">
        <f ca="true">+IF(OFFSET('Water Data'!$F$28,0,10*ROW('Water Data'!F48))="","",OFFSET('Water Data'!$F$28,0,10*ROW('Water Data'!F48)))</f>
        <v/>
      </c>
      <c r="CA54" s="272" t="str">
        <f ca="true">+IF(OFFSET('Water Data'!$F$29,0,10*ROW('Water Data'!F48))="","",OFFSET('Water Data'!$F$29,0,10*ROW('Water Data'!F48)))</f>
        <v/>
      </c>
      <c r="CB54" s="272" t="str">
        <f ca="true">+IF(OFFSET('Water Data'!$G$27,0,10*ROW('Water Data'!G48))="","",OFFSET('Water Data'!$G$27,0,10*ROW('Water Data'!G48)))</f>
        <v/>
      </c>
      <c r="CC54" s="272" t="str">
        <f ca="true">+IF(OFFSET('Water Data'!$G$28,0,10*ROW('Water Data'!G48))="","",OFFSET('Water Data'!$G$28,0,10*ROW('Water Data'!G48)))</f>
        <v/>
      </c>
      <c r="CD54" s="272" t="str">
        <f ca="true">+IF(OFFSET('Water Data'!$G$29,0,10*ROW('Water Data'!G48))="","",OFFSET('Water Data'!$G$29,0,10*ROW('Water Data'!G48)))</f>
        <v/>
      </c>
      <c r="CE54" s="272" t="str">
        <f ca="true">+IF(OFFSET('Water Data'!$H$27,0,10*ROW('Water Data'!H48))="","",OFFSET('Water Data'!$H$27,0,10*ROW('Water Data'!H48)))</f>
        <v/>
      </c>
      <c r="CF54" s="272" t="str">
        <f ca="true">+IF(OFFSET('Water Data'!$H$28,0,10*ROW('Water Data'!H48))="","",OFFSET('Water Data'!$H$28,0,10*ROW('Water Data'!H48)))</f>
        <v/>
      </c>
      <c r="CG54" s="272" t="str">
        <f ca="true">+IF(OFFSET('Water Data'!$H$29,0,10*ROW('Water Data'!H48))="","",OFFSET('Water Data'!$H$29,0,10*ROW('Water Data'!H48)))</f>
        <v/>
      </c>
      <c r="CH54" s="272" t="str">
        <f ca="true">+IF(OFFSET('Water Data'!$I$27,0,10*ROW('Water Data'!I48))="","",OFFSET('Water Data'!$I$27,0,10*ROW('Water Data'!I48)))</f>
        <v/>
      </c>
      <c r="CI54" s="272" t="str">
        <f ca="true">+IF(OFFSET('Water Data'!$I$28,0,10*ROW('Water Data'!I48))="","",OFFSET('Water Data'!$I$28,0,10*ROW('Water Data'!I48)))</f>
        <v/>
      </c>
      <c r="CJ54" s="272" t="str">
        <f ca="true">+IF(OFFSET('Water Data'!$I$29,0,10*ROW('Water Data'!I48))="","",OFFSET('Water Data'!$I$29,0,10*ROW('Water Data'!I48)))</f>
        <v/>
      </c>
      <c r="CK54" s="272" t="str">
        <f ca="true">+IF(OFFSET('Sanitation Data'!$D$28,0,10*ROW('Sanitation Data'!D48))="","",OFFSET('Sanitation Data'!$D$28,0,10*ROW('Sanitation Data'!D48)))</f>
        <v/>
      </c>
      <c r="CL54" s="272" t="str">
        <f ca="true">+IF(OFFSET('Sanitation Data'!$D$29,0,10*ROW('Sanitation Data'!D48))="","",OFFSET('Sanitation Data'!$D$29,0,10*ROW('Sanitation Data'!D48)))</f>
        <v/>
      </c>
      <c r="CM54" s="272" t="str">
        <f ca="true">+IF(OFFSET('Sanitation Data'!$D$30,0,10*ROW('Sanitation Data'!D48))="","",OFFSET('Sanitation Data'!$D$30,0,10*ROW('Sanitation Data'!D48)))</f>
        <v/>
      </c>
      <c r="CN54" s="272" t="str">
        <f ca="true">+IF(OFFSET('Sanitation Data'!$D$31,0,10*ROW('Sanitation Data'!D48))="","",OFFSET('Sanitation Data'!$D$31,0,10*ROW('Sanitation Data'!D48)))</f>
        <v/>
      </c>
      <c r="CO54" s="272" t="str">
        <f ca="true">+IF(OFFSET('Sanitation Data'!$D$32,0,10*ROW('Sanitation Data'!D48))="","",OFFSET('Sanitation Data'!$D$32,0,10*ROW('Sanitation Data'!D48)))</f>
        <v/>
      </c>
      <c r="CP54" s="272" t="str">
        <f ca="true">+IF(OFFSET('Sanitation Data'!$E$28,0,10*ROW('Sanitation Data'!E48))="","",OFFSET('Sanitation Data'!$E$28,0,10*ROW('Sanitation Data'!E48)))</f>
        <v/>
      </c>
      <c r="CQ54" s="272" t="str">
        <f ca="true">+IF(OFFSET('Sanitation Data'!$E$29,0,10*ROW('Sanitation Data'!E48))="","",OFFSET('Sanitation Data'!$E$29,0,10*ROW('Sanitation Data'!E48)))</f>
        <v/>
      </c>
      <c r="CR54" s="272" t="str">
        <f ca="true">+IF(OFFSET('Sanitation Data'!$E$30,0,10*ROW('Sanitation Data'!E48))="","",OFFSET('Sanitation Data'!$E$30,0,10*ROW('Sanitation Data'!E48)))</f>
        <v/>
      </c>
      <c r="CS54" s="272" t="str">
        <f ca="true">+IF(OFFSET('Sanitation Data'!$E$31,0,10*ROW('Sanitation Data'!E48))="","",OFFSET('Sanitation Data'!$E$31,0,10*ROW('Sanitation Data'!E48)))</f>
        <v/>
      </c>
      <c r="CT54" s="272" t="str">
        <f ca="true">+IF(OFFSET('Sanitation Data'!$E$32,0,10*ROW('Sanitation Data'!E48))="","",OFFSET('Sanitation Data'!$E$32,0,10*ROW('Sanitation Data'!E48)))</f>
        <v/>
      </c>
      <c r="CU54" s="272" t="str">
        <f ca="true">+IF(OFFSET('Sanitation Data'!$F$28,0,10*ROW('Sanitation Data'!F48))="","",OFFSET('Sanitation Data'!$F$28,0,10*ROW('Sanitation Data'!F48)))</f>
        <v/>
      </c>
      <c r="CV54" s="272" t="str">
        <f ca="true">+IF(OFFSET('Sanitation Data'!$F$29,0,10*ROW('Sanitation Data'!F48))="","",OFFSET('Sanitation Data'!$F$29,0,10*ROW('Sanitation Data'!F48)))</f>
        <v/>
      </c>
      <c r="CW54" s="272" t="str">
        <f ca="true">+IF(OFFSET('Sanitation Data'!$F$30,0,10*ROW('Sanitation Data'!F48))="","",OFFSET('Sanitation Data'!$F$30,0,10*ROW('Sanitation Data'!F48)))</f>
        <v/>
      </c>
      <c r="CX54" s="272" t="str">
        <f ca="true">+IF(OFFSET('Sanitation Data'!$F$31,0,10*ROW('Sanitation Data'!F48))="","",OFFSET('Sanitation Data'!$F$31,0,10*ROW('Sanitation Data'!F48)))</f>
        <v/>
      </c>
      <c r="CY54" s="272" t="str">
        <f ca="true">+IF(OFFSET('Sanitation Data'!$F$32,0,10*ROW('Sanitation Data'!F48))="","",OFFSET('Sanitation Data'!$F$32,0,10*ROW('Sanitation Data'!F48)))</f>
        <v/>
      </c>
      <c r="CZ54" s="272" t="str">
        <f ca="true">+IF(OFFSET('Sanitation Data'!$G$28,0,10*ROW('Sanitation Data'!G48))="","",OFFSET('Sanitation Data'!$G$28,0,10*ROW('Sanitation Data'!G48)))</f>
        <v/>
      </c>
      <c r="DA54" s="272" t="str">
        <f ca="true">+IF(OFFSET('Sanitation Data'!$G$29,0,10*ROW('Sanitation Data'!G48))="","",OFFSET('Sanitation Data'!$G$29,0,10*ROW('Sanitation Data'!G48)))</f>
        <v/>
      </c>
      <c r="DB54" s="272" t="str">
        <f ca="true">+IF(OFFSET('Sanitation Data'!$G$30,0,10*ROW('Sanitation Data'!G48))="","",OFFSET('Sanitation Data'!$G$30,0,10*ROW('Sanitation Data'!G48)))</f>
        <v/>
      </c>
      <c r="DC54" s="272" t="str">
        <f ca="true">+IF(OFFSET('Sanitation Data'!$G$31,0,10*ROW('Sanitation Data'!G48))="","",OFFSET('Sanitation Data'!$G$31,0,10*ROW('Sanitation Data'!G48)))</f>
        <v/>
      </c>
      <c r="DD54" s="272" t="str">
        <f ca="true">+IF(OFFSET('Sanitation Data'!$G$32,0,10*ROW('Sanitation Data'!G48))="","",OFFSET('Sanitation Data'!$G$32,0,10*ROW('Sanitation Data'!G48)))</f>
        <v/>
      </c>
      <c r="DE54" s="272" t="str">
        <f ca="true">+IF(OFFSET('Sanitation Data'!$H$28,0,10*ROW('Sanitation Data'!H48))="","",OFFSET('Sanitation Data'!$H$28,0,10*ROW('Sanitation Data'!H48)))</f>
        <v/>
      </c>
      <c r="DF54" s="272" t="str">
        <f ca="true">+IF(OFFSET('Sanitation Data'!$H$29,0,10*ROW('Sanitation Data'!H48))="","",OFFSET('Sanitation Data'!$H$29,0,10*ROW('Sanitation Data'!H48)))</f>
        <v/>
      </c>
      <c r="DG54" s="272" t="str">
        <f ca="true">+IF(OFFSET('Sanitation Data'!$H$30,0,10*ROW('Sanitation Data'!H48))="","",OFFSET('Sanitation Data'!$H$30,0,10*ROW('Sanitation Data'!H48)))</f>
        <v/>
      </c>
      <c r="DH54" s="272" t="str">
        <f ca="true">+IF(OFFSET('Sanitation Data'!$H$31,0,10*ROW('Sanitation Data'!H48))="","",OFFSET('Sanitation Data'!$H$31,0,10*ROW('Sanitation Data'!H48)))</f>
        <v/>
      </c>
      <c r="DI54" s="272" t="str">
        <f ca="true">+IF(OFFSET('Sanitation Data'!$H$32,0,10*ROW('Sanitation Data'!H48))="","",OFFSET('Sanitation Data'!$H$32,0,10*ROW('Sanitation Data'!H48)))</f>
        <v/>
      </c>
      <c r="DJ54" s="272" t="str">
        <f ca="true">+IF(OFFSET('Sanitation Data'!$I$28,0,10*ROW('Sanitation Data'!I48))="","",OFFSET('Sanitation Data'!$I$28,0,10*ROW('Sanitation Data'!I48)))</f>
        <v/>
      </c>
      <c r="DK54" s="272" t="str">
        <f ca="true">+IF(OFFSET('Sanitation Data'!$I$29,0,10*ROW('Sanitation Data'!I48))="","",OFFSET('Sanitation Data'!$I$29,0,10*ROW('Sanitation Data'!I48)))</f>
        <v/>
      </c>
      <c r="DL54" s="272" t="str">
        <f ca="true">+IF(OFFSET('Sanitation Data'!$I$30,0,10*ROW('Sanitation Data'!I48))="","",OFFSET('Sanitation Data'!$I$30,0,10*ROW('Sanitation Data'!I48)))</f>
        <v/>
      </c>
      <c r="DM54" s="272" t="str">
        <f ca="true">+IF(OFFSET('Sanitation Data'!$I$31,0,10*ROW('Sanitation Data'!I48))="","",OFFSET('Sanitation Data'!$I$31,0,10*ROW('Sanitation Data'!I48)))</f>
        <v/>
      </c>
      <c r="DN54" s="272" t="str">
        <f ca="true">+IF(OFFSET('Sanitation Data'!$I$32,0,10*ROW('Sanitation Data'!I48))="","",OFFSET('Sanitation Data'!$I$32,0,10*ROW('Sanitation Data'!I48)))</f>
        <v/>
      </c>
      <c r="DO54" s="272" t="str">
        <f ca="true">+IF(OFFSET('Hygiene Data'!$D$11,0,10*ROW('Hygiene Data'!D48))="","",OFFSET('Hygiene Data'!$D$11,0,10*ROW('Hygiene Data'!D48)))</f>
        <v/>
      </c>
      <c r="DP54" s="272" t="str">
        <f ca="true">+IF(OFFSET('Hygiene Data'!$D$12,0,10*ROW('Hygiene Data'!D48))="","",OFFSET('Hygiene Data'!$D$12,0,10*ROW('Hygiene Data'!D48)))</f>
        <v/>
      </c>
      <c r="DQ54" s="272" t="str">
        <f ca="true">+IF(OFFSET('Hygiene Data'!$D$13,0,10*ROW('Hygiene Data'!D48))="","",OFFSET('Hygiene Data'!$D$13,0,10*ROW('Hygiene Data'!D48)))</f>
        <v/>
      </c>
      <c r="DR54" s="272" t="str">
        <f ca="true">+IF(OFFSET('Hygiene Data'!$E$11,0,10*ROW('Hygiene Data'!E48))="","",OFFSET('Hygiene Data'!$E$11,0,10*ROW('Hygiene Data'!E48)))</f>
        <v/>
      </c>
      <c r="DS54" s="272" t="str">
        <f ca="true">+IF(OFFSET('Hygiene Data'!$E$12,0,10*ROW('Hygiene Data'!E48))="","",OFFSET('Hygiene Data'!$E$12,0,10*ROW('Hygiene Data'!E48)))</f>
        <v/>
      </c>
      <c r="DT54" s="272" t="str">
        <f ca="true">+IF(OFFSET('Hygiene Data'!$E$13,0,10*ROW('Hygiene Data'!E48))="","",OFFSET('Hygiene Data'!$E$13,0,10*ROW('Hygiene Data'!E48)))</f>
        <v/>
      </c>
      <c r="DU54" s="272" t="str">
        <f ca="true">+IF(OFFSET('Hygiene Data'!$F$11,0,10*ROW('Hygiene Data'!F48))="","",OFFSET('Hygiene Data'!$F$11,0,10*ROW('Hygiene Data'!F48)))</f>
        <v/>
      </c>
      <c r="DV54" s="272" t="str">
        <f ca="true">+IF(OFFSET('Hygiene Data'!$F$12,0,10*ROW('Hygiene Data'!F48))="","",OFFSET('Hygiene Data'!$F$12,0,10*ROW('Hygiene Data'!F48)))</f>
        <v/>
      </c>
      <c r="DW54" s="272" t="str">
        <f ca="true">+IF(OFFSET('Hygiene Data'!$F$13,0,10*ROW('Hygiene Data'!F48))="","",OFFSET('Hygiene Data'!$F$13,0,10*ROW('Hygiene Data'!F48)))</f>
        <v/>
      </c>
      <c r="DX54" s="272" t="str">
        <f ca="true">+IF(OFFSET('Hygiene Data'!$G$11,0,10*ROW('Hygiene Data'!G48))="","",OFFSET('Hygiene Data'!$G$11,0,10*ROW('Hygiene Data'!G48)))</f>
        <v/>
      </c>
      <c r="DY54" s="272" t="str">
        <f ca="true">+IF(OFFSET('Hygiene Data'!$G$12,0,10*ROW('Hygiene Data'!G48))="","",OFFSET('Hygiene Data'!$G$12,0,10*ROW('Hygiene Data'!G48)))</f>
        <v/>
      </c>
      <c r="DZ54" s="272" t="str">
        <f ca="true">+IF(OFFSET('Hygiene Data'!$G$13,0,10*ROW('Hygiene Data'!G48))="","",OFFSET('Hygiene Data'!$G$13,0,10*ROW('Hygiene Data'!G48)))</f>
        <v/>
      </c>
      <c r="EA54" s="272" t="str">
        <f ca="true">+IF(OFFSET('Hygiene Data'!$H$11,0,10*ROW('Hygiene Data'!H48))="","",OFFSET('Hygiene Data'!$H$11,0,10*ROW('Hygiene Data'!H48)))</f>
        <v/>
      </c>
      <c r="EB54" s="272" t="str">
        <f ca="true">+IF(OFFSET('Hygiene Data'!$H$12,0,10*ROW('Hygiene Data'!H48))="","",OFFSET('Hygiene Data'!$H$12,0,10*ROW('Hygiene Data'!H48)))</f>
        <v/>
      </c>
      <c r="EC54" s="272" t="str">
        <f ca="true">+IF(OFFSET('Hygiene Data'!$H$13,0,10*ROW('Hygiene Data'!H48))="","",OFFSET('Hygiene Data'!$H$13,0,10*ROW('Hygiene Data'!H48)))</f>
        <v/>
      </c>
      <c r="ED54" s="272" t="str">
        <f ca="true">+IF(OFFSET('Hygiene Data'!$I$11,0,10*ROW('Hygiene Data'!I48))="","",OFFSET('Hygiene Data'!$I$11,0,10*ROW('Hygiene Data'!I48)))</f>
        <v/>
      </c>
      <c r="EE54" s="272" t="str">
        <f ca="true">+IF(OFFSET('Hygiene Data'!$I$12,0,10*ROW('Hygiene Data'!I48))="","",OFFSET('Hygiene Data'!$I$12,0,10*ROW('Hygiene Data'!I48)))</f>
        <v/>
      </c>
      <c r="EF54" s="272"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28"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2"/>
      <c r="BS55" s="272" t="str">
        <f ca="true">+IF(OFFSET('Water Data'!$D$27,0,10*ROW('Water Data'!D49))="","",OFFSET('Water Data'!$D$27,0,10*ROW('Water Data'!D49)))</f>
        <v/>
      </c>
      <c r="BT55" s="272" t="str">
        <f ca="true">+IF(OFFSET('Water Data'!$D$28,0,10*ROW('Water Data'!D49))="","",OFFSET('Water Data'!$D$28,0,10*ROW('Water Data'!D49)))</f>
        <v/>
      </c>
      <c r="BU55" s="272" t="str">
        <f ca="true">+IF(OFFSET('Water Data'!$D$29,0,10*ROW('Water Data'!D49))="","",OFFSET('Water Data'!$D$29,0,10*ROW('Water Data'!D49)))</f>
        <v/>
      </c>
      <c r="BV55" s="272" t="str">
        <f ca="true">+IF(OFFSET('Water Data'!$E$27,0,10*ROW('Water Data'!E49))="","",OFFSET('Water Data'!$E$27,0,10*ROW('Water Data'!E49)))</f>
        <v/>
      </c>
      <c r="BW55" s="272" t="str">
        <f ca="true">+IF(OFFSET('Water Data'!$E$28,0,10*ROW('Water Data'!E49))="","",OFFSET('Water Data'!$E$28,0,10*ROW('Water Data'!E49)))</f>
        <v/>
      </c>
      <c r="BX55" s="272" t="str">
        <f ca="true">+IF(OFFSET('Water Data'!$E$29,0,10*ROW('Water Data'!E49))="","",OFFSET('Water Data'!$E$29,0,10*ROW('Water Data'!E49)))</f>
        <v/>
      </c>
      <c r="BY55" s="272" t="str">
        <f ca="true">+IF(OFFSET('Water Data'!$F$27,0,10*ROW('Water Data'!F49))="","",OFFSET('Water Data'!$F$27,0,10*ROW('Water Data'!F49)))</f>
        <v/>
      </c>
      <c r="BZ55" s="272" t="str">
        <f ca="true">+IF(OFFSET('Water Data'!$F$28,0,10*ROW('Water Data'!F49))="","",OFFSET('Water Data'!$F$28,0,10*ROW('Water Data'!F49)))</f>
        <v/>
      </c>
      <c r="CA55" s="272" t="str">
        <f ca="true">+IF(OFFSET('Water Data'!$F$29,0,10*ROW('Water Data'!F49))="","",OFFSET('Water Data'!$F$29,0,10*ROW('Water Data'!F49)))</f>
        <v/>
      </c>
      <c r="CB55" s="272" t="str">
        <f ca="true">+IF(OFFSET('Water Data'!$G$27,0,10*ROW('Water Data'!G49))="","",OFFSET('Water Data'!$G$27,0,10*ROW('Water Data'!G49)))</f>
        <v/>
      </c>
      <c r="CC55" s="272" t="str">
        <f ca="true">+IF(OFFSET('Water Data'!$G$28,0,10*ROW('Water Data'!G49))="","",OFFSET('Water Data'!$G$28,0,10*ROW('Water Data'!G49)))</f>
        <v/>
      </c>
      <c r="CD55" s="272" t="str">
        <f ca="true">+IF(OFFSET('Water Data'!$G$29,0,10*ROW('Water Data'!G49))="","",OFFSET('Water Data'!$G$29,0,10*ROW('Water Data'!G49)))</f>
        <v/>
      </c>
      <c r="CE55" s="272" t="str">
        <f ca="true">+IF(OFFSET('Water Data'!$H$27,0,10*ROW('Water Data'!H49))="","",OFFSET('Water Data'!$H$27,0,10*ROW('Water Data'!H49)))</f>
        <v/>
      </c>
      <c r="CF55" s="272" t="str">
        <f ca="true">+IF(OFFSET('Water Data'!$H$28,0,10*ROW('Water Data'!H49))="","",OFFSET('Water Data'!$H$28,0,10*ROW('Water Data'!H49)))</f>
        <v/>
      </c>
      <c r="CG55" s="272" t="str">
        <f ca="true">+IF(OFFSET('Water Data'!$H$29,0,10*ROW('Water Data'!H49))="","",OFFSET('Water Data'!$H$29,0,10*ROW('Water Data'!H49)))</f>
        <v/>
      </c>
      <c r="CH55" s="272" t="str">
        <f ca="true">+IF(OFFSET('Water Data'!$I$27,0,10*ROW('Water Data'!I49))="","",OFFSET('Water Data'!$I$27,0,10*ROW('Water Data'!I49)))</f>
        <v/>
      </c>
      <c r="CI55" s="272" t="str">
        <f ca="true">+IF(OFFSET('Water Data'!$I$28,0,10*ROW('Water Data'!I49))="","",OFFSET('Water Data'!$I$28,0,10*ROW('Water Data'!I49)))</f>
        <v/>
      </c>
      <c r="CJ55" s="272" t="str">
        <f ca="true">+IF(OFFSET('Water Data'!$I$29,0,10*ROW('Water Data'!I49))="","",OFFSET('Water Data'!$I$29,0,10*ROW('Water Data'!I49)))</f>
        <v/>
      </c>
      <c r="CK55" s="272" t="str">
        <f ca="true">+IF(OFFSET('Sanitation Data'!$D$28,0,10*ROW('Sanitation Data'!D49))="","",OFFSET('Sanitation Data'!$D$28,0,10*ROW('Sanitation Data'!D49)))</f>
        <v/>
      </c>
      <c r="CL55" s="272" t="str">
        <f ca="true">+IF(OFFSET('Sanitation Data'!$D$29,0,10*ROW('Sanitation Data'!D49))="","",OFFSET('Sanitation Data'!$D$29,0,10*ROW('Sanitation Data'!D49)))</f>
        <v/>
      </c>
      <c r="CM55" s="272" t="str">
        <f ca="true">+IF(OFFSET('Sanitation Data'!$D$30,0,10*ROW('Sanitation Data'!D49))="","",OFFSET('Sanitation Data'!$D$30,0,10*ROW('Sanitation Data'!D49)))</f>
        <v/>
      </c>
      <c r="CN55" s="272" t="str">
        <f ca="true">+IF(OFFSET('Sanitation Data'!$D$31,0,10*ROW('Sanitation Data'!D49))="","",OFFSET('Sanitation Data'!$D$31,0,10*ROW('Sanitation Data'!D49)))</f>
        <v/>
      </c>
      <c r="CO55" s="272" t="str">
        <f ca="true">+IF(OFFSET('Sanitation Data'!$D$32,0,10*ROW('Sanitation Data'!D49))="","",OFFSET('Sanitation Data'!$D$32,0,10*ROW('Sanitation Data'!D49)))</f>
        <v/>
      </c>
      <c r="CP55" s="272" t="str">
        <f ca="true">+IF(OFFSET('Sanitation Data'!$E$28,0,10*ROW('Sanitation Data'!E49))="","",OFFSET('Sanitation Data'!$E$28,0,10*ROW('Sanitation Data'!E49)))</f>
        <v/>
      </c>
      <c r="CQ55" s="272" t="str">
        <f ca="true">+IF(OFFSET('Sanitation Data'!$E$29,0,10*ROW('Sanitation Data'!E49))="","",OFFSET('Sanitation Data'!$E$29,0,10*ROW('Sanitation Data'!E49)))</f>
        <v/>
      </c>
      <c r="CR55" s="272" t="str">
        <f ca="true">+IF(OFFSET('Sanitation Data'!$E$30,0,10*ROW('Sanitation Data'!E49))="","",OFFSET('Sanitation Data'!$E$30,0,10*ROW('Sanitation Data'!E49)))</f>
        <v/>
      </c>
      <c r="CS55" s="272" t="str">
        <f ca="true">+IF(OFFSET('Sanitation Data'!$E$31,0,10*ROW('Sanitation Data'!E49))="","",OFFSET('Sanitation Data'!$E$31,0,10*ROW('Sanitation Data'!E49)))</f>
        <v/>
      </c>
      <c r="CT55" s="272" t="str">
        <f ca="true">+IF(OFFSET('Sanitation Data'!$E$32,0,10*ROW('Sanitation Data'!E49))="","",OFFSET('Sanitation Data'!$E$32,0,10*ROW('Sanitation Data'!E49)))</f>
        <v/>
      </c>
      <c r="CU55" s="272" t="str">
        <f ca="true">+IF(OFFSET('Sanitation Data'!$F$28,0,10*ROW('Sanitation Data'!F49))="","",OFFSET('Sanitation Data'!$F$28,0,10*ROW('Sanitation Data'!F49)))</f>
        <v/>
      </c>
      <c r="CV55" s="272" t="str">
        <f ca="true">+IF(OFFSET('Sanitation Data'!$F$29,0,10*ROW('Sanitation Data'!F49))="","",OFFSET('Sanitation Data'!$F$29,0,10*ROW('Sanitation Data'!F49)))</f>
        <v/>
      </c>
      <c r="CW55" s="272" t="str">
        <f ca="true">+IF(OFFSET('Sanitation Data'!$F$30,0,10*ROW('Sanitation Data'!F49))="","",OFFSET('Sanitation Data'!$F$30,0,10*ROW('Sanitation Data'!F49)))</f>
        <v/>
      </c>
      <c r="CX55" s="272" t="str">
        <f ca="true">+IF(OFFSET('Sanitation Data'!$F$31,0,10*ROW('Sanitation Data'!F49))="","",OFFSET('Sanitation Data'!$F$31,0,10*ROW('Sanitation Data'!F49)))</f>
        <v/>
      </c>
      <c r="CY55" s="272" t="str">
        <f ca="true">+IF(OFFSET('Sanitation Data'!$F$32,0,10*ROW('Sanitation Data'!F49))="","",OFFSET('Sanitation Data'!$F$32,0,10*ROW('Sanitation Data'!F49)))</f>
        <v/>
      </c>
      <c r="CZ55" s="272" t="str">
        <f ca="true">+IF(OFFSET('Sanitation Data'!$G$28,0,10*ROW('Sanitation Data'!G49))="","",OFFSET('Sanitation Data'!$G$28,0,10*ROW('Sanitation Data'!G49)))</f>
        <v/>
      </c>
      <c r="DA55" s="272" t="str">
        <f ca="true">+IF(OFFSET('Sanitation Data'!$G$29,0,10*ROW('Sanitation Data'!G49))="","",OFFSET('Sanitation Data'!$G$29,0,10*ROW('Sanitation Data'!G49)))</f>
        <v/>
      </c>
      <c r="DB55" s="272" t="str">
        <f ca="true">+IF(OFFSET('Sanitation Data'!$G$30,0,10*ROW('Sanitation Data'!G49))="","",OFFSET('Sanitation Data'!$G$30,0,10*ROW('Sanitation Data'!G49)))</f>
        <v/>
      </c>
      <c r="DC55" s="272" t="str">
        <f ca="true">+IF(OFFSET('Sanitation Data'!$G$31,0,10*ROW('Sanitation Data'!G49))="","",OFFSET('Sanitation Data'!$G$31,0,10*ROW('Sanitation Data'!G49)))</f>
        <v/>
      </c>
      <c r="DD55" s="272" t="str">
        <f ca="true">+IF(OFFSET('Sanitation Data'!$G$32,0,10*ROW('Sanitation Data'!G49))="","",OFFSET('Sanitation Data'!$G$32,0,10*ROW('Sanitation Data'!G49)))</f>
        <v/>
      </c>
      <c r="DE55" s="272" t="str">
        <f ca="true">+IF(OFFSET('Sanitation Data'!$H$28,0,10*ROW('Sanitation Data'!H49))="","",OFFSET('Sanitation Data'!$H$28,0,10*ROW('Sanitation Data'!H49)))</f>
        <v/>
      </c>
      <c r="DF55" s="272" t="str">
        <f ca="true">+IF(OFFSET('Sanitation Data'!$H$29,0,10*ROW('Sanitation Data'!H49))="","",OFFSET('Sanitation Data'!$H$29,0,10*ROW('Sanitation Data'!H49)))</f>
        <v/>
      </c>
      <c r="DG55" s="272" t="str">
        <f ca="true">+IF(OFFSET('Sanitation Data'!$H$30,0,10*ROW('Sanitation Data'!H49))="","",OFFSET('Sanitation Data'!$H$30,0,10*ROW('Sanitation Data'!H49)))</f>
        <v/>
      </c>
      <c r="DH55" s="272" t="str">
        <f ca="true">+IF(OFFSET('Sanitation Data'!$H$31,0,10*ROW('Sanitation Data'!H49))="","",OFFSET('Sanitation Data'!$H$31,0,10*ROW('Sanitation Data'!H49)))</f>
        <v/>
      </c>
      <c r="DI55" s="272" t="str">
        <f ca="true">+IF(OFFSET('Sanitation Data'!$H$32,0,10*ROW('Sanitation Data'!H49))="","",OFFSET('Sanitation Data'!$H$32,0,10*ROW('Sanitation Data'!H49)))</f>
        <v/>
      </c>
      <c r="DJ55" s="272" t="str">
        <f ca="true">+IF(OFFSET('Sanitation Data'!$I$28,0,10*ROW('Sanitation Data'!I49))="","",OFFSET('Sanitation Data'!$I$28,0,10*ROW('Sanitation Data'!I49)))</f>
        <v/>
      </c>
      <c r="DK55" s="272" t="str">
        <f ca="true">+IF(OFFSET('Sanitation Data'!$I$29,0,10*ROW('Sanitation Data'!I49))="","",OFFSET('Sanitation Data'!$I$29,0,10*ROW('Sanitation Data'!I49)))</f>
        <v/>
      </c>
      <c r="DL55" s="272" t="str">
        <f ca="true">+IF(OFFSET('Sanitation Data'!$I$30,0,10*ROW('Sanitation Data'!I49))="","",OFFSET('Sanitation Data'!$I$30,0,10*ROW('Sanitation Data'!I49)))</f>
        <v/>
      </c>
      <c r="DM55" s="272" t="str">
        <f ca="true">+IF(OFFSET('Sanitation Data'!$I$31,0,10*ROW('Sanitation Data'!I49))="","",OFFSET('Sanitation Data'!$I$31,0,10*ROW('Sanitation Data'!I49)))</f>
        <v/>
      </c>
      <c r="DN55" s="272" t="str">
        <f ca="true">+IF(OFFSET('Sanitation Data'!$I$32,0,10*ROW('Sanitation Data'!I49))="","",OFFSET('Sanitation Data'!$I$32,0,10*ROW('Sanitation Data'!I49)))</f>
        <v/>
      </c>
      <c r="DO55" s="272" t="str">
        <f ca="true">+IF(OFFSET('Hygiene Data'!$D$11,0,10*ROW('Hygiene Data'!D49))="","",OFFSET('Hygiene Data'!$D$11,0,10*ROW('Hygiene Data'!D49)))</f>
        <v/>
      </c>
      <c r="DP55" s="272" t="str">
        <f ca="true">+IF(OFFSET('Hygiene Data'!$D$12,0,10*ROW('Hygiene Data'!D49))="","",OFFSET('Hygiene Data'!$D$12,0,10*ROW('Hygiene Data'!D49)))</f>
        <v/>
      </c>
      <c r="DQ55" s="272" t="str">
        <f ca="true">+IF(OFFSET('Hygiene Data'!$D$13,0,10*ROW('Hygiene Data'!D49))="","",OFFSET('Hygiene Data'!$D$13,0,10*ROW('Hygiene Data'!D49)))</f>
        <v/>
      </c>
      <c r="DR55" s="272" t="str">
        <f ca="true">+IF(OFFSET('Hygiene Data'!$E$11,0,10*ROW('Hygiene Data'!E49))="","",OFFSET('Hygiene Data'!$E$11,0,10*ROW('Hygiene Data'!E49)))</f>
        <v/>
      </c>
      <c r="DS55" s="272" t="str">
        <f ca="true">+IF(OFFSET('Hygiene Data'!$E$12,0,10*ROW('Hygiene Data'!E49))="","",OFFSET('Hygiene Data'!$E$12,0,10*ROW('Hygiene Data'!E49)))</f>
        <v/>
      </c>
      <c r="DT55" s="272" t="str">
        <f ca="true">+IF(OFFSET('Hygiene Data'!$E$13,0,10*ROW('Hygiene Data'!E49))="","",OFFSET('Hygiene Data'!$E$13,0,10*ROW('Hygiene Data'!E49)))</f>
        <v/>
      </c>
      <c r="DU55" s="272" t="str">
        <f ca="true">+IF(OFFSET('Hygiene Data'!$F$11,0,10*ROW('Hygiene Data'!F49))="","",OFFSET('Hygiene Data'!$F$11,0,10*ROW('Hygiene Data'!F49)))</f>
        <v/>
      </c>
      <c r="DV55" s="272" t="str">
        <f ca="true">+IF(OFFSET('Hygiene Data'!$F$12,0,10*ROW('Hygiene Data'!F49))="","",OFFSET('Hygiene Data'!$F$12,0,10*ROW('Hygiene Data'!F49)))</f>
        <v/>
      </c>
      <c r="DW55" s="272" t="str">
        <f ca="true">+IF(OFFSET('Hygiene Data'!$F$13,0,10*ROW('Hygiene Data'!F49))="","",OFFSET('Hygiene Data'!$F$13,0,10*ROW('Hygiene Data'!F49)))</f>
        <v/>
      </c>
      <c r="DX55" s="272" t="str">
        <f ca="true">+IF(OFFSET('Hygiene Data'!$G$11,0,10*ROW('Hygiene Data'!G49))="","",OFFSET('Hygiene Data'!$G$11,0,10*ROW('Hygiene Data'!G49)))</f>
        <v/>
      </c>
      <c r="DY55" s="272" t="str">
        <f ca="true">+IF(OFFSET('Hygiene Data'!$G$12,0,10*ROW('Hygiene Data'!G49))="","",OFFSET('Hygiene Data'!$G$12,0,10*ROW('Hygiene Data'!G49)))</f>
        <v/>
      </c>
      <c r="DZ55" s="272" t="str">
        <f ca="true">+IF(OFFSET('Hygiene Data'!$G$13,0,10*ROW('Hygiene Data'!G49))="","",OFFSET('Hygiene Data'!$G$13,0,10*ROW('Hygiene Data'!G49)))</f>
        <v/>
      </c>
      <c r="EA55" s="272" t="str">
        <f ca="true">+IF(OFFSET('Hygiene Data'!$H$11,0,10*ROW('Hygiene Data'!H49))="","",OFFSET('Hygiene Data'!$H$11,0,10*ROW('Hygiene Data'!H49)))</f>
        <v/>
      </c>
      <c r="EB55" s="272" t="str">
        <f ca="true">+IF(OFFSET('Hygiene Data'!$H$12,0,10*ROW('Hygiene Data'!H49))="","",OFFSET('Hygiene Data'!$H$12,0,10*ROW('Hygiene Data'!H49)))</f>
        <v/>
      </c>
      <c r="EC55" s="272" t="str">
        <f ca="true">+IF(OFFSET('Hygiene Data'!$H$13,0,10*ROW('Hygiene Data'!H49))="","",OFFSET('Hygiene Data'!$H$13,0,10*ROW('Hygiene Data'!H49)))</f>
        <v/>
      </c>
      <c r="ED55" s="272" t="str">
        <f ca="true">+IF(OFFSET('Hygiene Data'!$I$11,0,10*ROW('Hygiene Data'!I49))="","",OFFSET('Hygiene Data'!$I$11,0,10*ROW('Hygiene Data'!I49)))</f>
        <v/>
      </c>
      <c r="EE55" s="272" t="str">
        <f ca="true">+IF(OFFSET('Hygiene Data'!$I$12,0,10*ROW('Hygiene Data'!I49))="","",OFFSET('Hygiene Data'!$I$12,0,10*ROW('Hygiene Data'!I49)))</f>
        <v/>
      </c>
      <c r="EF55" s="272"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28"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2"/>
      <c r="BS56" s="272" t="str">
        <f ca="true">+IF(OFFSET('Water Data'!$D$27,0,10*ROW('Water Data'!D50))="","",OFFSET('Water Data'!$D$27,0,10*ROW('Water Data'!D50)))</f>
        <v/>
      </c>
      <c r="BT56" s="272" t="str">
        <f ca="true">+IF(OFFSET('Water Data'!$D$28,0,10*ROW('Water Data'!D50))="","",OFFSET('Water Data'!$D$28,0,10*ROW('Water Data'!D50)))</f>
        <v/>
      </c>
      <c r="BU56" s="272" t="str">
        <f ca="true">+IF(OFFSET('Water Data'!$D$29,0,10*ROW('Water Data'!D50))="","",OFFSET('Water Data'!$D$29,0,10*ROW('Water Data'!D50)))</f>
        <v/>
      </c>
      <c r="BV56" s="272" t="str">
        <f ca="true">+IF(OFFSET('Water Data'!$E$27,0,10*ROW('Water Data'!E50))="","",OFFSET('Water Data'!$E$27,0,10*ROW('Water Data'!E50)))</f>
        <v/>
      </c>
      <c r="BW56" s="272" t="str">
        <f ca="true">+IF(OFFSET('Water Data'!$E$28,0,10*ROW('Water Data'!E50))="","",OFFSET('Water Data'!$E$28,0,10*ROW('Water Data'!E50)))</f>
        <v/>
      </c>
      <c r="BX56" s="272" t="str">
        <f ca="true">+IF(OFFSET('Water Data'!$E$29,0,10*ROW('Water Data'!E50))="","",OFFSET('Water Data'!$E$29,0,10*ROW('Water Data'!E50)))</f>
        <v/>
      </c>
      <c r="BY56" s="272" t="str">
        <f ca="true">+IF(OFFSET('Water Data'!$F$27,0,10*ROW('Water Data'!F50))="","",OFFSET('Water Data'!$F$27,0,10*ROW('Water Data'!F50)))</f>
        <v/>
      </c>
      <c r="BZ56" s="272" t="str">
        <f ca="true">+IF(OFFSET('Water Data'!$F$28,0,10*ROW('Water Data'!F50))="","",OFFSET('Water Data'!$F$28,0,10*ROW('Water Data'!F50)))</f>
        <v/>
      </c>
      <c r="CA56" s="272" t="str">
        <f ca="true">+IF(OFFSET('Water Data'!$F$29,0,10*ROW('Water Data'!F50))="","",OFFSET('Water Data'!$F$29,0,10*ROW('Water Data'!F50)))</f>
        <v/>
      </c>
      <c r="CB56" s="272" t="str">
        <f ca="true">+IF(OFFSET('Water Data'!$G$27,0,10*ROW('Water Data'!G50))="","",OFFSET('Water Data'!$G$27,0,10*ROW('Water Data'!G50)))</f>
        <v/>
      </c>
      <c r="CC56" s="272" t="str">
        <f ca="true">+IF(OFFSET('Water Data'!$G$28,0,10*ROW('Water Data'!G50))="","",OFFSET('Water Data'!$G$28,0,10*ROW('Water Data'!G50)))</f>
        <v/>
      </c>
      <c r="CD56" s="272" t="str">
        <f ca="true">+IF(OFFSET('Water Data'!$G$29,0,10*ROW('Water Data'!G50))="","",OFFSET('Water Data'!$G$29,0,10*ROW('Water Data'!G50)))</f>
        <v/>
      </c>
      <c r="CE56" s="272" t="str">
        <f ca="true">+IF(OFFSET('Water Data'!$H$27,0,10*ROW('Water Data'!H50))="","",OFFSET('Water Data'!$H$27,0,10*ROW('Water Data'!H50)))</f>
        <v/>
      </c>
      <c r="CF56" s="272" t="str">
        <f ca="true">+IF(OFFSET('Water Data'!$H$28,0,10*ROW('Water Data'!H50))="","",OFFSET('Water Data'!$H$28,0,10*ROW('Water Data'!H50)))</f>
        <v/>
      </c>
      <c r="CG56" s="272" t="str">
        <f ca="true">+IF(OFFSET('Water Data'!$H$29,0,10*ROW('Water Data'!H50))="","",OFFSET('Water Data'!$H$29,0,10*ROW('Water Data'!H50)))</f>
        <v/>
      </c>
      <c r="CH56" s="272" t="str">
        <f ca="true">+IF(OFFSET('Water Data'!$I$27,0,10*ROW('Water Data'!I50))="","",OFFSET('Water Data'!$I$27,0,10*ROW('Water Data'!I50)))</f>
        <v/>
      </c>
      <c r="CI56" s="272" t="str">
        <f ca="true">+IF(OFFSET('Water Data'!$I$28,0,10*ROW('Water Data'!I50))="","",OFFSET('Water Data'!$I$28,0,10*ROW('Water Data'!I50)))</f>
        <v/>
      </c>
      <c r="CJ56" s="272" t="str">
        <f ca="true">+IF(OFFSET('Water Data'!$I$29,0,10*ROW('Water Data'!I50))="","",OFFSET('Water Data'!$I$29,0,10*ROW('Water Data'!I50)))</f>
        <v/>
      </c>
      <c r="CK56" s="272" t="str">
        <f ca="true">+IF(OFFSET('Sanitation Data'!$D$28,0,10*ROW('Sanitation Data'!D50))="","",OFFSET('Sanitation Data'!$D$28,0,10*ROW('Sanitation Data'!D50)))</f>
        <v/>
      </c>
      <c r="CL56" s="272" t="str">
        <f ca="true">+IF(OFFSET('Sanitation Data'!$D$29,0,10*ROW('Sanitation Data'!D50))="","",OFFSET('Sanitation Data'!$D$29,0,10*ROW('Sanitation Data'!D50)))</f>
        <v/>
      </c>
      <c r="CM56" s="272" t="str">
        <f ca="true">+IF(OFFSET('Sanitation Data'!$D$30,0,10*ROW('Sanitation Data'!D50))="","",OFFSET('Sanitation Data'!$D$30,0,10*ROW('Sanitation Data'!D50)))</f>
        <v/>
      </c>
      <c r="CN56" s="272" t="str">
        <f ca="true">+IF(OFFSET('Sanitation Data'!$D$31,0,10*ROW('Sanitation Data'!D50))="","",OFFSET('Sanitation Data'!$D$31,0,10*ROW('Sanitation Data'!D50)))</f>
        <v/>
      </c>
      <c r="CO56" s="272" t="str">
        <f ca="true">+IF(OFFSET('Sanitation Data'!$D$32,0,10*ROW('Sanitation Data'!D50))="","",OFFSET('Sanitation Data'!$D$32,0,10*ROW('Sanitation Data'!D50)))</f>
        <v/>
      </c>
      <c r="CP56" s="272" t="str">
        <f ca="true">+IF(OFFSET('Sanitation Data'!$E$28,0,10*ROW('Sanitation Data'!E50))="","",OFFSET('Sanitation Data'!$E$28,0,10*ROW('Sanitation Data'!E50)))</f>
        <v/>
      </c>
      <c r="CQ56" s="272" t="str">
        <f ca="true">+IF(OFFSET('Sanitation Data'!$E$29,0,10*ROW('Sanitation Data'!E50))="","",OFFSET('Sanitation Data'!$E$29,0,10*ROW('Sanitation Data'!E50)))</f>
        <v/>
      </c>
      <c r="CR56" s="272" t="str">
        <f ca="true">+IF(OFFSET('Sanitation Data'!$E$30,0,10*ROW('Sanitation Data'!E50))="","",OFFSET('Sanitation Data'!$E$30,0,10*ROW('Sanitation Data'!E50)))</f>
        <v/>
      </c>
      <c r="CS56" s="272" t="str">
        <f ca="true">+IF(OFFSET('Sanitation Data'!$E$31,0,10*ROW('Sanitation Data'!E50))="","",OFFSET('Sanitation Data'!$E$31,0,10*ROW('Sanitation Data'!E50)))</f>
        <v/>
      </c>
      <c r="CT56" s="272" t="str">
        <f ca="true">+IF(OFFSET('Sanitation Data'!$E$32,0,10*ROW('Sanitation Data'!E50))="","",OFFSET('Sanitation Data'!$E$32,0,10*ROW('Sanitation Data'!E50)))</f>
        <v/>
      </c>
      <c r="CU56" s="272" t="str">
        <f ca="true">+IF(OFFSET('Sanitation Data'!$F$28,0,10*ROW('Sanitation Data'!F50))="","",OFFSET('Sanitation Data'!$F$28,0,10*ROW('Sanitation Data'!F50)))</f>
        <v/>
      </c>
      <c r="CV56" s="272" t="str">
        <f ca="true">+IF(OFFSET('Sanitation Data'!$F$29,0,10*ROW('Sanitation Data'!F50))="","",OFFSET('Sanitation Data'!$F$29,0,10*ROW('Sanitation Data'!F50)))</f>
        <v/>
      </c>
      <c r="CW56" s="272" t="str">
        <f ca="true">+IF(OFFSET('Sanitation Data'!$F$30,0,10*ROW('Sanitation Data'!F50))="","",OFFSET('Sanitation Data'!$F$30,0,10*ROW('Sanitation Data'!F50)))</f>
        <v/>
      </c>
      <c r="CX56" s="272" t="str">
        <f ca="true">+IF(OFFSET('Sanitation Data'!$F$31,0,10*ROW('Sanitation Data'!F50))="","",OFFSET('Sanitation Data'!$F$31,0,10*ROW('Sanitation Data'!F50)))</f>
        <v/>
      </c>
      <c r="CY56" s="272" t="str">
        <f ca="true">+IF(OFFSET('Sanitation Data'!$F$32,0,10*ROW('Sanitation Data'!F50))="","",OFFSET('Sanitation Data'!$F$32,0,10*ROW('Sanitation Data'!F50)))</f>
        <v/>
      </c>
      <c r="CZ56" s="272" t="str">
        <f ca="true">+IF(OFFSET('Sanitation Data'!$G$28,0,10*ROW('Sanitation Data'!G50))="","",OFFSET('Sanitation Data'!$G$28,0,10*ROW('Sanitation Data'!G50)))</f>
        <v/>
      </c>
      <c r="DA56" s="272" t="str">
        <f ca="true">+IF(OFFSET('Sanitation Data'!$G$29,0,10*ROW('Sanitation Data'!G50))="","",OFFSET('Sanitation Data'!$G$29,0,10*ROW('Sanitation Data'!G50)))</f>
        <v/>
      </c>
      <c r="DB56" s="272" t="str">
        <f ca="true">+IF(OFFSET('Sanitation Data'!$G$30,0,10*ROW('Sanitation Data'!G50))="","",OFFSET('Sanitation Data'!$G$30,0,10*ROW('Sanitation Data'!G50)))</f>
        <v/>
      </c>
      <c r="DC56" s="272" t="str">
        <f ca="true">+IF(OFFSET('Sanitation Data'!$G$31,0,10*ROW('Sanitation Data'!G50))="","",OFFSET('Sanitation Data'!$G$31,0,10*ROW('Sanitation Data'!G50)))</f>
        <v/>
      </c>
      <c r="DD56" s="272" t="str">
        <f ca="true">+IF(OFFSET('Sanitation Data'!$G$32,0,10*ROW('Sanitation Data'!G50))="","",OFFSET('Sanitation Data'!$G$32,0,10*ROW('Sanitation Data'!G50)))</f>
        <v/>
      </c>
      <c r="DE56" s="272" t="str">
        <f ca="true">+IF(OFFSET('Sanitation Data'!$H$28,0,10*ROW('Sanitation Data'!H50))="","",OFFSET('Sanitation Data'!$H$28,0,10*ROW('Sanitation Data'!H50)))</f>
        <v/>
      </c>
      <c r="DF56" s="272" t="str">
        <f ca="true">+IF(OFFSET('Sanitation Data'!$H$29,0,10*ROW('Sanitation Data'!H50))="","",OFFSET('Sanitation Data'!$H$29,0,10*ROW('Sanitation Data'!H50)))</f>
        <v/>
      </c>
      <c r="DG56" s="272" t="str">
        <f ca="true">+IF(OFFSET('Sanitation Data'!$H$30,0,10*ROW('Sanitation Data'!H50))="","",OFFSET('Sanitation Data'!$H$30,0,10*ROW('Sanitation Data'!H50)))</f>
        <v/>
      </c>
      <c r="DH56" s="272" t="str">
        <f ca="true">+IF(OFFSET('Sanitation Data'!$H$31,0,10*ROW('Sanitation Data'!H50))="","",OFFSET('Sanitation Data'!$H$31,0,10*ROW('Sanitation Data'!H50)))</f>
        <v/>
      </c>
      <c r="DI56" s="272" t="str">
        <f ca="true">+IF(OFFSET('Sanitation Data'!$H$32,0,10*ROW('Sanitation Data'!H50))="","",OFFSET('Sanitation Data'!$H$32,0,10*ROW('Sanitation Data'!H50)))</f>
        <v/>
      </c>
      <c r="DJ56" s="272" t="str">
        <f ca="true">+IF(OFFSET('Sanitation Data'!$I$28,0,10*ROW('Sanitation Data'!I50))="","",OFFSET('Sanitation Data'!$I$28,0,10*ROW('Sanitation Data'!I50)))</f>
        <v/>
      </c>
      <c r="DK56" s="272" t="str">
        <f ca="true">+IF(OFFSET('Sanitation Data'!$I$29,0,10*ROW('Sanitation Data'!I50))="","",OFFSET('Sanitation Data'!$I$29,0,10*ROW('Sanitation Data'!I50)))</f>
        <v/>
      </c>
      <c r="DL56" s="272" t="str">
        <f ca="true">+IF(OFFSET('Sanitation Data'!$I$30,0,10*ROW('Sanitation Data'!I50))="","",OFFSET('Sanitation Data'!$I$30,0,10*ROW('Sanitation Data'!I50)))</f>
        <v/>
      </c>
      <c r="DM56" s="272" t="str">
        <f ca="true">+IF(OFFSET('Sanitation Data'!$I$31,0,10*ROW('Sanitation Data'!I50))="","",OFFSET('Sanitation Data'!$I$31,0,10*ROW('Sanitation Data'!I50)))</f>
        <v/>
      </c>
      <c r="DN56" s="272" t="str">
        <f ca="true">+IF(OFFSET('Sanitation Data'!$I$32,0,10*ROW('Sanitation Data'!I50))="","",OFFSET('Sanitation Data'!$I$32,0,10*ROW('Sanitation Data'!I50)))</f>
        <v/>
      </c>
      <c r="DO56" s="272" t="str">
        <f ca="true">+IF(OFFSET('Hygiene Data'!$D$11,0,10*ROW('Hygiene Data'!D50))="","",OFFSET('Hygiene Data'!$D$11,0,10*ROW('Hygiene Data'!D50)))</f>
        <v/>
      </c>
      <c r="DP56" s="272" t="str">
        <f ca="true">+IF(OFFSET('Hygiene Data'!$D$12,0,10*ROW('Hygiene Data'!D50))="","",OFFSET('Hygiene Data'!$D$12,0,10*ROW('Hygiene Data'!D50)))</f>
        <v/>
      </c>
      <c r="DQ56" s="272" t="str">
        <f ca="true">+IF(OFFSET('Hygiene Data'!$D$13,0,10*ROW('Hygiene Data'!D50))="","",OFFSET('Hygiene Data'!$D$13,0,10*ROW('Hygiene Data'!D50)))</f>
        <v/>
      </c>
      <c r="DR56" s="272" t="str">
        <f ca="true">+IF(OFFSET('Hygiene Data'!$E$11,0,10*ROW('Hygiene Data'!E50))="","",OFFSET('Hygiene Data'!$E$11,0,10*ROW('Hygiene Data'!E50)))</f>
        <v/>
      </c>
      <c r="DS56" s="272" t="str">
        <f ca="true">+IF(OFFSET('Hygiene Data'!$E$12,0,10*ROW('Hygiene Data'!E50))="","",OFFSET('Hygiene Data'!$E$12,0,10*ROW('Hygiene Data'!E50)))</f>
        <v/>
      </c>
      <c r="DT56" s="272" t="str">
        <f ca="true">+IF(OFFSET('Hygiene Data'!$E$13,0,10*ROW('Hygiene Data'!E50))="","",OFFSET('Hygiene Data'!$E$13,0,10*ROW('Hygiene Data'!E50)))</f>
        <v/>
      </c>
      <c r="DU56" s="272" t="str">
        <f ca="true">+IF(OFFSET('Hygiene Data'!$F$11,0,10*ROW('Hygiene Data'!F50))="","",OFFSET('Hygiene Data'!$F$11,0,10*ROW('Hygiene Data'!F50)))</f>
        <v/>
      </c>
      <c r="DV56" s="272" t="str">
        <f ca="true">+IF(OFFSET('Hygiene Data'!$F$12,0,10*ROW('Hygiene Data'!F50))="","",OFFSET('Hygiene Data'!$F$12,0,10*ROW('Hygiene Data'!F50)))</f>
        <v/>
      </c>
      <c r="DW56" s="272" t="str">
        <f ca="true">+IF(OFFSET('Hygiene Data'!$F$13,0,10*ROW('Hygiene Data'!F50))="","",OFFSET('Hygiene Data'!$F$13,0,10*ROW('Hygiene Data'!F50)))</f>
        <v/>
      </c>
      <c r="DX56" s="272" t="str">
        <f ca="true">+IF(OFFSET('Hygiene Data'!$G$11,0,10*ROW('Hygiene Data'!G50))="","",OFFSET('Hygiene Data'!$G$11,0,10*ROW('Hygiene Data'!G50)))</f>
        <v/>
      </c>
      <c r="DY56" s="272" t="str">
        <f ca="true">+IF(OFFSET('Hygiene Data'!$G$12,0,10*ROW('Hygiene Data'!G50))="","",OFFSET('Hygiene Data'!$G$12,0,10*ROW('Hygiene Data'!G50)))</f>
        <v/>
      </c>
      <c r="DZ56" s="272" t="str">
        <f ca="true">+IF(OFFSET('Hygiene Data'!$G$13,0,10*ROW('Hygiene Data'!G50))="","",OFFSET('Hygiene Data'!$G$13,0,10*ROW('Hygiene Data'!G50)))</f>
        <v/>
      </c>
      <c r="EA56" s="272" t="str">
        <f ca="true">+IF(OFFSET('Hygiene Data'!$H$11,0,10*ROW('Hygiene Data'!H50))="","",OFFSET('Hygiene Data'!$H$11,0,10*ROW('Hygiene Data'!H50)))</f>
        <v/>
      </c>
      <c r="EB56" s="272" t="str">
        <f ca="true">+IF(OFFSET('Hygiene Data'!$H$12,0,10*ROW('Hygiene Data'!H50))="","",OFFSET('Hygiene Data'!$H$12,0,10*ROW('Hygiene Data'!H50)))</f>
        <v/>
      </c>
      <c r="EC56" s="272" t="str">
        <f ca="true">+IF(OFFSET('Hygiene Data'!$H$13,0,10*ROW('Hygiene Data'!H50))="","",OFFSET('Hygiene Data'!$H$13,0,10*ROW('Hygiene Data'!H50)))</f>
        <v/>
      </c>
      <c r="ED56" s="272" t="str">
        <f ca="true">+IF(OFFSET('Hygiene Data'!$I$11,0,10*ROW('Hygiene Data'!I50))="","",OFFSET('Hygiene Data'!$I$11,0,10*ROW('Hygiene Data'!I50)))</f>
        <v/>
      </c>
      <c r="EE56" s="272" t="str">
        <f ca="true">+IF(OFFSET('Hygiene Data'!$I$12,0,10*ROW('Hygiene Data'!I50))="","",OFFSET('Hygiene Data'!$I$12,0,10*ROW('Hygiene Data'!I50)))</f>
        <v/>
      </c>
      <c r="EF56" s="272"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28"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2"/>
      <c r="BS57" s="272" t="str">
        <f ca="true">+IF(OFFSET('Water Data'!$D$27,0,10*ROW('Water Data'!D51))="","",OFFSET('Water Data'!$D$27,0,10*ROW('Water Data'!D51)))</f>
        <v/>
      </c>
      <c r="BT57" s="272" t="str">
        <f ca="true">+IF(OFFSET('Water Data'!$D$28,0,10*ROW('Water Data'!D51))="","",OFFSET('Water Data'!$D$28,0,10*ROW('Water Data'!D51)))</f>
        <v/>
      </c>
      <c r="BU57" s="272" t="str">
        <f ca="true">+IF(OFFSET('Water Data'!$D$29,0,10*ROW('Water Data'!D51))="","",OFFSET('Water Data'!$D$29,0,10*ROW('Water Data'!D51)))</f>
        <v/>
      </c>
      <c r="BV57" s="272" t="str">
        <f ca="true">+IF(OFFSET('Water Data'!$E$27,0,10*ROW('Water Data'!E51))="","",OFFSET('Water Data'!$E$27,0,10*ROW('Water Data'!E51)))</f>
        <v/>
      </c>
      <c r="BW57" s="272" t="str">
        <f ca="true">+IF(OFFSET('Water Data'!$E$28,0,10*ROW('Water Data'!E51))="","",OFFSET('Water Data'!$E$28,0,10*ROW('Water Data'!E51)))</f>
        <v/>
      </c>
      <c r="BX57" s="272" t="str">
        <f ca="true">+IF(OFFSET('Water Data'!$E$29,0,10*ROW('Water Data'!E51))="","",OFFSET('Water Data'!$E$29,0,10*ROW('Water Data'!E51)))</f>
        <v/>
      </c>
      <c r="BY57" s="272" t="str">
        <f ca="true">+IF(OFFSET('Water Data'!$F$27,0,10*ROW('Water Data'!F51))="","",OFFSET('Water Data'!$F$27,0,10*ROW('Water Data'!F51)))</f>
        <v/>
      </c>
      <c r="BZ57" s="272" t="str">
        <f ca="true">+IF(OFFSET('Water Data'!$F$28,0,10*ROW('Water Data'!F51))="","",OFFSET('Water Data'!$F$28,0,10*ROW('Water Data'!F51)))</f>
        <v/>
      </c>
      <c r="CA57" s="272" t="str">
        <f ca="true">+IF(OFFSET('Water Data'!$F$29,0,10*ROW('Water Data'!F51))="","",OFFSET('Water Data'!$F$29,0,10*ROW('Water Data'!F51)))</f>
        <v/>
      </c>
      <c r="CB57" s="272" t="str">
        <f ca="true">+IF(OFFSET('Water Data'!$G$27,0,10*ROW('Water Data'!G51))="","",OFFSET('Water Data'!$G$27,0,10*ROW('Water Data'!G51)))</f>
        <v/>
      </c>
      <c r="CC57" s="272" t="str">
        <f ca="true">+IF(OFFSET('Water Data'!$G$28,0,10*ROW('Water Data'!G51))="","",OFFSET('Water Data'!$G$28,0,10*ROW('Water Data'!G51)))</f>
        <v/>
      </c>
      <c r="CD57" s="272" t="str">
        <f ca="true">+IF(OFFSET('Water Data'!$G$29,0,10*ROW('Water Data'!G51))="","",OFFSET('Water Data'!$G$29,0,10*ROW('Water Data'!G51)))</f>
        <v/>
      </c>
      <c r="CE57" s="272" t="str">
        <f ca="true">+IF(OFFSET('Water Data'!$H$27,0,10*ROW('Water Data'!H51))="","",OFFSET('Water Data'!$H$27,0,10*ROW('Water Data'!H51)))</f>
        <v/>
      </c>
      <c r="CF57" s="272" t="str">
        <f ca="true">+IF(OFFSET('Water Data'!$H$28,0,10*ROW('Water Data'!H51))="","",OFFSET('Water Data'!$H$28,0,10*ROW('Water Data'!H51)))</f>
        <v/>
      </c>
      <c r="CG57" s="272" t="str">
        <f ca="true">+IF(OFFSET('Water Data'!$H$29,0,10*ROW('Water Data'!H51))="","",OFFSET('Water Data'!$H$29,0,10*ROW('Water Data'!H51)))</f>
        <v/>
      </c>
      <c r="CH57" s="272" t="str">
        <f ca="true">+IF(OFFSET('Water Data'!$I$27,0,10*ROW('Water Data'!I51))="","",OFFSET('Water Data'!$I$27,0,10*ROW('Water Data'!I51)))</f>
        <v/>
      </c>
      <c r="CI57" s="272" t="str">
        <f ca="true">+IF(OFFSET('Water Data'!$I$28,0,10*ROW('Water Data'!I51))="","",OFFSET('Water Data'!$I$28,0,10*ROW('Water Data'!I51)))</f>
        <v/>
      </c>
      <c r="CJ57" s="272" t="str">
        <f ca="true">+IF(OFFSET('Water Data'!$I$29,0,10*ROW('Water Data'!I51))="","",OFFSET('Water Data'!$I$29,0,10*ROW('Water Data'!I51)))</f>
        <v/>
      </c>
      <c r="CK57" s="272" t="str">
        <f ca="true">+IF(OFFSET('Sanitation Data'!$D$28,0,10*ROW('Sanitation Data'!D51))="","",OFFSET('Sanitation Data'!$D$28,0,10*ROW('Sanitation Data'!D51)))</f>
        <v/>
      </c>
      <c r="CL57" s="272" t="str">
        <f ca="true">+IF(OFFSET('Sanitation Data'!$D$29,0,10*ROW('Sanitation Data'!D51))="","",OFFSET('Sanitation Data'!$D$29,0,10*ROW('Sanitation Data'!D51)))</f>
        <v/>
      </c>
      <c r="CM57" s="272" t="str">
        <f ca="true">+IF(OFFSET('Sanitation Data'!$D$30,0,10*ROW('Sanitation Data'!D51))="","",OFFSET('Sanitation Data'!$D$30,0,10*ROW('Sanitation Data'!D51)))</f>
        <v/>
      </c>
      <c r="CN57" s="272" t="str">
        <f ca="true">+IF(OFFSET('Sanitation Data'!$D$31,0,10*ROW('Sanitation Data'!D51))="","",OFFSET('Sanitation Data'!$D$31,0,10*ROW('Sanitation Data'!D51)))</f>
        <v/>
      </c>
      <c r="CO57" s="272" t="str">
        <f ca="true">+IF(OFFSET('Sanitation Data'!$D$32,0,10*ROW('Sanitation Data'!D51))="","",OFFSET('Sanitation Data'!$D$32,0,10*ROW('Sanitation Data'!D51)))</f>
        <v/>
      </c>
      <c r="CP57" s="272" t="str">
        <f ca="true">+IF(OFFSET('Sanitation Data'!$E$28,0,10*ROW('Sanitation Data'!E51))="","",OFFSET('Sanitation Data'!$E$28,0,10*ROW('Sanitation Data'!E51)))</f>
        <v/>
      </c>
      <c r="CQ57" s="272" t="str">
        <f ca="true">+IF(OFFSET('Sanitation Data'!$E$29,0,10*ROW('Sanitation Data'!E51))="","",OFFSET('Sanitation Data'!$E$29,0,10*ROW('Sanitation Data'!E51)))</f>
        <v/>
      </c>
      <c r="CR57" s="272" t="str">
        <f ca="true">+IF(OFFSET('Sanitation Data'!$E$30,0,10*ROW('Sanitation Data'!E51))="","",OFFSET('Sanitation Data'!$E$30,0,10*ROW('Sanitation Data'!E51)))</f>
        <v/>
      </c>
      <c r="CS57" s="272" t="str">
        <f ca="true">+IF(OFFSET('Sanitation Data'!$E$31,0,10*ROW('Sanitation Data'!E51))="","",OFFSET('Sanitation Data'!$E$31,0,10*ROW('Sanitation Data'!E51)))</f>
        <v/>
      </c>
      <c r="CT57" s="272" t="str">
        <f ca="true">+IF(OFFSET('Sanitation Data'!$E$32,0,10*ROW('Sanitation Data'!E51))="","",OFFSET('Sanitation Data'!$E$32,0,10*ROW('Sanitation Data'!E51)))</f>
        <v/>
      </c>
      <c r="CU57" s="272" t="str">
        <f ca="true">+IF(OFFSET('Sanitation Data'!$F$28,0,10*ROW('Sanitation Data'!F51))="","",OFFSET('Sanitation Data'!$F$28,0,10*ROW('Sanitation Data'!F51)))</f>
        <v/>
      </c>
      <c r="CV57" s="272" t="str">
        <f ca="true">+IF(OFFSET('Sanitation Data'!$F$29,0,10*ROW('Sanitation Data'!F51))="","",OFFSET('Sanitation Data'!$F$29,0,10*ROW('Sanitation Data'!F51)))</f>
        <v/>
      </c>
      <c r="CW57" s="272" t="str">
        <f ca="true">+IF(OFFSET('Sanitation Data'!$F$30,0,10*ROW('Sanitation Data'!F51))="","",OFFSET('Sanitation Data'!$F$30,0,10*ROW('Sanitation Data'!F51)))</f>
        <v/>
      </c>
      <c r="CX57" s="272" t="str">
        <f ca="true">+IF(OFFSET('Sanitation Data'!$F$31,0,10*ROW('Sanitation Data'!F51))="","",OFFSET('Sanitation Data'!$F$31,0,10*ROW('Sanitation Data'!F51)))</f>
        <v/>
      </c>
      <c r="CY57" s="272" t="str">
        <f ca="true">+IF(OFFSET('Sanitation Data'!$F$32,0,10*ROW('Sanitation Data'!F51))="","",OFFSET('Sanitation Data'!$F$32,0,10*ROW('Sanitation Data'!F51)))</f>
        <v/>
      </c>
      <c r="CZ57" s="272" t="str">
        <f ca="true">+IF(OFFSET('Sanitation Data'!$G$28,0,10*ROW('Sanitation Data'!G51))="","",OFFSET('Sanitation Data'!$G$28,0,10*ROW('Sanitation Data'!G51)))</f>
        <v/>
      </c>
      <c r="DA57" s="272" t="str">
        <f ca="true">+IF(OFFSET('Sanitation Data'!$G$29,0,10*ROW('Sanitation Data'!G51))="","",OFFSET('Sanitation Data'!$G$29,0,10*ROW('Sanitation Data'!G51)))</f>
        <v/>
      </c>
      <c r="DB57" s="272" t="str">
        <f ca="true">+IF(OFFSET('Sanitation Data'!$G$30,0,10*ROW('Sanitation Data'!G51))="","",OFFSET('Sanitation Data'!$G$30,0,10*ROW('Sanitation Data'!G51)))</f>
        <v/>
      </c>
      <c r="DC57" s="272" t="str">
        <f ca="true">+IF(OFFSET('Sanitation Data'!$G$31,0,10*ROW('Sanitation Data'!G51))="","",OFFSET('Sanitation Data'!$G$31,0,10*ROW('Sanitation Data'!G51)))</f>
        <v/>
      </c>
      <c r="DD57" s="272" t="str">
        <f ca="true">+IF(OFFSET('Sanitation Data'!$G$32,0,10*ROW('Sanitation Data'!G51))="","",OFFSET('Sanitation Data'!$G$32,0,10*ROW('Sanitation Data'!G51)))</f>
        <v/>
      </c>
      <c r="DE57" s="272" t="str">
        <f ca="true">+IF(OFFSET('Sanitation Data'!$H$28,0,10*ROW('Sanitation Data'!H51))="","",OFFSET('Sanitation Data'!$H$28,0,10*ROW('Sanitation Data'!H51)))</f>
        <v/>
      </c>
      <c r="DF57" s="272" t="str">
        <f ca="true">+IF(OFFSET('Sanitation Data'!$H$29,0,10*ROW('Sanitation Data'!H51))="","",OFFSET('Sanitation Data'!$H$29,0,10*ROW('Sanitation Data'!H51)))</f>
        <v/>
      </c>
      <c r="DG57" s="272" t="str">
        <f ca="true">+IF(OFFSET('Sanitation Data'!$H$30,0,10*ROW('Sanitation Data'!H51))="","",OFFSET('Sanitation Data'!$H$30,0,10*ROW('Sanitation Data'!H51)))</f>
        <v/>
      </c>
      <c r="DH57" s="272" t="str">
        <f ca="true">+IF(OFFSET('Sanitation Data'!$H$31,0,10*ROW('Sanitation Data'!H51))="","",OFFSET('Sanitation Data'!$H$31,0,10*ROW('Sanitation Data'!H51)))</f>
        <v/>
      </c>
      <c r="DI57" s="272" t="str">
        <f ca="true">+IF(OFFSET('Sanitation Data'!$H$32,0,10*ROW('Sanitation Data'!H51))="","",OFFSET('Sanitation Data'!$H$32,0,10*ROW('Sanitation Data'!H51)))</f>
        <v/>
      </c>
      <c r="DJ57" s="272" t="str">
        <f ca="true">+IF(OFFSET('Sanitation Data'!$I$28,0,10*ROW('Sanitation Data'!I51))="","",OFFSET('Sanitation Data'!$I$28,0,10*ROW('Sanitation Data'!I51)))</f>
        <v/>
      </c>
      <c r="DK57" s="272" t="str">
        <f ca="true">+IF(OFFSET('Sanitation Data'!$I$29,0,10*ROW('Sanitation Data'!I51))="","",OFFSET('Sanitation Data'!$I$29,0,10*ROW('Sanitation Data'!I51)))</f>
        <v/>
      </c>
      <c r="DL57" s="272" t="str">
        <f ca="true">+IF(OFFSET('Sanitation Data'!$I$30,0,10*ROW('Sanitation Data'!I51))="","",OFFSET('Sanitation Data'!$I$30,0,10*ROW('Sanitation Data'!I51)))</f>
        <v/>
      </c>
      <c r="DM57" s="272" t="str">
        <f ca="true">+IF(OFFSET('Sanitation Data'!$I$31,0,10*ROW('Sanitation Data'!I51))="","",OFFSET('Sanitation Data'!$I$31,0,10*ROW('Sanitation Data'!I51)))</f>
        <v/>
      </c>
      <c r="DN57" s="272" t="str">
        <f ca="true">+IF(OFFSET('Sanitation Data'!$I$32,0,10*ROW('Sanitation Data'!I51))="","",OFFSET('Sanitation Data'!$I$32,0,10*ROW('Sanitation Data'!I51)))</f>
        <v/>
      </c>
      <c r="DO57" s="272" t="str">
        <f ca="true">+IF(OFFSET('Hygiene Data'!$D$11,0,10*ROW('Hygiene Data'!D51))="","",OFFSET('Hygiene Data'!$D$11,0,10*ROW('Hygiene Data'!D51)))</f>
        <v/>
      </c>
      <c r="DP57" s="272" t="str">
        <f ca="true">+IF(OFFSET('Hygiene Data'!$D$12,0,10*ROW('Hygiene Data'!D51))="","",OFFSET('Hygiene Data'!$D$12,0,10*ROW('Hygiene Data'!D51)))</f>
        <v/>
      </c>
      <c r="DQ57" s="272" t="str">
        <f ca="true">+IF(OFFSET('Hygiene Data'!$D$13,0,10*ROW('Hygiene Data'!D51))="","",OFFSET('Hygiene Data'!$D$13,0,10*ROW('Hygiene Data'!D51)))</f>
        <v/>
      </c>
      <c r="DR57" s="272" t="str">
        <f ca="true">+IF(OFFSET('Hygiene Data'!$E$11,0,10*ROW('Hygiene Data'!E51))="","",OFFSET('Hygiene Data'!$E$11,0,10*ROW('Hygiene Data'!E51)))</f>
        <v/>
      </c>
      <c r="DS57" s="272" t="str">
        <f ca="true">+IF(OFFSET('Hygiene Data'!$E$12,0,10*ROW('Hygiene Data'!E51))="","",OFFSET('Hygiene Data'!$E$12,0,10*ROW('Hygiene Data'!E51)))</f>
        <v/>
      </c>
      <c r="DT57" s="272" t="str">
        <f ca="true">+IF(OFFSET('Hygiene Data'!$E$13,0,10*ROW('Hygiene Data'!E51))="","",OFFSET('Hygiene Data'!$E$13,0,10*ROW('Hygiene Data'!E51)))</f>
        <v/>
      </c>
      <c r="DU57" s="272" t="str">
        <f ca="true">+IF(OFFSET('Hygiene Data'!$F$11,0,10*ROW('Hygiene Data'!F51))="","",OFFSET('Hygiene Data'!$F$11,0,10*ROW('Hygiene Data'!F51)))</f>
        <v/>
      </c>
      <c r="DV57" s="272" t="str">
        <f ca="true">+IF(OFFSET('Hygiene Data'!$F$12,0,10*ROW('Hygiene Data'!F51))="","",OFFSET('Hygiene Data'!$F$12,0,10*ROW('Hygiene Data'!F51)))</f>
        <v/>
      </c>
      <c r="DW57" s="272" t="str">
        <f ca="true">+IF(OFFSET('Hygiene Data'!$F$13,0,10*ROW('Hygiene Data'!F51))="","",OFFSET('Hygiene Data'!$F$13,0,10*ROW('Hygiene Data'!F51)))</f>
        <v/>
      </c>
      <c r="DX57" s="272" t="str">
        <f ca="true">+IF(OFFSET('Hygiene Data'!$G$11,0,10*ROW('Hygiene Data'!G51))="","",OFFSET('Hygiene Data'!$G$11,0,10*ROW('Hygiene Data'!G51)))</f>
        <v/>
      </c>
      <c r="DY57" s="272" t="str">
        <f ca="true">+IF(OFFSET('Hygiene Data'!$G$12,0,10*ROW('Hygiene Data'!G51))="","",OFFSET('Hygiene Data'!$G$12,0,10*ROW('Hygiene Data'!G51)))</f>
        <v/>
      </c>
      <c r="DZ57" s="272" t="str">
        <f ca="true">+IF(OFFSET('Hygiene Data'!$G$13,0,10*ROW('Hygiene Data'!G51))="","",OFFSET('Hygiene Data'!$G$13,0,10*ROW('Hygiene Data'!G51)))</f>
        <v/>
      </c>
      <c r="EA57" s="272" t="str">
        <f ca="true">+IF(OFFSET('Hygiene Data'!$H$11,0,10*ROW('Hygiene Data'!H51))="","",OFFSET('Hygiene Data'!$H$11,0,10*ROW('Hygiene Data'!H51)))</f>
        <v/>
      </c>
      <c r="EB57" s="272" t="str">
        <f ca="true">+IF(OFFSET('Hygiene Data'!$H$12,0,10*ROW('Hygiene Data'!H51))="","",OFFSET('Hygiene Data'!$H$12,0,10*ROW('Hygiene Data'!H51)))</f>
        <v/>
      </c>
      <c r="EC57" s="272" t="str">
        <f ca="true">+IF(OFFSET('Hygiene Data'!$H$13,0,10*ROW('Hygiene Data'!H51))="","",OFFSET('Hygiene Data'!$H$13,0,10*ROW('Hygiene Data'!H51)))</f>
        <v/>
      </c>
      <c r="ED57" s="272" t="str">
        <f ca="true">+IF(OFFSET('Hygiene Data'!$I$11,0,10*ROW('Hygiene Data'!I51))="","",OFFSET('Hygiene Data'!$I$11,0,10*ROW('Hygiene Data'!I51)))</f>
        <v/>
      </c>
      <c r="EE57" s="272" t="str">
        <f ca="true">+IF(OFFSET('Hygiene Data'!$I$12,0,10*ROW('Hygiene Data'!I51))="","",OFFSET('Hygiene Data'!$I$12,0,10*ROW('Hygiene Data'!I51)))</f>
        <v/>
      </c>
      <c r="EF57" s="272"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28"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2"/>
      <c r="BS58" s="272" t="str">
        <f ca="true">+IF(OFFSET('Water Data'!$D$27,0,10*ROW('Water Data'!D52))="","",OFFSET('Water Data'!$D$27,0,10*ROW('Water Data'!D52)))</f>
        <v/>
      </c>
      <c r="BT58" s="272" t="str">
        <f ca="true">+IF(OFFSET('Water Data'!$D$28,0,10*ROW('Water Data'!D52))="","",OFFSET('Water Data'!$D$28,0,10*ROW('Water Data'!D52)))</f>
        <v/>
      </c>
      <c r="BU58" s="272" t="str">
        <f ca="true">+IF(OFFSET('Water Data'!$D$29,0,10*ROW('Water Data'!D52))="","",OFFSET('Water Data'!$D$29,0,10*ROW('Water Data'!D52)))</f>
        <v/>
      </c>
      <c r="BV58" s="272" t="str">
        <f ca="true">+IF(OFFSET('Water Data'!$E$27,0,10*ROW('Water Data'!E52))="","",OFFSET('Water Data'!$E$27,0,10*ROW('Water Data'!E52)))</f>
        <v/>
      </c>
      <c r="BW58" s="272" t="str">
        <f ca="true">+IF(OFFSET('Water Data'!$E$28,0,10*ROW('Water Data'!E52))="","",OFFSET('Water Data'!$E$28,0,10*ROW('Water Data'!E52)))</f>
        <v/>
      </c>
      <c r="BX58" s="272" t="str">
        <f ca="true">+IF(OFFSET('Water Data'!$E$29,0,10*ROW('Water Data'!E52))="","",OFFSET('Water Data'!$E$29,0,10*ROW('Water Data'!E52)))</f>
        <v/>
      </c>
      <c r="BY58" s="272" t="str">
        <f ca="true">+IF(OFFSET('Water Data'!$F$27,0,10*ROW('Water Data'!F52))="","",OFFSET('Water Data'!$F$27,0,10*ROW('Water Data'!F52)))</f>
        <v/>
      </c>
      <c r="BZ58" s="272" t="str">
        <f ca="true">+IF(OFFSET('Water Data'!$F$28,0,10*ROW('Water Data'!F52))="","",OFFSET('Water Data'!$F$28,0,10*ROW('Water Data'!F52)))</f>
        <v/>
      </c>
      <c r="CA58" s="272" t="str">
        <f ca="true">+IF(OFFSET('Water Data'!$F$29,0,10*ROW('Water Data'!F52))="","",OFFSET('Water Data'!$F$29,0,10*ROW('Water Data'!F52)))</f>
        <v/>
      </c>
      <c r="CB58" s="272" t="str">
        <f ca="true">+IF(OFFSET('Water Data'!$G$27,0,10*ROW('Water Data'!G52))="","",OFFSET('Water Data'!$G$27,0,10*ROW('Water Data'!G52)))</f>
        <v/>
      </c>
      <c r="CC58" s="272" t="str">
        <f ca="true">+IF(OFFSET('Water Data'!$G$28,0,10*ROW('Water Data'!G52))="","",OFFSET('Water Data'!$G$28,0,10*ROW('Water Data'!G52)))</f>
        <v/>
      </c>
      <c r="CD58" s="272" t="str">
        <f ca="true">+IF(OFFSET('Water Data'!$G$29,0,10*ROW('Water Data'!G52))="","",OFFSET('Water Data'!$G$29,0,10*ROW('Water Data'!G52)))</f>
        <v/>
      </c>
      <c r="CE58" s="272" t="str">
        <f ca="true">+IF(OFFSET('Water Data'!$H$27,0,10*ROW('Water Data'!H52))="","",OFFSET('Water Data'!$H$27,0,10*ROW('Water Data'!H52)))</f>
        <v/>
      </c>
      <c r="CF58" s="272" t="str">
        <f ca="true">+IF(OFFSET('Water Data'!$H$28,0,10*ROW('Water Data'!H52))="","",OFFSET('Water Data'!$H$28,0,10*ROW('Water Data'!H52)))</f>
        <v/>
      </c>
      <c r="CG58" s="272" t="str">
        <f ca="true">+IF(OFFSET('Water Data'!$H$29,0,10*ROW('Water Data'!H52))="","",OFFSET('Water Data'!$H$29,0,10*ROW('Water Data'!H52)))</f>
        <v/>
      </c>
      <c r="CH58" s="272" t="str">
        <f ca="true">+IF(OFFSET('Water Data'!$I$27,0,10*ROW('Water Data'!I52))="","",OFFSET('Water Data'!$I$27,0,10*ROW('Water Data'!I52)))</f>
        <v/>
      </c>
      <c r="CI58" s="272" t="str">
        <f ca="true">+IF(OFFSET('Water Data'!$I$28,0,10*ROW('Water Data'!I52))="","",OFFSET('Water Data'!$I$28,0,10*ROW('Water Data'!I52)))</f>
        <v/>
      </c>
      <c r="CJ58" s="272" t="str">
        <f ca="true">+IF(OFFSET('Water Data'!$I$29,0,10*ROW('Water Data'!I52))="","",OFFSET('Water Data'!$I$29,0,10*ROW('Water Data'!I52)))</f>
        <v/>
      </c>
      <c r="CK58" s="272" t="str">
        <f ca="true">+IF(OFFSET('Sanitation Data'!$D$28,0,10*ROW('Sanitation Data'!D52))="","",OFFSET('Sanitation Data'!$D$28,0,10*ROW('Sanitation Data'!D52)))</f>
        <v/>
      </c>
      <c r="CL58" s="272" t="str">
        <f ca="true">+IF(OFFSET('Sanitation Data'!$D$29,0,10*ROW('Sanitation Data'!D52))="","",OFFSET('Sanitation Data'!$D$29,0,10*ROW('Sanitation Data'!D52)))</f>
        <v/>
      </c>
      <c r="CM58" s="272" t="str">
        <f ca="true">+IF(OFFSET('Sanitation Data'!$D$30,0,10*ROW('Sanitation Data'!D52))="","",OFFSET('Sanitation Data'!$D$30,0,10*ROW('Sanitation Data'!D52)))</f>
        <v/>
      </c>
      <c r="CN58" s="272" t="str">
        <f ca="true">+IF(OFFSET('Sanitation Data'!$D$31,0,10*ROW('Sanitation Data'!D52))="","",OFFSET('Sanitation Data'!$D$31,0,10*ROW('Sanitation Data'!D52)))</f>
        <v/>
      </c>
      <c r="CO58" s="272" t="str">
        <f ca="true">+IF(OFFSET('Sanitation Data'!$D$32,0,10*ROW('Sanitation Data'!D52))="","",OFFSET('Sanitation Data'!$D$32,0,10*ROW('Sanitation Data'!D52)))</f>
        <v/>
      </c>
      <c r="CP58" s="272" t="str">
        <f ca="true">+IF(OFFSET('Sanitation Data'!$E$28,0,10*ROW('Sanitation Data'!E52))="","",OFFSET('Sanitation Data'!$E$28,0,10*ROW('Sanitation Data'!E52)))</f>
        <v/>
      </c>
      <c r="CQ58" s="272" t="str">
        <f ca="true">+IF(OFFSET('Sanitation Data'!$E$29,0,10*ROW('Sanitation Data'!E52))="","",OFFSET('Sanitation Data'!$E$29,0,10*ROW('Sanitation Data'!E52)))</f>
        <v/>
      </c>
      <c r="CR58" s="272" t="str">
        <f ca="true">+IF(OFFSET('Sanitation Data'!$E$30,0,10*ROW('Sanitation Data'!E52))="","",OFFSET('Sanitation Data'!$E$30,0,10*ROW('Sanitation Data'!E52)))</f>
        <v/>
      </c>
      <c r="CS58" s="272" t="str">
        <f ca="true">+IF(OFFSET('Sanitation Data'!$E$31,0,10*ROW('Sanitation Data'!E52))="","",OFFSET('Sanitation Data'!$E$31,0,10*ROW('Sanitation Data'!E52)))</f>
        <v/>
      </c>
      <c r="CT58" s="272" t="str">
        <f ca="true">+IF(OFFSET('Sanitation Data'!$E$32,0,10*ROW('Sanitation Data'!E52))="","",OFFSET('Sanitation Data'!$E$32,0,10*ROW('Sanitation Data'!E52)))</f>
        <v/>
      </c>
      <c r="CU58" s="272" t="str">
        <f ca="true">+IF(OFFSET('Sanitation Data'!$F$28,0,10*ROW('Sanitation Data'!F52))="","",OFFSET('Sanitation Data'!$F$28,0,10*ROW('Sanitation Data'!F52)))</f>
        <v/>
      </c>
      <c r="CV58" s="272" t="str">
        <f ca="true">+IF(OFFSET('Sanitation Data'!$F$29,0,10*ROW('Sanitation Data'!F52))="","",OFFSET('Sanitation Data'!$F$29,0,10*ROW('Sanitation Data'!F52)))</f>
        <v/>
      </c>
      <c r="CW58" s="272" t="str">
        <f ca="true">+IF(OFFSET('Sanitation Data'!$F$30,0,10*ROW('Sanitation Data'!F52))="","",OFFSET('Sanitation Data'!$F$30,0,10*ROW('Sanitation Data'!F52)))</f>
        <v/>
      </c>
      <c r="CX58" s="272" t="str">
        <f ca="true">+IF(OFFSET('Sanitation Data'!$F$31,0,10*ROW('Sanitation Data'!F52))="","",OFFSET('Sanitation Data'!$F$31,0,10*ROW('Sanitation Data'!F52)))</f>
        <v/>
      </c>
      <c r="CY58" s="272" t="str">
        <f ca="true">+IF(OFFSET('Sanitation Data'!$F$32,0,10*ROW('Sanitation Data'!F52))="","",OFFSET('Sanitation Data'!$F$32,0,10*ROW('Sanitation Data'!F52)))</f>
        <v/>
      </c>
      <c r="CZ58" s="272" t="str">
        <f ca="true">+IF(OFFSET('Sanitation Data'!$G$28,0,10*ROW('Sanitation Data'!G52))="","",OFFSET('Sanitation Data'!$G$28,0,10*ROW('Sanitation Data'!G52)))</f>
        <v/>
      </c>
      <c r="DA58" s="272" t="str">
        <f ca="true">+IF(OFFSET('Sanitation Data'!$G$29,0,10*ROW('Sanitation Data'!G52))="","",OFFSET('Sanitation Data'!$G$29,0,10*ROW('Sanitation Data'!G52)))</f>
        <v/>
      </c>
      <c r="DB58" s="272" t="str">
        <f ca="true">+IF(OFFSET('Sanitation Data'!$G$30,0,10*ROW('Sanitation Data'!G52))="","",OFFSET('Sanitation Data'!$G$30,0,10*ROW('Sanitation Data'!G52)))</f>
        <v/>
      </c>
      <c r="DC58" s="272" t="str">
        <f ca="true">+IF(OFFSET('Sanitation Data'!$G$31,0,10*ROW('Sanitation Data'!G52))="","",OFFSET('Sanitation Data'!$G$31,0,10*ROW('Sanitation Data'!G52)))</f>
        <v/>
      </c>
      <c r="DD58" s="272" t="str">
        <f ca="true">+IF(OFFSET('Sanitation Data'!$G$32,0,10*ROW('Sanitation Data'!G52))="","",OFFSET('Sanitation Data'!$G$32,0,10*ROW('Sanitation Data'!G52)))</f>
        <v/>
      </c>
      <c r="DE58" s="272" t="str">
        <f ca="true">+IF(OFFSET('Sanitation Data'!$H$28,0,10*ROW('Sanitation Data'!H52))="","",OFFSET('Sanitation Data'!$H$28,0,10*ROW('Sanitation Data'!H52)))</f>
        <v/>
      </c>
      <c r="DF58" s="272" t="str">
        <f ca="true">+IF(OFFSET('Sanitation Data'!$H$29,0,10*ROW('Sanitation Data'!H52))="","",OFFSET('Sanitation Data'!$H$29,0,10*ROW('Sanitation Data'!H52)))</f>
        <v/>
      </c>
      <c r="DG58" s="272" t="str">
        <f ca="true">+IF(OFFSET('Sanitation Data'!$H$30,0,10*ROW('Sanitation Data'!H52))="","",OFFSET('Sanitation Data'!$H$30,0,10*ROW('Sanitation Data'!H52)))</f>
        <v/>
      </c>
      <c r="DH58" s="272" t="str">
        <f ca="true">+IF(OFFSET('Sanitation Data'!$H$31,0,10*ROW('Sanitation Data'!H52))="","",OFFSET('Sanitation Data'!$H$31,0,10*ROW('Sanitation Data'!H52)))</f>
        <v/>
      </c>
      <c r="DI58" s="272" t="str">
        <f ca="true">+IF(OFFSET('Sanitation Data'!$H$32,0,10*ROW('Sanitation Data'!H52))="","",OFFSET('Sanitation Data'!$H$32,0,10*ROW('Sanitation Data'!H52)))</f>
        <v/>
      </c>
      <c r="DJ58" s="272" t="str">
        <f ca="true">+IF(OFFSET('Sanitation Data'!$I$28,0,10*ROW('Sanitation Data'!I52))="","",OFFSET('Sanitation Data'!$I$28,0,10*ROW('Sanitation Data'!I52)))</f>
        <v/>
      </c>
      <c r="DK58" s="272" t="str">
        <f ca="true">+IF(OFFSET('Sanitation Data'!$I$29,0,10*ROW('Sanitation Data'!I52))="","",OFFSET('Sanitation Data'!$I$29,0,10*ROW('Sanitation Data'!I52)))</f>
        <v/>
      </c>
      <c r="DL58" s="272" t="str">
        <f ca="true">+IF(OFFSET('Sanitation Data'!$I$30,0,10*ROW('Sanitation Data'!I52))="","",OFFSET('Sanitation Data'!$I$30,0,10*ROW('Sanitation Data'!I52)))</f>
        <v/>
      </c>
      <c r="DM58" s="272" t="str">
        <f ca="true">+IF(OFFSET('Sanitation Data'!$I$31,0,10*ROW('Sanitation Data'!I52))="","",OFFSET('Sanitation Data'!$I$31,0,10*ROW('Sanitation Data'!I52)))</f>
        <v/>
      </c>
      <c r="DN58" s="272" t="str">
        <f ca="true">+IF(OFFSET('Sanitation Data'!$I$32,0,10*ROW('Sanitation Data'!I52))="","",OFFSET('Sanitation Data'!$I$32,0,10*ROW('Sanitation Data'!I52)))</f>
        <v/>
      </c>
      <c r="DO58" s="272" t="str">
        <f ca="true">+IF(OFFSET('Hygiene Data'!$D$11,0,10*ROW('Hygiene Data'!D52))="","",OFFSET('Hygiene Data'!$D$11,0,10*ROW('Hygiene Data'!D52)))</f>
        <v/>
      </c>
      <c r="DP58" s="272" t="str">
        <f ca="true">+IF(OFFSET('Hygiene Data'!$D$12,0,10*ROW('Hygiene Data'!D52))="","",OFFSET('Hygiene Data'!$D$12,0,10*ROW('Hygiene Data'!D52)))</f>
        <v/>
      </c>
      <c r="DQ58" s="272" t="str">
        <f ca="true">+IF(OFFSET('Hygiene Data'!$D$13,0,10*ROW('Hygiene Data'!D52))="","",OFFSET('Hygiene Data'!$D$13,0,10*ROW('Hygiene Data'!D52)))</f>
        <v/>
      </c>
      <c r="DR58" s="272" t="str">
        <f ca="true">+IF(OFFSET('Hygiene Data'!$E$11,0,10*ROW('Hygiene Data'!E52))="","",OFFSET('Hygiene Data'!$E$11,0,10*ROW('Hygiene Data'!E52)))</f>
        <v/>
      </c>
      <c r="DS58" s="272" t="str">
        <f ca="true">+IF(OFFSET('Hygiene Data'!$E$12,0,10*ROW('Hygiene Data'!E52))="","",OFFSET('Hygiene Data'!$E$12,0,10*ROW('Hygiene Data'!E52)))</f>
        <v/>
      </c>
      <c r="DT58" s="272" t="str">
        <f ca="true">+IF(OFFSET('Hygiene Data'!$E$13,0,10*ROW('Hygiene Data'!E52))="","",OFFSET('Hygiene Data'!$E$13,0,10*ROW('Hygiene Data'!E52)))</f>
        <v/>
      </c>
      <c r="DU58" s="272" t="str">
        <f ca="true">+IF(OFFSET('Hygiene Data'!$F$11,0,10*ROW('Hygiene Data'!F52))="","",OFFSET('Hygiene Data'!$F$11,0,10*ROW('Hygiene Data'!F52)))</f>
        <v/>
      </c>
      <c r="DV58" s="272" t="str">
        <f ca="true">+IF(OFFSET('Hygiene Data'!$F$12,0,10*ROW('Hygiene Data'!F52))="","",OFFSET('Hygiene Data'!$F$12,0,10*ROW('Hygiene Data'!F52)))</f>
        <v/>
      </c>
      <c r="DW58" s="272" t="str">
        <f ca="true">+IF(OFFSET('Hygiene Data'!$F$13,0,10*ROW('Hygiene Data'!F52))="","",OFFSET('Hygiene Data'!$F$13,0,10*ROW('Hygiene Data'!F52)))</f>
        <v/>
      </c>
      <c r="DX58" s="272" t="str">
        <f ca="true">+IF(OFFSET('Hygiene Data'!$G$11,0,10*ROW('Hygiene Data'!G52))="","",OFFSET('Hygiene Data'!$G$11,0,10*ROW('Hygiene Data'!G52)))</f>
        <v/>
      </c>
      <c r="DY58" s="272" t="str">
        <f ca="true">+IF(OFFSET('Hygiene Data'!$G$12,0,10*ROW('Hygiene Data'!G52))="","",OFFSET('Hygiene Data'!$G$12,0,10*ROW('Hygiene Data'!G52)))</f>
        <v/>
      </c>
      <c r="DZ58" s="272" t="str">
        <f ca="true">+IF(OFFSET('Hygiene Data'!$G$13,0,10*ROW('Hygiene Data'!G52))="","",OFFSET('Hygiene Data'!$G$13,0,10*ROW('Hygiene Data'!G52)))</f>
        <v/>
      </c>
      <c r="EA58" s="272" t="str">
        <f ca="true">+IF(OFFSET('Hygiene Data'!$H$11,0,10*ROW('Hygiene Data'!H52))="","",OFFSET('Hygiene Data'!$H$11,0,10*ROW('Hygiene Data'!H52)))</f>
        <v/>
      </c>
      <c r="EB58" s="272" t="str">
        <f ca="true">+IF(OFFSET('Hygiene Data'!$H$12,0,10*ROW('Hygiene Data'!H52))="","",OFFSET('Hygiene Data'!$H$12,0,10*ROW('Hygiene Data'!H52)))</f>
        <v/>
      </c>
      <c r="EC58" s="272" t="str">
        <f ca="true">+IF(OFFSET('Hygiene Data'!$H$13,0,10*ROW('Hygiene Data'!H52))="","",OFFSET('Hygiene Data'!$H$13,0,10*ROW('Hygiene Data'!H52)))</f>
        <v/>
      </c>
      <c r="ED58" s="272" t="str">
        <f ca="true">+IF(OFFSET('Hygiene Data'!$I$11,0,10*ROW('Hygiene Data'!I52))="","",OFFSET('Hygiene Data'!$I$11,0,10*ROW('Hygiene Data'!I52)))</f>
        <v/>
      </c>
      <c r="EE58" s="272" t="str">
        <f ca="true">+IF(OFFSET('Hygiene Data'!$I$12,0,10*ROW('Hygiene Data'!I52))="","",OFFSET('Hygiene Data'!$I$12,0,10*ROW('Hygiene Data'!I52)))</f>
        <v/>
      </c>
      <c r="EF58" s="272"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28"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2"/>
      <c r="BS59" s="272" t="str">
        <f ca="true">+IF(OFFSET('Water Data'!$D$27,0,10*ROW('Water Data'!D53))="","",OFFSET('Water Data'!$D$27,0,10*ROW('Water Data'!D53)))</f>
        <v/>
      </c>
      <c r="BT59" s="272" t="str">
        <f ca="true">+IF(OFFSET('Water Data'!$D$28,0,10*ROW('Water Data'!D53))="","",OFFSET('Water Data'!$D$28,0,10*ROW('Water Data'!D53)))</f>
        <v/>
      </c>
      <c r="BU59" s="272" t="str">
        <f ca="true">+IF(OFFSET('Water Data'!$D$29,0,10*ROW('Water Data'!D53))="","",OFFSET('Water Data'!$D$29,0,10*ROW('Water Data'!D53)))</f>
        <v/>
      </c>
      <c r="BV59" s="272" t="str">
        <f ca="true">+IF(OFFSET('Water Data'!$E$27,0,10*ROW('Water Data'!E53))="","",OFFSET('Water Data'!$E$27,0,10*ROW('Water Data'!E53)))</f>
        <v/>
      </c>
      <c r="BW59" s="272" t="str">
        <f ca="true">+IF(OFFSET('Water Data'!$E$28,0,10*ROW('Water Data'!E53))="","",OFFSET('Water Data'!$E$28,0,10*ROW('Water Data'!E53)))</f>
        <v/>
      </c>
      <c r="BX59" s="272" t="str">
        <f ca="true">+IF(OFFSET('Water Data'!$E$29,0,10*ROW('Water Data'!E53))="","",OFFSET('Water Data'!$E$29,0,10*ROW('Water Data'!E53)))</f>
        <v/>
      </c>
      <c r="BY59" s="272" t="str">
        <f ca="true">+IF(OFFSET('Water Data'!$F$27,0,10*ROW('Water Data'!F53))="","",OFFSET('Water Data'!$F$27,0,10*ROW('Water Data'!F53)))</f>
        <v/>
      </c>
      <c r="BZ59" s="272" t="str">
        <f ca="true">+IF(OFFSET('Water Data'!$F$28,0,10*ROW('Water Data'!F53))="","",OFFSET('Water Data'!$F$28,0,10*ROW('Water Data'!F53)))</f>
        <v/>
      </c>
      <c r="CA59" s="272" t="str">
        <f ca="true">+IF(OFFSET('Water Data'!$F$29,0,10*ROW('Water Data'!F53))="","",OFFSET('Water Data'!$F$29,0,10*ROW('Water Data'!F53)))</f>
        <v/>
      </c>
      <c r="CB59" s="272" t="str">
        <f ca="true">+IF(OFFSET('Water Data'!$G$27,0,10*ROW('Water Data'!G53))="","",OFFSET('Water Data'!$G$27,0,10*ROW('Water Data'!G53)))</f>
        <v/>
      </c>
      <c r="CC59" s="272" t="str">
        <f ca="true">+IF(OFFSET('Water Data'!$G$28,0,10*ROW('Water Data'!G53))="","",OFFSET('Water Data'!$G$28,0,10*ROW('Water Data'!G53)))</f>
        <v/>
      </c>
      <c r="CD59" s="272" t="str">
        <f ca="true">+IF(OFFSET('Water Data'!$G$29,0,10*ROW('Water Data'!G53))="","",OFFSET('Water Data'!$G$29,0,10*ROW('Water Data'!G53)))</f>
        <v/>
      </c>
      <c r="CE59" s="272" t="str">
        <f ca="true">+IF(OFFSET('Water Data'!$H$27,0,10*ROW('Water Data'!H53))="","",OFFSET('Water Data'!$H$27,0,10*ROW('Water Data'!H53)))</f>
        <v/>
      </c>
      <c r="CF59" s="272" t="str">
        <f ca="true">+IF(OFFSET('Water Data'!$H$28,0,10*ROW('Water Data'!H53))="","",OFFSET('Water Data'!$H$28,0,10*ROW('Water Data'!H53)))</f>
        <v/>
      </c>
      <c r="CG59" s="272" t="str">
        <f ca="true">+IF(OFFSET('Water Data'!$H$29,0,10*ROW('Water Data'!H53))="","",OFFSET('Water Data'!$H$29,0,10*ROW('Water Data'!H53)))</f>
        <v/>
      </c>
      <c r="CH59" s="272" t="str">
        <f ca="true">+IF(OFFSET('Water Data'!$I$27,0,10*ROW('Water Data'!I53))="","",OFFSET('Water Data'!$I$27,0,10*ROW('Water Data'!I53)))</f>
        <v/>
      </c>
      <c r="CI59" s="272" t="str">
        <f ca="true">+IF(OFFSET('Water Data'!$I$28,0,10*ROW('Water Data'!I53))="","",OFFSET('Water Data'!$I$28,0,10*ROW('Water Data'!I53)))</f>
        <v/>
      </c>
      <c r="CJ59" s="272" t="str">
        <f ca="true">+IF(OFFSET('Water Data'!$I$29,0,10*ROW('Water Data'!I53))="","",OFFSET('Water Data'!$I$29,0,10*ROW('Water Data'!I53)))</f>
        <v/>
      </c>
      <c r="CK59" s="272" t="str">
        <f ca="true">+IF(OFFSET('Sanitation Data'!$D$28,0,10*ROW('Sanitation Data'!D53))="","",OFFSET('Sanitation Data'!$D$28,0,10*ROW('Sanitation Data'!D53)))</f>
        <v/>
      </c>
      <c r="CL59" s="272" t="str">
        <f ca="true">+IF(OFFSET('Sanitation Data'!$D$29,0,10*ROW('Sanitation Data'!D53))="","",OFFSET('Sanitation Data'!$D$29,0,10*ROW('Sanitation Data'!D53)))</f>
        <v/>
      </c>
      <c r="CM59" s="272" t="str">
        <f ca="true">+IF(OFFSET('Sanitation Data'!$D$30,0,10*ROW('Sanitation Data'!D53))="","",OFFSET('Sanitation Data'!$D$30,0,10*ROW('Sanitation Data'!D53)))</f>
        <v/>
      </c>
      <c r="CN59" s="272" t="str">
        <f ca="true">+IF(OFFSET('Sanitation Data'!$D$31,0,10*ROW('Sanitation Data'!D53))="","",OFFSET('Sanitation Data'!$D$31,0,10*ROW('Sanitation Data'!D53)))</f>
        <v/>
      </c>
      <c r="CO59" s="272" t="str">
        <f ca="true">+IF(OFFSET('Sanitation Data'!$D$32,0,10*ROW('Sanitation Data'!D53))="","",OFFSET('Sanitation Data'!$D$32,0,10*ROW('Sanitation Data'!D53)))</f>
        <v/>
      </c>
      <c r="CP59" s="272" t="str">
        <f ca="true">+IF(OFFSET('Sanitation Data'!$E$28,0,10*ROW('Sanitation Data'!E53))="","",OFFSET('Sanitation Data'!$E$28,0,10*ROW('Sanitation Data'!E53)))</f>
        <v/>
      </c>
      <c r="CQ59" s="272" t="str">
        <f ca="true">+IF(OFFSET('Sanitation Data'!$E$29,0,10*ROW('Sanitation Data'!E53))="","",OFFSET('Sanitation Data'!$E$29,0,10*ROW('Sanitation Data'!E53)))</f>
        <v/>
      </c>
      <c r="CR59" s="272" t="str">
        <f ca="true">+IF(OFFSET('Sanitation Data'!$E$30,0,10*ROW('Sanitation Data'!E53))="","",OFFSET('Sanitation Data'!$E$30,0,10*ROW('Sanitation Data'!E53)))</f>
        <v/>
      </c>
      <c r="CS59" s="272" t="str">
        <f ca="true">+IF(OFFSET('Sanitation Data'!$E$31,0,10*ROW('Sanitation Data'!E53))="","",OFFSET('Sanitation Data'!$E$31,0,10*ROW('Sanitation Data'!E53)))</f>
        <v/>
      </c>
      <c r="CT59" s="272" t="str">
        <f ca="true">+IF(OFFSET('Sanitation Data'!$E$32,0,10*ROW('Sanitation Data'!E53))="","",OFFSET('Sanitation Data'!$E$32,0,10*ROW('Sanitation Data'!E53)))</f>
        <v/>
      </c>
      <c r="CU59" s="272" t="str">
        <f ca="true">+IF(OFFSET('Sanitation Data'!$F$28,0,10*ROW('Sanitation Data'!F53))="","",OFFSET('Sanitation Data'!$F$28,0,10*ROW('Sanitation Data'!F53)))</f>
        <v/>
      </c>
      <c r="CV59" s="272" t="str">
        <f ca="true">+IF(OFFSET('Sanitation Data'!$F$29,0,10*ROW('Sanitation Data'!F53))="","",OFFSET('Sanitation Data'!$F$29,0,10*ROW('Sanitation Data'!F53)))</f>
        <v/>
      </c>
      <c r="CW59" s="272" t="str">
        <f ca="true">+IF(OFFSET('Sanitation Data'!$F$30,0,10*ROW('Sanitation Data'!F53))="","",OFFSET('Sanitation Data'!$F$30,0,10*ROW('Sanitation Data'!F53)))</f>
        <v/>
      </c>
      <c r="CX59" s="272" t="str">
        <f ca="true">+IF(OFFSET('Sanitation Data'!$F$31,0,10*ROW('Sanitation Data'!F53))="","",OFFSET('Sanitation Data'!$F$31,0,10*ROW('Sanitation Data'!F53)))</f>
        <v/>
      </c>
      <c r="CY59" s="272" t="str">
        <f ca="true">+IF(OFFSET('Sanitation Data'!$F$32,0,10*ROW('Sanitation Data'!F53))="","",OFFSET('Sanitation Data'!$F$32,0,10*ROW('Sanitation Data'!F53)))</f>
        <v/>
      </c>
      <c r="CZ59" s="272" t="str">
        <f ca="true">+IF(OFFSET('Sanitation Data'!$G$28,0,10*ROW('Sanitation Data'!G53))="","",OFFSET('Sanitation Data'!$G$28,0,10*ROW('Sanitation Data'!G53)))</f>
        <v/>
      </c>
      <c r="DA59" s="272" t="str">
        <f ca="true">+IF(OFFSET('Sanitation Data'!$G$29,0,10*ROW('Sanitation Data'!G53))="","",OFFSET('Sanitation Data'!$G$29,0,10*ROW('Sanitation Data'!G53)))</f>
        <v/>
      </c>
      <c r="DB59" s="272" t="str">
        <f ca="true">+IF(OFFSET('Sanitation Data'!$G$30,0,10*ROW('Sanitation Data'!G53))="","",OFFSET('Sanitation Data'!$G$30,0,10*ROW('Sanitation Data'!G53)))</f>
        <v/>
      </c>
      <c r="DC59" s="272" t="str">
        <f ca="true">+IF(OFFSET('Sanitation Data'!$G$31,0,10*ROW('Sanitation Data'!G53))="","",OFFSET('Sanitation Data'!$G$31,0,10*ROW('Sanitation Data'!G53)))</f>
        <v/>
      </c>
      <c r="DD59" s="272" t="str">
        <f ca="true">+IF(OFFSET('Sanitation Data'!$G$32,0,10*ROW('Sanitation Data'!G53))="","",OFFSET('Sanitation Data'!$G$32,0,10*ROW('Sanitation Data'!G53)))</f>
        <v/>
      </c>
      <c r="DE59" s="272" t="str">
        <f ca="true">+IF(OFFSET('Sanitation Data'!$H$28,0,10*ROW('Sanitation Data'!H53))="","",OFFSET('Sanitation Data'!$H$28,0,10*ROW('Sanitation Data'!H53)))</f>
        <v/>
      </c>
      <c r="DF59" s="272" t="str">
        <f ca="true">+IF(OFFSET('Sanitation Data'!$H$29,0,10*ROW('Sanitation Data'!H53))="","",OFFSET('Sanitation Data'!$H$29,0,10*ROW('Sanitation Data'!H53)))</f>
        <v/>
      </c>
      <c r="DG59" s="272" t="str">
        <f ca="true">+IF(OFFSET('Sanitation Data'!$H$30,0,10*ROW('Sanitation Data'!H53))="","",OFFSET('Sanitation Data'!$H$30,0,10*ROW('Sanitation Data'!H53)))</f>
        <v/>
      </c>
      <c r="DH59" s="272" t="str">
        <f ca="true">+IF(OFFSET('Sanitation Data'!$H$31,0,10*ROW('Sanitation Data'!H53))="","",OFFSET('Sanitation Data'!$H$31,0,10*ROW('Sanitation Data'!H53)))</f>
        <v/>
      </c>
      <c r="DI59" s="272" t="str">
        <f ca="true">+IF(OFFSET('Sanitation Data'!$H$32,0,10*ROW('Sanitation Data'!H53))="","",OFFSET('Sanitation Data'!$H$32,0,10*ROW('Sanitation Data'!H53)))</f>
        <v/>
      </c>
      <c r="DJ59" s="272" t="str">
        <f ca="true">+IF(OFFSET('Sanitation Data'!$I$28,0,10*ROW('Sanitation Data'!I53))="","",OFFSET('Sanitation Data'!$I$28,0,10*ROW('Sanitation Data'!I53)))</f>
        <v/>
      </c>
      <c r="DK59" s="272" t="str">
        <f ca="true">+IF(OFFSET('Sanitation Data'!$I$29,0,10*ROW('Sanitation Data'!I53))="","",OFFSET('Sanitation Data'!$I$29,0,10*ROW('Sanitation Data'!I53)))</f>
        <v/>
      </c>
      <c r="DL59" s="272" t="str">
        <f ca="true">+IF(OFFSET('Sanitation Data'!$I$30,0,10*ROW('Sanitation Data'!I53))="","",OFFSET('Sanitation Data'!$I$30,0,10*ROW('Sanitation Data'!I53)))</f>
        <v/>
      </c>
      <c r="DM59" s="272" t="str">
        <f ca="true">+IF(OFFSET('Sanitation Data'!$I$31,0,10*ROW('Sanitation Data'!I53))="","",OFFSET('Sanitation Data'!$I$31,0,10*ROW('Sanitation Data'!I53)))</f>
        <v/>
      </c>
      <c r="DN59" s="272" t="str">
        <f ca="true">+IF(OFFSET('Sanitation Data'!$I$32,0,10*ROW('Sanitation Data'!I53))="","",OFFSET('Sanitation Data'!$I$32,0,10*ROW('Sanitation Data'!I53)))</f>
        <v/>
      </c>
      <c r="DO59" s="272" t="str">
        <f ca="true">+IF(OFFSET('Hygiene Data'!$D$11,0,10*ROW('Hygiene Data'!D53))="","",OFFSET('Hygiene Data'!$D$11,0,10*ROW('Hygiene Data'!D53)))</f>
        <v/>
      </c>
      <c r="DP59" s="272" t="str">
        <f ca="true">+IF(OFFSET('Hygiene Data'!$D$12,0,10*ROW('Hygiene Data'!D53))="","",OFFSET('Hygiene Data'!$D$12,0,10*ROW('Hygiene Data'!D53)))</f>
        <v/>
      </c>
      <c r="DQ59" s="272" t="str">
        <f ca="true">+IF(OFFSET('Hygiene Data'!$D$13,0,10*ROW('Hygiene Data'!D53))="","",OFFSET('Hygiene Data'!$D$13,0,10*ROW('Hygiene Data'!D53)))</f>
        <v/>
      </c>
      <c r="DR59" s="272" t="str">
        <f ca="true">+IF(OFFSET('Hygiene Data'!$E$11,0,10*ROW('Hygiene Data'!E53))="","",OFFSET('Hygiene Data'!$E$11,0,10*ROW('Hygiene Data'!E53)))</f>
        <v/>
      </c>
      <c r="DS59" s="272" t="str">
        <f ca="true">+IF(OFFSET('Hygiene Data'!$E$12,0,10*ROW('Hygiene Data'!E53))="","",OFFSET('Hygiene Data'!$E$12,0,10*ROW('Hygiene Data'!E53)))</f>
        <v/>
      </c>
      <c r="DT59" s="272" t="str">
        <f ca="true">+IF(OFFSET('Hygiene Data'!$E$13,0,10*ROW('Hygiene Data'!E53))="","",OFFSET('Hygiene Data'!$E$13,0,10*ROW('Hygiene Data'!E53)))</f>
        <v/>
      </c>
      <c r="DU59" s="272" t="str">
        <f ca="true">+IF(OFFSET('Hygiene Data'!$F$11,0,10*ROW('Hygiene Data'!F53))="","",OFFSET('Hygiene Data'!$F$11,0,10*ROW('Hygiene Data'!F53)))</f>
        <v/>
      </c>
      <c r="DV59" s="272" t="str">
        <f ca="true">+IF(OFFSET('Hygiene Data'!$F$12,0,10*ROW('Hygiene Data'!F53))="","",OFFSET('Hygiene Data'!$F$12,0,10*ROW('Hygiene Data'!F53)))</f>
        <v/>
      </c>
      <c r="DW59" s="272" t="str">
        <f ca="true">+IF(OFFSET('Hygiene Data'!$F$13,0,10*ROW('Hygiene Data'!F53))="","",OFFSET('Hygiene Data'!$F$13,0,10*ROW('Hygiene Data'!F53)))</f>
        <v/>
      </c>
      <c r="DX59" s="272" t="str">
        <f ca="true">+IF(OFFSET('Hygiene Data'!$G$11,0,10*ROW('Hygiene Data'!G53))="","",OFFSET('Hygiene Data'!$G$11,0,10*ROW('Hygiene Data'!G53)))</f>
        <v/>
      </c>
      <c r="DY59" s="272" t="str">
        <f ca="true">+IF(OFFSET('Hygiene Data'!$G$12,0,10*ROW('Hygiene Data'!G53))="","",OFFSET('Hygiene Data'!$G$12,0,10*ROW('Hygiene Data'!G53)))</f>
        <v/>
      </c>
      <c r="DZ59" s="272" t="str">
        <f ca="true">+IF(OFFSET('Hygiene Data'!$G$13,0,10*ROW('Hygiene Data'!G53))="","",OFFSET('Hygiene Data'!$G$13,0,10*ROW('Hygiene Data'!G53)))</f>
        <v/>
      </c>
      <c r="EA59" s="272" t="str">
        <f ca="true">+IF(OFFSET('Hygiene Data'!$H$11,0,10*ROW('Hygiene Data'!H53))="","",OFFSET('Hygiene Data'!$H$11,0,10*ROW('Hygiene Data'!H53)))</f>
        <v/>
      </c>
      <c r="EB59" s="272" t="str">
        <f ca="true">+IF(OFFSET('Hygiene Data'!$H$12,0,10*ROW('Hygiene Data'!H53))="","",OFFSET('Hygiene Data'!$H$12,0,10*ROW('Hygiene Data'!H53)))</f>
        <v/>
      </c>
      <c r="EC59" s="272" t="str">
        <f ca="true">+IF(OFFSET('Hygiene Data'!$H$13,0,10*ROW('Hygiene Data'!H53))="","",OFFSET('Hygiene Data'!$H$13,0,10*ROW('Hygiene Data'!H53)))</f>
        <v/>
      </c>
      <c r="ED59" s="272" t="str">
        <f ca="true">+IF(OFFSET('Hygiene Data'!$I$11,0,10*ROW('Hygiene Data'!I53))="","",OFFSET('Hygiene Data'!$I$11,0,10*ROW('Hygiene Data'!I53)))</f>
        <v/>
      </c>
      <c r="EE59" s="272" t="str">
        <f ca="true">+IF(OFFSET('Hygiene Data'!$I$12,0,10*ROW('Hygiene Data'!I53))="","",OFFSET('Hygiene Data'!$I$12,0,10*ROW('Hygiene Data'!I53)))</f>
        <v/>
      </c>
      <c r="EF59" s="272"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28"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2"/>
      <c r="BS60" s="272" t="str">
        <f ca="true">+IF(OFFSET('Water Data'!$D$27,0,10*ROW('Water Data'!D54))="","",OFFSET('Water Data'!$D$27,0,10*ROW('Water Data'!D54)))</f>
        <v/>
      </c>
      <c r="BT60" s="272" t="str">
        <f ca="true">+IF(OFFSET('Water Data'!$D$28,0,10*ROW('Water Data'!D54))="","",OFFSET('Water Data'!$D$28,0,10*ROW('Water Data'!D54)))</f>
        <v/>
      </c>
      <c r="BU60" s="272" t="str">
        <f ca="true">+IF(OFFSET('Water Data'!$D$29,0,10*ROW('Water Data'!D54))="","",OFFSET('Water Data'!$D$29,0,10*ROW('Water Data'!D54)))</f>
        <v/>
      </c>
      <c r="BV60" s="272" t="str">
        <f ca="true">+IF(OFFSET('Water Data'!$E$27,0,10*ROW('Water Data'!E54))="","",OFFSET('Water Data'!$E$27,0,10*ROW('Water Data'!E54)))</f>
        <v/>
      </c>
      <c r="BW60" s="272" t="str">
        <f ca="true">+IF(OFFSET('Water Data'!$E$28,0,10*ROW('Water Data'!E54))="","",OFFSET('Water Data'!$E$28,0,10*ROW('Water Data'!E54)))</f>
        <v/>
      </c>
      <c r="BX60" s="272" t="str">
        <f ca="true">+IF(OFFSET('Water Data'!$E$29,0,10*ROW('Water Data'!E54))="","",OFFSET('Water Data'!$E$29,0,10*ROW('Water Data'!E54)))</f>
        <v/>
      </c>
      <c r="BY60" s="272" t="str">
        <f ca="true">+IF(OFFSET('Water Data'!$F$27,0,10*ROW('Water Data'!F54))="","",OFFSET('Water Data'!$F$27,0,10*ROW('Water Data'!F54)))</f>
        <v/>
      </c>
      <c r="BZ60" s="272" t="str">
        <f ca="true">+IF(OFFSET('Water Data'!$F$28,0,10*ROW('Water Data'!F54))="","",OFFSET('Water Data'!$F$28,0,10*ROW('Water Data'!F54)))</f>
        <v/>
      </c>
      <c r="CA60" s="272" t="str">
        <f ca="true">+IF(OFFSET('Water Data'!$F$29,0,10*ROW('Water Data'!F54))="","",OFFSET('Water Data'!$F$29,0,10*ROW('Water Data'!F54)))</f>
        <v/>
      </c>
      <c r="CB60" s="272" t="str">
        <f ca="true">+IF(OFFSET('Water Data'!$G$27,0,10*ROW('Water Data'!G54))="","",OFFSET('Water Data'!$G$27,0,10*ROW('Water Data'!G54)))</f>
        <v/>
      </c>
      <c r="CC60" s="272" t="str">
        <f ca="true">+IF(OFFSET('Water Data'!$G$28,0,10*ROW('Water Data'!G54))="","",OFFSET('Water Data'!$G$28,0,10*ROW('Water Data'!G54)))</f>
        <v/>
      </c>
      <c r="CD60" s="272" t="str">
        <f ca="true">+IF(OFFSET('Water Data'!$G$29,0,10*ROW('Water Data'!G54))="","",OFFSET('Water Data'!$G$29,0,10*ROW('Water Data'!G54)))</f>
        <v/>
      </c>
      <c r="CE60" s="272" t="str">
        <f ca="true">+IF(OFFSET('Water Data'!$H$27,0,10*ROW('Water Data'!H54))="","",OFFSET('Water Data'!$H$27,0,10*ROW('Water Data'!H54)))</f>
        <v/>
      </c>
      <c r="CF60" s="272" t="str">
        <f ca="true">+IF(OFFSET('Water Data'!$H$28,0,10*ROW('Water Data'!H54))="","",OFFSET('Water Data'!$H$28,0,10*ROW('Water Data'!H54)))</f>
        <v/>
      </c>
      <c r="CG60" s="272" t="str">
        <f ca="true">+IF(OFFSET('Water Data'!$H$29,0,10*ROW('Water Data'!H54))="","",OFFSET('Water Data'!$H$29,0,10*ROW('Water Data'!H54)))</f>
        <v/>
      </c>
      <c r="CH60" s="272" t="str">
        <f ca="true">+IF(OFFSET('Water Data'!$I$27,0,10*ROW('Water Data'!I54))="","",OFFSET('Water Data'!$I$27,0,10*ROW('Water Data'!I54)))</f>
        <v/>
      </c>
      <c r="CI60" s="272" t="str">
        <f ca="true">+IF(OFFSET('Water Data'!$I$28,0,10*ROW('Water Data'!I54))="","",OFFSET('Water Data'!$I$28,0,10*ROW('Water Data'!I54)))</f>
        <v/>
      </c>
      <c r="CJ60" s="272" t="str">
        <f ca="true">+IF(OFFSET('Water Data'!$I$29,0,10*ROW('Water Data'!I54))="","",OFFSET('Water Data'!$I$29,0,10*ROW('Water Data'!I54)))</f>
        <v/>
      </c>
      <c r="CK60" s="272" t="str">
        <f ca="true">+IF(OFFSET('Sanitation Data'!$D$28,0,10*ROW('Sanitation Data'!D54))="","",OFFSET('Sanitation Data'!$D$28,0,10*ROW('Sanitation Data'!D54)))</f>
        <v/>
      </c>
      <c r="CL60" s="272" t="str">
        <f ca="true">+IF(OFFSET('Sanitation Data'!$D$29,0,10*ROW('Sanitation Data'!D54))="","",OFFSET('Sanitation Data'!$D$29,0,10*ROW('Sanitation Data'!D54)))</f>
        <v/>
      </c>
      <c r="CM60" s="272" t="str">
        <f ca="true">+IF(OFFSET('Sanitation Data'!$D$30,0,10*ROW('Sanitation Data'!D54))="","",OFFSET('Sanitation Data'!$D$30,0,10*ROW('Sanitation Data'!D54)))</f>
        <v/>
      </c>
      <c r="CN60" s="272" t="str">
        <f ca="true">+IF(OFFSET('Sanitation Data'!$D$31,0,10*ROW('Sanitation Data'!D54))="","",OFFSET('Sanitation Data'!$D$31,0,10*ROW('Sanitation Data'!D54)))</f>
        <v/>
      </c>
      <c r="CO60" s="272" t="str">
        <f ca="true">+IF(OFFSET('Sanitation Data'!$D$32,0,10*ROW('Sanitation Data'!D54))="","",OFFSET('Sanitation Data'!$D$32,0,10*ROW('Sanitation Data'!D54)))</f>
        <v/>
      </c>
      <c r="CP60" s="272" t="str">
        <f ca="true">+IF(OFFSET('Sanitation Data'!$E$28,0,10*ROW('Sanitation Data'!E54))="","",OFFSET('Sanitation Data'!$E$28,0,10*ROW('Sanitation Data'!E54)))</f>
        <v/>
      </c>
      <c r="CQ60" s="272" t="str">
        <f ca="true">+IF(OFFSET('Sanitation Data'!$E$29,0,10*ROW('Sanitation Data'!E54))="","",OFFSET('Sanitation Data'!$E$29,0,10*ROW('Sanitation Data'!E54)))</f>
        <v/>
      </c>
      <c r="CR60" s="272" t="str">
        <f ca="true">+IF(OFFSET('Sanitation Data'!$E$30,0,10*ROW('Sanitation Data'!E54))="","",OFFSET('Sanitation Data'!$E$30,0,10*ROW('Sanitation Data'!E54)))</f>
        <v/>
      </c>
      <c r="CS60" s="272" t="str">
        <f ca="true">+IF(OFFSET('Sanitation Data'!$E$31,0,10*ROW('Sanitation Data'!E54))="","",OFFSET('Sanitation Data'!$E$31,0,10*ROW('Sanitation Data'!E54)))</f>
        <v/>
      </c>
      <c r="CT60" s="272" t="str">
        <f ca="true">+IF(OFFSET('Sanitation Data'!$E$32,0,10*ROW('Sanitation Data'!E54))="","",OFFSET('Sanitation Data'!$E$32,0,10*ROW('Sanitation Data'!E54)))</f>
        <v/>
      </c>
      <c r="CU60" s="272" t="str">
        <f ca="true">+IF(OFFSET('Sanitation Data'!$F$28,0,10*ROW('Sanitation Data'!F54))="","",OFFSET('Sanitation Data'!$F$28,0,10*ROW('Sanitation Data'!F54)))</f>
        <v/>
      </c>
      <c r="CV60" s="272" t="str">
        <f ca="true">+IF(OFFSET('Sanitation Data'!$F$29,0,10*ROW('Sanitation Data'!F54))="","",OFFSET('Sanitation Data'!$F$29,0,10*ROW('Sanitation Data'!F54)))</f>
        <v/>
      </c>
      <c r="CW60" s="272" t="str">
        <f ca="true">+IF(OFFSET('Sanitation Data'!$F$30,0,10*ROW('Sanitation Data'!F54))="","",OFFSET('Sanitation Data'!$F$30,0,10*ROW('Sanitation Data'!F54)))</f>
        <v/>
      </c>
      <c r="CX60" s="272" t="str">
        <f ca="true">+IF(OFFSET('Sanitation Data'!$F$31,0,10*ROW('Sanitation Data'!F54))="","",OFFSET('Sanitation Data'!$F$31,0,10*ROW('Sanitation Data'!F54)))</f>
        <v/>
      </c>
      <c r="CY60" s="272" t="str">
        <f ca="true">+IF(OFFSET('Sanitation Data'!$F$32,0,10*ROW('Sanitation Data'!F54))="","",OFFSET('Sanitation Data'!$F$32,0,10*ROW('Sanitation Data'!F54)))</f>
        <v/>
      </c>
      <c r="CZ60" s="272" t="str">
        <f ca="true">+IF(OFFSET('Sanitation Data'!$G$28,0,10*ROW('Sanitation Data'!G54))="","",OFFSET('Sanitation Data'!$G$28,0,10*ROW('Sanitation Data'!G54)))</f>
        <v/>
      </c>
      <c r="DA60" s="272" t="str">
        <f ca="true">+IF(OFFSET('Sanitation Data'!$G$29,0,10*ROW('Sanitation Data'!G54))="","",OFFSET('Sanitation Data'!$G$29,0,10*ROW('Sanitation Data'!G54)))</f>
        <v/>
      </c>
      <c r="DB60" s="272" t="str">
        <f ca="true">+IF(OFFSET('Sanitation Data'!$G$30,0,10*ROW('Sanitation Data'!G54))="","",OFFSET('Sanitation Data'!$G$30,0,10*ROW('Sanitation Data'!G54)))</f>
        <v/>
      </c>
      <c r="DC60" s="272" t="str">
        <f ca="true">+IF(OFFSET('Sanitation Data'!$G$31,0,10*ROW('Sanitation Data'!G54))="","",OFFSET('Sanitation Data'!$G$31,0,10*ROW('Sanitation Data'!G54)))</f>
        <v/>
      </c>
      <c r="DD60" s="272" t="str">
        <f ca="true">+IF(OFFSET('Sanitation Data'!$G$32,0,10*ROW('Sanitation Data'!G54))="","",OFFSET('Sanitation Data'!$G$32,0,10*ROW('Sanitation Data'!G54)))</f>
        <v/>
      </c>
      <c r="DE60" s="272" t="str">
        <f ca="true">+IF(OFFSET('Sanitation Data'!$H$28,0,10*ROW('Sanitation Data'!H54))="","",OFFSET('Sanitation Data'!$H$28,0,10*ROW('Sanitation Data'!H54)))</f>
        <v/>
      </c>
      <c r="DF60" s="272" t="str">
        <f ca="true">+IF(OFFSET('Sanitation Data'!$H$29,0,10*ROW('Sanitation Data'!H54))="","",OFFSET('Sanitation Data'!$H$29,0,10*ROW('Sanitation Data'!H54)))</f>
        <v/>
      </c>
      <c r="DG60" s="272" t="str">
        <f ca="true">+IF(OFFSET('Sanitation Data'!$H$30,0,10*ROW('Sanitation Data'!H54))="","",OFFSET('Sanitation Data'!$H$30,0,10*ROW('Sanitation Data'!H54)))</f>
        <v/>
      </c>
      <c r="DH60" s="272" t="str">
        <f ca="true">+IF(OFFSET('Sanitation Data'!$H$31,0,10*ROW('Sanitation Data'!H54))="","",OFFSET('Sanitation Data'!$H$31,0,10*ROW('Sanitation Data'!H54)))</f>
        <v/>
      </c>
      <c r="DI60" s="272" t="str">
        <f ca="true">+IF(OFFSET('Sanitation Data'!$H$32,0,10*ROW('Sanitation Data'!H54))="","",OFFSET('Sanitation Data'!$H$32,0,10*ROW('Sanitation Data'!H54)))</f>
        <v/>
      </c>
      <c r="DJ60" s="272" t="str">
        <f ca="true">+IF(OFFSET('Sanitation Data'!$I$28,0,10*ROW('Sanitation Data'!I54))="","",OFFSET('Sanitation Data'!$I$28,0,10*ROW('Sanitation Data'!I54)))</f>
        <v/>
      </c>
      <c r="DK60" s="272" t="str">
        <f ca="true">+IF(OFFSET('Sanitation Data'!$I$29,0,10*ROW('Sanitation Data'!I54))="","",OFFSET('Sanitation Data'!$I$29,0,10*ROW('Sanitation Data'!I54)))</f>
        <v/>
      </c>
      <c r="DL60" s="272" t="str">
        <f ca="true">+IF(OFFSET('Sanitation Data'!$I$30,0,10*ROW('Sanitation Data'!I54))="","",OFFSET('Sanitation Data'!$I$30,0,10*ROW('Sanitation Data'!I54)))</f>
        <v/>
      </c>
      <c r="DM60" s="272" t="str">
        <f ca="true">+IF(OFFSET('Sanitation Data'!$I$31,0,10*ROW('Sanitation Data'!I54))="","",OFFSET('Sanitation Data'!$I$31,0,10*ROW('Sanitation Data'!I54)))</f>
        <v/>
      </c>
      <c r="DN60" s="272" t="str">
        <f ca="true">+IF(OFFSET('Sanitation Data'!$I$32,0,10*ROW('Sanitation Data'!I54))="","",OFFSET('Sanitation Data'!$I$32,0,10*ROW('Sanitation Data'!I54)))</f>
        <v/>
      </c>
      <c r="DO60" s="272" t="str">
        <f ca="true">+IF(OFFSET('Hygiene Data'!$D$11,0,10*ROW('Hygiene Data'!D54))="","",OFFSET('Hygiene Data'!$D$11,0,10*ROW('Hygiene Data'!D54)))</f>
        <v/>
      </c>
      <c r="DP60" s="272" t="str">
        <f ca="true">+IF(OFFSET('Hygiene Data'!$D$12,0,10*ROW('Hygiene Data'!D54))="","",OFFSET('Hygiene Data'!$D$12,0,10*ROW('Hygiene Data'!D54)))</f>
        <v/>
      </c>
      <c r="DQ60" s="272" t="str">
        <f ca="true">+IF(OFFSET('Hygiene Data'!$D$13,0,10*ROW('Hygiene Data'!D54))="","",OFFSET('Hygiene Data'!$D$13,0,10*ROW('Hygiene Data'!D54)))</f>
        <v/>
      </c>
      <c r="DR60" s="272" t="str">
        <f ca="true">+IF(OFFSET('Hygiene Data'!$E$11,0,10*ROW('Hygiene Data'!E54))="","",OFFSET('Hygiene Data'!$E$11,0,10*ROW('Hygiene Data'!E54)))</f>
        <v/>
      </c>
      <c r="DS60" s="272" t="str">
        <f ca="true">+IF(OFFSET('Hygiene Data'!$E$12,0,10*ROW('Hygiene Data'!E54))="","",OFFSET('Hygiene Data'!$E$12,0,10*ROW('Hygiene Data'!E54)))</f>
        <v/>
      </c>
      <c r="DT60" s="272" t="str">
        <f ca="true">+IF(OFFSET('Hygiene Data'!$E$13,0,10*ROW('Hygiene Data'!E54))="","",OFFSET('Hygiene Data'!$E$13,0,10*ROW('Hygiene Data'!E54)))</f>
        <v/>
      </c>
      <c r="DU60" s="272" t="str">
        <f ca="true">+IF(OFFSET('Hygiene Data'!$F$11,0,10*ROW('Hygiene Data'!F54))="","",OFFSET('Hygiene Data'!$F$11,0,10*ROW('Hygiene Data'!F54)))</f>
        <v/>
      </c>
      <c r="DV60" s="272" t="str">
        <f ca="true">+IF(OFFSET('Hygiene Data'!$F$12,0,10*ROW('Hygiene Data'!F54))="","",OFFSET('Hygiene Data'!$F$12,0,10*ROW('Hygiene Data'!F54)))</f>
        <v/>
      </c>
      <c r="DW60" s="272" t="str">
        <f ca="true">+IF(OFFSET('Hygiene Data'!$F$13,0,10*ROW('Hygiene Data'!F54))="","",OFFSET('Hygiene Data'!$F$13,0,10*ROW('Hygiene Data'!F54)))</f>
        <v/>
      </c>
      <c r="DX60" s="272" t="str">
        <f ca="true">+IF(OFFSET('Hygiene Data'!$G$11,0,10*ROW('Hygiene Data'!G54))="","",OFFSET('Hygiene Data'!$G$11,0,10*ROW('Hygiene Data'!G54)))</f>
        <v/>
      </c>
      <c r="DY60" s="272" t="str">
        <f ca="true">+IF(OFFSET('Hygiene Data'!$G$12,0,10*ROW('Hygiene Data'!G54))="","",OFFSET('Hygiene Data'!$G$12,0,10*ROW('Hygiene Data'!G54)))</f>
        <v/>
      </c>
      <c r="DZ60" s="272" t="str">
        <f ca="true">+IF(OFFSET('Hygiene Data'!$G$13,0,10*ROW('Hygiene Data'!G54))="","",OFFSET('Hygiene Data'!$G$13,0,10*ROW('Hygiene Data'!G54)))</f>
        <v/>
      </c>
      <c r="EA60" s="272" t="str">
        <f ca="true">+IF(OFFSET('Hygiene Data'!$H$11,0,10*ROW('Hygiene Data'!H54))="","",OFFSET('Hygiene Data'!$H$11,0,10*ROW('Hygiene Data'!H54)))</f>
        <v/>
      </c>
      <c r="EB60" s="272" t="str">
        <f ca="true">+IF(OFFSET('Hygiene Data'!$H$12,0,10*ROW('Hygiene Data'!H54))="","",OFFSET('Hygiene Data'!$H$12,0,10*ROW('Hygiene Data'!H54)))</f>
        <v/>
      </c>
      <c r="EC60" s="272" t="str">
        <f ca="true">+IF(OFFSET('Hygiene Data'!$H$13,0,10*ROW('Hygiene Data'!H54))="","",OFFSET('Hygiene Data'!$H$13,0,10*ROW('Hygiene Data'!H54)))</f>
        <v/>
      </c>
      <c r="ED60" s="272" t="str">
        <f ca="true">+IF(OFFSET('Hygiene Data'!$I$11,0,10*ROW('Hygiene Data'!I54))="","",OFFSET('Hygiene Data'!$I$11,0,10*ROW('Hygiene Data'!I54)))</f>
        <v/>
      </c>
      <c r="EE60" s="272" t="str">
        <f ca="true">+IF(OFFSET('Hygiene Data'!$I$12,0,10*ROW('Hygiene Data'!I54))="","",OFFSET('Hygiene Data'!$I$12,0,10*ROW('Hygiene Data'!I54)))</f>
        <v/>
      </c>
      <c r="EF60" s="272"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28"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2"/>
      <c r="BS61" s="272" t="str">
        <f ca="true">+IF(OFFSET('Water Data'!$D$27,0,10*ROW('Water Data'!D55))="","",OFFSET('Water Data'!$D$27,0,10*ROW('Water Data'!D55)))</f>
        <v/>
      </c>
      <c r="BT61" s="272" t="str">
        <f ca="true">+IF(OFFSET('Water Data'!$D$28,0,10*ROW('Water Data'!D55))="","",OFFSET('Water Data'!$D$28,0,10*ROW('Water Data'!D55)))</f>
        <v/>
      </c>
      <c r="BU61" s="272" t="str">
        <f ca="true">+IF(OFFSET('Water Data'!$D$29,0,10*ROW('Water Data'!D55))="","",OFFSET('Water Data'!$D$29,0,10*ROW('Water Data'!D55)))</f>
        <v/>
      </c>
      <c r="BV61" s="272" t="str">
        <f ca="true">+IF(OFFSET('Water Data'!$E$27,0,10*ROW('Water Data'!E55))="","",OFFSET('Water Data'!$E$27,0,10*ROW('Water Data'!E55)))</f>
        <v/>
      </c>
      <c r="BW61" s="272" t="str">
        <f ca="true">+IF(OFFSET('Water Data'!$E$28,0,10*ROW('Water Data'!E55))="","",OFFSET('Water Data'!$E$28,0,10*ROW('Water Data'!E55)))</f>
        <v/>
      </c>
      <c r="BX61" s="272" t="str">
        <f ca="true">+IF(OFFSET('Water Data'!$E$29,0,10*ROW('Water Data'!E55))="","",OFFSET('Water Data'!$E$29,0,10*ROW('Water Data'!E55)))</f>
        <v/>
      </c>
      <c r="BY61" s="272" t="str">
        <f ca="true">+IF(OFFSET('Water Data'!$F$27,0,10*ROW('Water Data'!F55))="","",OFFSET('Water Data'!$F$27,0,10*ROW('Water Data'!F55)))</f>
        <v/>
      </c>
      <c r="BZ61" s="272" t="str">
        <f ca="true">+IF(OFFSET('Water Data'!$F$28,0,10*ROW('Water Data'!F55))="","",OFFSET('Water Data'!$F$28,0,10*ROW('Water Data'!F55)))</f>
        <v/>
      </c>
      <c r="CA61" s="272" t="str">
        <f ca="true">+IF(OFFSET('Water Data'!$F$29,0,10*ROW('Water Data'!F55))="","",OFFSET('Water Data'!$F$29,0,10*ROW('Water Data'!F55)))</f>
        <v/>
      </c>
      <c r="CB61" s="272" t="str">
        <f ca="true">+IF(OFFSET('Water Data'!$G$27,0,10*ROW('Water Data'!G55))="","",OFFSET('Water Data'!$G$27,0,10*ROW('Water Data'!G55)))</f>
        <v/>
      </c>
      <c r="CC61" s="272" t="str">
        <f ca="true">+IF(OFFSET('Water Data'!$G$28,0,10*ROW('Water Data'!G55))="","",OFFSET('Water Data'!$G$28,0,10*ROW('Water Data'!G55)))</f>
        <v/>
      </c>
      <c r="CD61" s="272" t="str">
        <f ca="true">+IF(OFFSET('Water Data'!$G$29,0,10*ROW('Water Data'!G55))="","",OFFSET('Water Data'!$G$29,0,10*ROW('Water Data'!G55)))</f>
        <v/>
      </c>
      <c r="CE61" s="272" t="str">
        <f ca="true">+IF(OFFSET('Water Data'!$H$27,0,10*ROW('Water Data'!H55))="","",OFFSET('Water Data'!$H$27,0,10*ROW('Water Data'!H55)))</f>
        <v/>
      </c>
      <c r="CF61" s="272" t="str">
        <f ca="true">+IF(OFFSET('Water Data'!$H$28,0,10*ROW('Water Data'!H55))="","",OFFSET('Water Data'!$H$28,0,10*ROW('Water Data'!H55)))</f>
        <v/>
      </c>
      <c r="CG61" s="272" t="str">
        <f ca="true">+IF(OFFSET('Water Data'!$H$29,0,10*ROW('Water Data'!H55))="","",OFFSET('Water Data'!$H$29,0,10*ROW('Water Data'!H55)))</f>
        <v/>
      </c>
      <c r="CH61" s="272" t="str">
        <f ca="true">+IF(OFFSET('Water Data'!$I$27,0,10*ROW('Water Data'!I55))="","",OFFSET('Water Data'!$I$27,0,10*ROW('Water Data'!I55)))</f>
        <v/>
      </c>
      <c r="CI61" s="272" t="str">
        <f ca="true">+IF(OFFSET('Water Data'!$I$28,0,10*ROW('Water Data'!I55))="","",OFFSET('Water Data'!$I$28,0,10*ROW('Water Data'!I55)))</f>
        <v/>
      </c>
      <c r="CJ61" s="272" t="str">
        <f ca="true">+IF(OFFSET('Water Data'!$I$29,0,10*ROW('Water Data'!I55))="","",OFFSET('Water Data'!$I$29,0,10*ROW('Water Data'!I55)))</f>
        <v/>
      </c>
      <c r="CK61" s="272" t="str">
        <f ca="true">+IF(OFFSET('Sanitation Data'!$D$28,0,10*ROW('Sanitation Data'!D55))="","",OFFSET('Sanitation Data'!$D$28,0,10*ROW('Sanitation Data'!D55)))</f>
        <v/>
      </c>
      <c r="CL61" s="272" t="str">
        <f ca="true">+IF(OFFSET('Sanitation Data'!$D$29,0,10*ROW('Sanitation Data'!D55))="","",OFFSET('Sanitation Data'!$D$29,0,10*ROW('Sanitation Data'!D55)))</f>
        <v/>
      </c>
      <c r="CM61" s="272" t="str">
        <f ca="true">+IF(OFFSET('Sanitation Data'!$D$30,0,10*ROW('Sanitation Data'!D55))="","",OFFSET('Sanitation Data'!$D$30,0,10*ROW('Sanitation Data'!D55)))</f>
        <v/>
      </c>
      <c r="CN61" s="272" t="str">
        <f ca="true">+IF(OFFSET('Sanitation Data'!$D$31,0,10*ROW('Sanitation Data'!D55))="","",OFFSET('Sanitation Data'!$D$31,0,10*ROW('Sanitation Data'!D55)))</f>
        <v/>
      </c>
      <c r="CO61" s="272" t="str">
        <f ca="true">+IF(OFFSET('Sanitation Data'!$D$32,0,10*ROW('Sanitation Data'!D55))="","",OFFSET('Sanitation Data'!$D$32,0,10*ROW('Sanitation Data'!D55)))</f>
        <v/>
      </c>
      <c r="CP61" s="272" t="str">
        <f ca="true">+IF(OFFSET('Sanitation Data'!$E$28,0,10*ROW('Sanitation Data'!E55))="","",OFFSET('Sanitation Data'!$E$28,0,10*ROW('Sanitation Data'!E55)))</f>
        <v/>
      </c>
      <c r="CQ61" s="272" t="str">
        <f ca="true">+IF(OFFSET('Sanitation Data'!$E$29,0,10*ROW('Sanitation Data'!E55))="","",OFFSET('Sanitation Data'!$E$29,0,10*ROW('Sanitation Data'!E55)))</f>
        <v/>
      </c>
      <c r="CR61" s="272" t="str">
        <f ca="true">+IF(OFFSET('Sanitation Data'!$E$30,0,10*ROW('Sanitation Data'!E55))="","",OFFSET('Sanitation Data'!$E$30,0,10*ROW('Sanitation Data'!E55)))</f>
        <v/>
      </c>
      <c r="CS61" s="272" t="str">
        <f ca="true">+IF(OFFSET('Sanitation Data'!$E$31,0,10*ROW('Sanitation Data'!E55))="","",OFFSET('Sanitation Data'!$E$31,0,10*ROW('Sanitation Data'!E55)))</f>
        <v/>
      </c>
      <c r="CT61" s="272" t="str">
        <f ca="true">+IF(OFFSET('Sanitation Data'!$E$32,0,10*ROW('Sanitation Data'!E55))="","",OFFSET('Sanitation Data'!$E$32,0,10*ROW('Sanitation Data'!E55)))</f>
        <v/>
      </c>
      <c r="CU61" s="272" t="str">
        <f ca="true">+IF(OFFSET('Sanitation Data'!$F$28,0,10*ROW('Sanitation Data'!F55))="","",OFFSET('Sanitation Data'!$F$28,0,10*ROW('Sanitation Data'!F55)))</f>
        <v/>
      </c>
      <c r="CV61" s="272" t="str">
        <f ca="true">+IF(OFFSET('Sanitation Data'!$F$29,0,10*ROW('Sanitation Data'!F55))="","",OFFSET('Sanitation Data'!$F$29,0,10*ROW('Sanitation Data'!F55)))</f>
        <v/>
      </c>
      <c r="CW61" s="272" t="str">
        <f ca="true">+IF(OFFSET('Sanitation Data'!$F$30,0,10*ROW('Sanitation Data'!F55))="","",OFFSET('Sanitation Data'!$F$30,0,10*ROW('Sanitation Data'!F55)))</f>
        <v/>
      </c>
      <c r="CX61" s="272" t="str">
        <f ca="true">+IF(OFFSET('Sanitation Data'!$F$31,0,10*ROW('Sanitation Data'!F55))="","",OFFSET('Sanitation Data'!$F$31,0,10*ROW('Sanitation Data'!F55)))</f>
        <v/>
      </c>
      <c r="CY61" s="272" t="str">
        <f ca="true">+IF(OFFSET('Sanitation Data'!$F$32,0,10*ROW('Sanitation Data'!F55))="","",OFFSET('Sanitation Data'!$F$32,0,10*ROW('Sanitation Data'!F55)))</f>
        <v/>
      </c>
      <c r="CZ61" s="272" t="str">
        <f ca="true">+IF(OFFSET('Sanitation Data'!$G$28,0,10*ROW('Sanitation Data'!G55))="","",OFFSET('Sanitation Data'!$G$28,0,10*ROW('Sanitation Data'!G55)))</f>
        <v/>
      </c>
      <c r="DA61" s="272" t="str">
        <f ca="true">+IF(OFFSET('Sanitation Data'!$G$29,0,10*ROW('Sanitation Data'!G55))="","",OFFSET('Sanitation Data'!$G$29,0,10*ROW('Sanitation Data'!G55)))</f>
        <v/>
      </c>
      <c r="DB61" s="272" t="str">
        <f ca="true">+IF(OFFSET('Sanitation Data'!$G$30,0,10*ROW('Sanitation Data'!G55))="","",OFFSET('Sanitation Data'!$G$30,0,10*ROW('Sanitation Data'!G55)))</f>
        <v/>
      </c>
      <c r="DC61" s="272" t="str">
        <f ca="true">+IF(OFFSET('Sanitation Data'!$G$31,0,10*ROW('Sanitation Data'!G55))="","",OFFSET('Sanitation Data'!$G$31,0,10*ROW('Sanitation Data'!G55)))</f>
        <v/>
      </c>
      <c r="DD61" s="272" t="str">
        <f ca="true">+IF(OFFSET('Sanitation Data'!$G$32,0,10*ROW('Sanitation Data'!G55))="","",OFFSET('Sanitation Data'!$G$32,0,10*ROW('Sanitation Data'!G55)))</f>
        <v/>
      </c>
      <c r="DE61" s="272" t="str">
        <f ca="true">+IF(OFFSET('Sanitation Data'!$H$28,0,10*ROW('Sanitation Data'!H55))="","",OFFSET('Sanitation Data'!$H$28,0,10*ROW('Sanitation Data'!H55)))</f>
        <v/>
      </c>
      <c r="DF61" s="272" t="str">
        <f ca="true">+IF(OFFSET('Sanitation Data'!$H$29,0,10*ROW('Sanitation Data'!H55))="","",OFFSET('Sanitation Data'!$H$29,0,10*ROW('Sanitation Data'!H55)))</f>
        <v/>
      </c>
      <c r="DG61" s="272" t="str">
        <f ca="true">+IF(OFFSET('Sanitation Data'!$H$30,0,10*ROW('Sanitation Data'!H55))="","",OFFSET('Sanitation Data'!$H$30,0,10*ROW('Sanitation Data'!H55)))</f>
        <v/>
      </c>
      <c r="DH61" s="272" t="str">
        <f ca="true">+IF(OFFSET('Sanitation Data'!$H$31,0,10*ROW('Sanitation Data'!H55))="","",OFFSET('Sanitation Data'!$H$31,0,10*ROW('Sanitation Data'!H55)))</f>
        <v/>
      </c>
      <c r="DI61" s="272" t="str">
        <f ca="true">+IF(OFFSET('Sanitation Data'!$H$32,0,10*ROW('Sanitation Data'!H55))="","",OFFSET('Sanitation Data'!$H$32,0,10*ROW('Sanitation Data'!H55)))</f>
        <v/>
      </c>
      <c r="DJ61" s="272" t="str">
        <f ca="true">+IF(OFFSET('Sanitation Data'!$I$28,0,10*ROW('Sanitation Data'!I55))="","",OFFSET('Sanitation Data'!$I$28,0,10*ROW('Sanitation Data'!I55)))</f>
        <v/>
      </c>
      <c r="DK61" s="272" t="str">
        <f ca="true">+IF(OFFSET('Sanitation Data'!$I$29,0,10*ROW('Sanitation Data'!I55))="","",OFFSET('Sanitation Data'!$I$29,0,10*ROW('Sanitation Data'!I55)))</f>
        <v/>
      </c>
      <c r="DL61" s="272" t="str">
        <f ca="true">+IF(OFFSET('Sanitation Data'!$I$30,0,10*ROW('Sanitation Data'!I55))="","",OFFSET('Sanitation Data'!$I$30,0,10*ROW('Sanitation Data'!I55)))</f>
        <v/>
      </c>
      <c r="DM61" s="272" t="str">
        <f ca="true">+IF(OFFSET('Sanitation Data'!$I$31,0,10*ROW('Sanitation Data'!I55))="","",OFFSET('Sanitation Data'!$I$31,0,10*ROW('Sanitation Data'!I55)))</f>
        <v/>
      </c>
      <c r="DN61" s="272" t="str">
        <f ca="true">+IF(OFFSET('Sanitation Data'!$I$32,0,10*ROW('Sanitation Data'!I55))="","",OFFSET('Sanitation Data'!$I$32,0,10*ROW('Sanitation Data'!I55)))</f>
        <v/>
      </c>
      <c r="DO61" s="272" t="str">
        <f ca="true">+IF(OFFSET('Hygiene Data'!$D$11,0,10*ROW('Hygiene Data'!D55))="","",OFFSET('Hygiene Data'!$D$11,0,10*ROW('Hygiene Data'!D55)))</f>
        <v/>
      </c>
      <c r="DP61" s="272" t="str">
        <f ca="true">+IF(OFFSET('Hygiene Data'!$D$12,0,10*ROW('Hygiene Data'!D55))="","",OFFSET('Hygiene Data'!$D$12,0,10*ROW('Hygiene Data'!D55)))</f>
        <v/>
      </c>
      <c r="DQ61" s="272" t="str">
        <f ca="true">+IF(OFFSET('Hygiene Data'!$D$13,0,10*ROW('Hygiene Data'!D55))="","",OFFSET('Hygiene Data'!$D$13,0,10*ROW('Hygiene Data'!D55)))</f>
        <v/>
      </c>
      <c r="DR61" s="272" t="str">
        <f ca="true">+IF(OFFSET('Hygiene Data'!$E$11,0,10*ROW('Hygiene Data'!E55))="","",OFFSET('Hygiene Data'!$E$11,0,10*ROW('Hygiene Data'!E55)))</f>
        <v/>
      </c>
      <c r="DS61" s="272" t="str">
        <f ca="true">+IF(OFFSET('Hygiene Data'!$E$12,0,10*ROW('Hygiene Data'!E55))="","",OFFSET('Hygiene Data'!$E$12,0,10*ROW('Hygiene Data'!E55)))</f>
        <v/>
      </c>
      <c r="DT61" s="272" t="str">
        <f ca="true">+IF(OFFSET('Hygiene Data'!$E$13,0,10*ROW('Hygiene Data'!E55))="","",OFFSET('Hygiene Data'!$E$13,0,10*ROW('Hygiene Data'!E55)))</f>
        <v/>
      </c>
      <c r="DU61" s="272" t="str">
        <f ca="true">+IF(OFFSET('Hygiene Data'!$F$11,0,10*ROW('Hygiene Data'!F55))="","",OFFSET('Hygiene Data'!$F$11,0,10*ROW('Hygiene Data'!F55)))</f>
        <v/>
      </c>
      <c r="DV61" s="272" t="str">
        <f ca="true">+IF(OFFSET('Hygiene Data'!$F$12,0,10*ROW('Hygiene Data'!F55))="","",OFFSET('Hygiene Data'!$F$12,0,10*ROW('Hygiene Data'!F55)))</f>
        <v/>
      </c>
      <c r="DW61" s="272" t="str">
        <f ca="true">+IF(OFFSET('Hygiene Data'!$F$13,0,10*ROW('Hygiene Data'!F55))="","",OFFSET('Hygiene Data'!$F$13,0,10*ROW('Hygiene Data'!F55)))</f>
        <v/>
      </c>
      <c r="DX61" s="272" t="str">
        <f ca="true">+IF(OFFSET('Hygiene Data'!$G$11,0,10*ROW('Hygiene Data'!G55))="","",OFFSET('Hygiene Data'!$G$11,0,10*ROW('Hygiene Data'!G55)))</f>
        <v/>
      </c>
      <c r="DY61" s="272" t="str">
        <f ca="true">+IF(OFFSET('Hygiene Data'!$G$12,0,10*ROW('Hygiene Data'!G55))="","",OFFSET('Hygiene Data'!$G$12,0,10*ROW('Hygiene Data'!G55)))</f>
        <v/>
      </c>
      <c r="DZ61" s="272" t="str">
        <f ca="true">+IF(OFFSET('Hygiene Data'!$G$13,0,10*ROW('Hygiene Data'!G55))="","",OFFSET('Hygiene Data'!$G$13,0,10*ROW('Hygiene Data'!G55)))</f>
        <v/>
      </c>
      <c r="EA61" s="272" t="str">
        <f ca="true">+IF(OFFSET('Hygiene Data'!$H$11,0,10*ROW('Hygiene Data'!H55))="","",OFFSET('Hygiene Data'!$H$11,0,10*ROW('Hygiene Data'!H55)))</f>
        <v/>
      </c>
      <c r="EB61" s="272" t="str">
        <f ca="true">+IF(OFFSET('Hygiene Data'!$H$12,0,10*ROW('Hygiene Data'!H55))="","",OFFSET('Hygiene Data'!$H$12,0,10*ROW('Hygiene Data'!H55)))</f>
        <v/>
      </c>
      <c r="EC61" s="272" t="str">
        <f ca="true">+IF(OFFSET('Hygiene Data'!$H$13,0,10*ROW('Hygiene Data'!H55))="","",OFFSET('Hygiene Data'!$H$13,0,10*ROW('Hygiene Data'!H55)))</f>
        <v/>
      </c>
      <c r="ED61" s="272" t="str">
        <f ca="true">+IF(OFFSET('Hygiene Data'!$I$11,0,10*ROW('Hygiene Data'!I55))="","",OFFSET('Hygiene Data'!$I$11,0,10*ROW('Hygiene Data'!I55)))</f>
        <v/>
      </c>
      <c r="EE61" s="272" t="str">
        <f ca="true">+IF(OFFSET('Hygiene Data'!$I$12,0,10*ROW('Hygiene Data'!I55))="","",OFFSET('Hygiene Data'!$I$12,0,10*ROW('Hygiene Data'!I55)))</f>
        <v/>
      </c>
      <c r="EF61" s="272"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28"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2"/>
      <c r="BS62" s="272" t="str">
        <f ca="true">+IF(OFFSET('Water Data'!$D$27,0,10*ROW('Water Data'!D56))="","",OFFSET('Water Data'!$D$27,0,10*ROW('Water Data'!D56)))</f>
        <v/>
      </c>
      <c r="BT62" s="272" t="str">
        <f ca="true">+IF(OFFSET('Water Data'!$D$28,0,10*ROW('Water Data'!D56))="","",OFFSET('Water Data'!$D$28,0,10*ROW('Water Data'!D56)))</f>
        <v/>
      </c>
      <c r="BU62" s="272" t="str">
        <f ca="true">+IF(OFFSET('Water Data'!$D$29,0,10*ROW('Water Data'!D56))="","",OFFSET('Water Data'!$D$29,0,10*ROW('Water Data'!D56)))</f>
        <v/>
      </c>
      <c r="BV62" s="272" t="str">
        <f ca="true">+IF(OFFSET('Water Data'!$E$27,0,10*ROW('Water Data'!E56))="","",OFFSET('Water Data'!$E$27,0,10*ROW('Water Data'!E56)))</f>
        <v/>
      </c>
      <c r="BW62" s="272" t="str">
        <f ca="true">+IF(OFFSET('Water Data'!$E$28,0,10*ROW('Water Data'!E56))="","",OFFSET('Water Data'!$E$28,0,10*ROW('Water Data'!E56)))</f>
        <v/>
      </c>
      <c r="BX62" s="272" t="str">
        <f ca="true">+IF(OFFSET('Water Data'!$E$29,0,10*ROW('Water Data'!E56))="","",OFFSET('Water Data'!$E$29,0,10*ROW('Water Data'!E56)))</f>
        <v/>
      </c>
      <c r="BY62" s="272" t="str">
        <f ca="true">+IF(OFFSET('Water Data'!$F$27,0,10*ROW('Water Data'!F56))="","",OFFSET('Water Data'!$F$27,0,10*ROW('Water Data'!F56)))</f>
        <v/>
      </c>
      <c r="BZ62" s="272" t="str">
        <f ca="true">+IF(OFFSET('Water Data'!$F$28,0,10*ROW('Water Data'!F56))="","",OFFSET('Water Data'!$F$28,0,10*ROW('Water Data'!F56)))</f>
        <v/>
      </c>
      <c r="CA62" s="272" t="str">
        <f ca="true">+IF(OFFSET('Water Data'!$F$29,0,10*ROW('Water Data'!F56))="","",OFFSET('Water Data'!$F$29,0,10*ROW('Water Data'!F56)))</f>
        <v/>
      </c>
      <c r="CB62" s="272" t="str">
        <f ca="true">+IF(OFFSET('Water Data'!$G$27,0,10*ROW('Water Data'!G56))="","",OFFSET('Water Data'!$G$27,0,10*ROW('Water Data'!G56)))</f>
        <v/>
      </c>
      <c r="CC62" s="272" t="str">
        <f ca="true">+IF(OFFSET('Water Data'!$G$28,0,10*ROW('Water Data'!G56))="","",OFFSET('Water Data'!$G$28,0,10*ROW('Water Data'!G56)))</f>
        <v/>
      </c>
      <c r="CD62" s="272" t="str">
        <f ca="true">+IF(OFFSET('Water Data'!$G$29,0,10*ROW('Water Data'!G56))="","",OFFSET('Water Data'!$G$29,0,10*ROW('Water Data'!G56)))</f>
        <v/>
      </c>
      <c r="CE62" s="272" t="str">
        <f ca="true">+IF(OFFSET('Water Data'!$H$27,0,10*ROW('Water Data'!H56))="","",OFFSET('Water Data'!$H$27,0,10*ROW('Water Data'!H56)))</f>
        <v/>
      </c>
      <c r="CF62" s="272" t="str">
        <f ca="true">+IF(OFFSET('Water Data'!$H$28,0,10*ROW('Water Data'!H56))="","",OFFSET('Water Data'!$H$28,0,10*ROW('Water Data'!H56)))</f>
        <v/>
      </c>
      <c r="CG62" s="272" t="str">
        <f ca="true">+IF(OFFSET('Water Data'!$H$29,0,10*ROW('Water Data'!H56))="","",OFFSET('Water Data'!$H$29,0,10*ROW('Water Data'!H56)))</f>
        <v/>
      </c>
      <c r="CH62" s="272" t="str">
        <f ca="true">+IF(OFFSET('Water Data'!$I$27,0,10*ROW('Water Data'!I56))="","",OFFSET('Water Data'!$I$27,0,10*ROW('Water Data'!I56)))</f>
        <v/>
      </c>
      <c r="CI62" s="272" t="str">
        <f ca="true">+IF(OFFSET('Water Data'!$I$28,0,10*ROW('Water Data'!I56))="","",OFFSET('Water Data'!$I$28,0,10*ROW('Water Data'!I56)))</f>
        <v/>
      </c>
      <c r="CJ62" s="272" t="str">
        <f ca="true">+IF(OFFSET('Water Data'!$I$29,0,10*ROW('Water Data'!I56))="","",OFFSET('Water Data'!$I$29,0,10*ROW('Water Data'!I56)))</f>
        <v/>
      </c>
      <c r="CK62" s="272" t="str">
        <f ca="true">+IF(OFFSET('Sanitation Data'!$D$28,0,10*ROW('Sanitation Data'!D56))="","",OFFSET('Sanitation Data'!$D$28,0,10*ROW('Sanitation Data'!D56)))</f>
        <v/>
      </c>
      <c r="CL62" s="272" t="str">
        <f ca="true">+IF(OFFSET('Sanitation Data'!$D$29,0,10*ROW('Sanitation Data'!D56))="","",OFFSET('Sanitation Data'!$D$29,0,10*ROW('Sanitation Data'!D56)))</f>
        <v/>
      </c>
      <c r="CM62" s="272" t="str">
        <f ca="true">+IF(OFFSET('Sanitation Data'!$D$30,0,10*ROW('Sanitation Data'!D56))="","",OFFSET('Sanitation Data'!$D$30,0,10*ROW('Sanitation Data'!D56)))</f>
        <v/>
      </c>
      <c r="CN62" s="272" t="str">
        <f ca="true">+IF(OFFSET('Sanitation Data'!$D$31,0,10*ROW('Sanitation Data'!D56))="","",OFFSET('Sanitation Data'!$D$31,0,10*ROW('Sanitation Data'!D56)))</f>
        <v/>
      </c>
      <c r="CO62" s="272" t="str">
        <f ca="true">+IF(OFFSET('Sanitation Data'!$D$32,0,10*ROW('Sanitation Data'!D56))="","",OFFSET('Sanitation Data'!$D$32,0,10*ROW('Sanitation Data'!D56)))</f>
        <v/>
      </c>
      <c r="CP62" s="272" t="str">
        <f ca="true">+IF(OFFSET('Sanitation Data'!$E$28,0,10*ROW('Sanitation Data'!E56))="","",OFFSET('Sanitation Data'!$E$28,0,10*ROW('Sanitation Data'!E56)))</f>
        <v/>
      </c>
      <c r="CQ62" s="272" t="str">
        <f ca="true">+IF(OFFSET('Sanitation Data'!$E$29,0,10*ROW('Sanitation Data'!E56))="","",OFFSET('Sanitation Data'!$E$29,0,10*ROW('Sanitation Data'!E56)))</f>
        <v/>
      </c>
      <c r="CR62" s="272" t="str">
        <f ca="true">+IF(OFFSET('Sanitation Data'!$E$30,0,10*ROW('Sanitation Data'!E56))="","",OFFSET('Sanitation Data'!$E$30,0,10*ROW('Sanitation Data'!E56)))</f>
        <v/>
      </c>
      <c r="CS62" s="272" t="str">
        <f ca="true">+IF(OFFSET('Sanitation Data'!$E$31,0,10*ROW('Sanitation Data'!E56))="","",OFFSET('Sanitation Data'!$E$31,0,10*ROW('Sanitation Data'!E56)))</f>
        <v/>
      </c>
      <c r="CT62" s="272" t="str">
        <f ca="true">+IF(OFFSET('Sanitation Data'!$E$32,0,10*ROW('Sanitation Data'!E56))="","",OFFSET('Sanitation Data'!$E$32,0,10*ROW('Sanitation Data'!E56)))</f>
        <v/>
      </c>
      <c r="CU62" s="272" t="str">
        <f ca="true">+IF(OFFSET('Sanitation Data'!$F$28,0,10*ROW('Sanitation Data'!F56))="","",OFFSET('Sanitation Data'!$F$28,0,10*ROW('Sanitation Data'!F56)))</f>
        <v/>
      </c>
      <c r="CV62" s="272" t="str">
        <f ca="true">+IF(OFFSET('Sanitation Data'!$F$29,0,10*ROW('Sanitation Data'!F56))="","",OFFSET('Sanitation Data'!$F$29,0,10*ROW('Sanitation Data'!F56)))</f>
        <v/>
      </c>
      <c r="CW62" s="272" t="str">
        <f ca="true">+IF(OFFSET('Sanitation Data'!$F$30,0,10*ROW('Sanitation Data'!F56))="","",OFFSET('Sanitation Data'!$F$30,0,10*ROW('Sanitation Data'!F56)))</f>
        <v/>
      </c>
      <c r="CX62" s="272" t="str">
        <f ca="true">+IF(OFFSET('Sanitation Data'!$F$31,0,10*ROW('Sanitation Data'!F56))="","",OFFSET('Sanitation Data'!$F$31,0,10*ROW('Sanitation Data'!F56)))</f>
        <v/>
      </c>
      <c r="CY62" s="272" t="str">
        <f ca="true">+IF(OFFSET('Sanitation Data'!$F$32,0,10*ROW('Sanitation Data'!F56))="","",OFFSET('Sanitation Data'!$F$32,0,10*ROW('Sanitation Data'!F56)))</f>
        <v/>
      </c>
      <c r="CZ62" s="272" t="str">
        <f ca="true">+IF(OFFSET('Sanitation Data'!$G$28,0,10*ROW('Sanitation Data'!G56))="","",OFFSET('Sanitation Data'!$G$28,0,10*ROW('Sanitation Data'!G56)))</f>
        <v/>
      </c>
      <c r="DA62" s="272" t="str">
        <f ca="true">+IF(OFFSET('Sanitation Data'!$G$29,0,10*ROW('Sanitation Data'!G56))="","",OFFSET('Sanitation Data'!$G$29,0,10*ROW('Sanitation Data'!G56)))</f>
        <v/>
      </c>
      <c r="DB62" s="272" t="str">
        <f ca="true">+IF(OFFSET('Sanitation Data'!$G$30,0,10*ROW('Sanitation Data'!G56))="","",OFFSET('Sanitation Data'!$G$30,0,10*ROW('Sanitation Data'!G56)))</f>
        <v/>
      </c>
      <c r="DC62" s="272" t="str">
        <f ca="true">+IF(OFFSET('Sanitation Data'!$G$31,0,10*ROW('Sanitation Data'!G56))="","",OFFSET('Sanitation Data'!$G$31,0,10*ROW('Sanitation Data'!G56)))</f>
        <v/>
      </c>
      <c r="DD62" s="272" t="str">
        <f ca="true">+IF(OFFSET('Sanitation Data'!$G$32,0,10*ROW('Sanitation Data'!G56))="","",OFFSET('Sanitation Data'!$G$32,0,10*ROW('Sanitation Data'!G56)))</f>
        <v/>
      </c>
      <c r="DE62" s="272" t="str">
        <f ca="true">+IF(OFFSET('Sanitation Data'!$H$28,0,10*ROW('Sanitation Data'!H56))="","",OFFSET('Sanitation Data'!$H$28,0,10*ROW('Sanitation Data'!H56)))</f>
        <v/>
      </c>
      <c r="DF62" s="272" t="str">
        <f ca="true">+IF(OFFSET('Sanitation Data'!$H$29,0,10*ROW('Sanitation Data'!H56))="","",OFFSET('Sanitation Data'!$H$29,0,10*ROW('Sanitation Data'!H56)))</f>
        <v/>
      </c>
      <c r="DG62" s="272" t="str">
        <f ca="true">+IF(OFFSET('Sanitation Data'!$H$30,0,10*ROW('Sanitation Data'!H56))="","",OFFSET('Sanitation Data'!$H$30,0,10*ROW('Sanitation Data'!H56)))</f>
        <v/>
      </c>
      <c r="DH62" s="272" t="str">
        <f ca="true">+IF(OFFSET('Sanitation Data'!$H$31,0,10*ROW('Sanitation Data'!H56))="","",OFFSET('Sanitation Data'!$H$31,0,10*ROW('Sanitation Data'!H56)))</f>
        <v/>
      </c>
      <c r="DI62" s="272" t="str">
        <f ca="true">+IF(OFFSET('Sanitation Data'!$H$32,0,10*ROW('Sanitation Data'!H56))="","",OFFSET('Sanitation Data'!$H$32,0,10*ROW('Sanitation Data'!H56)))</f>
        <v/>
      </c>
      <c r="DJ62" s="272" t="str">
        <f ca="true">+IF(OFFSET('Sanitation Data'!$I$28,0,10*ROW('Sanitation Data'!I56))="","",OFFSET('Sanitation Data'!$I$28,0,10*ROW('Sanitation Data'!I56)))</f>
        <v/>
      </c>
      <c r="DK62" s="272" t="str">
        <f ca="true">+IF(OFFSET('Sanitation Data'!$I$29,0,10*ROW('Sanitation Data'!I56))="","",OFFSET('Sanitation Data'!$I$29,0,10*ROW('Sanitation Data'!I56)))</f>
        <v/>
      </c>
      <c r="DL62" s="272" t="str">
        <f ca="true">+IF(OFFSET('Sanitation Data'!$I$30,0,10*ROW('Sanitation Data'!I56))="","",OFFSET('Sanitation Data'!$I$30,0,10*ROW('Sanitation Data'!I56)))</f>
        <v/>
      </c>
      <c r="DM62" s="272" t="str">
        <f ca="true">+IF(OFFSET('Sanitation Data'!$I$31,0,10*ROW('Sanitation Data'!I56))="","",OFFSET('Sanitation Data'!$I$31,0,10*ROW('Sanitation Data'!I56)))</f>
        <v/>
      </c>
      <c r="DN62" s="272" t="str">
        <f ca="true">+IF(OFFSET('Sanitation Data'!$I$32,0,10*ROW('Sanitation Data'!I56))="","",OFFSET('Sanitation Data'!$I$32,0,10*ROW('Sanitation Data'!I56)))</f>
        <v/>
      </c>
      <c r="DO62" s="272" t="str">
        <f ca="true">+IF(OFFSET('Hygiene Data'!$D$11,0,10*ROW('Hygiene Data'!D56))="","",OFFSET('Hygiene Data'!$D$11,0,10*ROW('Hygiene Data'!D56)))</f>
        <v/>
      </c>
      <c r="DP62" s="272" t="str">
        <f ca="true">+IF(OFFSET('Hygiene Data'!$D$12,0,10*ROW('Hygiene Data'!D56))="","",OFFSET('Hygiene Data'!$D$12,0,10*ROW('Hygiene Data'!D56)))</f>
        <v/>
      </c>
      <c r="DQ62" s="272" t="str">
        <f ca="true">+IF(OFFSET('Hygiene Data'!$D$13,0,10*ROW('Hygiene Data'!D56))="","",OFFSET('Hygiene Data'!$D$13,0,10*ROW('Hygiene Data'!D56)))</f>
        <v/>
      </c>
      <c r="DR62" s="272" t="str">
        <f ca="true">+IF(OFFSET('Hygiene Data'!$E$11,0,10*ROW('Hygiene Data'!E56))="","",OFFSET('Hygiene Data'!$E$11,0,10*ROW('Hygiene Data'!E56)))</f>
        <v/>
      </c>
      <c r="DS62" s="272" t="str">
        <f ca="true">+IF(OFFSET('Hygiene Data'!$E$12,0,10*ROW('Hygiene Data'!E56))="","",OFFSET('Hygiene Data'!$E$12,0,10*ROW('Hygiene Data'!E56)))</f>
        <v/>
      </c>
      <c r="DT62" s="272" t="str">
        <f ca="true">+IF(OFFSET('Hygiene Data'!$E$13,0,10*ROW('Hygiene Data'!E56))="","",OFFSET('Hygiene Data'!$E$13,0,10*ROW('Hygiene Data'!E56)))</f>
        <v/>
      </c>
      <c r="DU62" s="272" t="str">
        <f ca="true">+IF(OFFSET('Hygiene Data'!$F$11,0,10*ROW('Hygiene Data'!F56))="","",OFFSET('Hygiene Data'!$F$11,0,10*ROW('Hygiene Data'!F56)))</f>
        <v/>
      </c>
      <c r="DV62" s="272" t="str">
        <f ca="true">+IF(OFFSET('Hygiene Data'!$F$12,0,10*ROW('Hygiene Data'!F56))="","",OFFSET('Hygiene Data'!$F$12,0,10*ROW('Hygiene Data'!F56)))</f>
        <v/>
      </c>
      <c r="DW62" s="272" t="str">
        <f ca="true">+IF(OFFSET('Hygiene Data'!$F$13,0,10*ROW('Hygiene Data'!F56))="","",OFFSET('Hygiene Data'!$F$13,0,10*ROW('Hygiene Data'!F56)))</f>
        <v/>
      </c>
      <c r="DX62" s="272" t="str">
        <f ca="true">+IF(OFFSET('Hygiene Data'!$G$11,0,10*ROW('Hygiene Data'!G56))="","",OFFSET('Hygiene Data'!$G$11,0,10*ROW('Hygiene Data'!G56)))</f>
        <v/>
      </c>
      <c r="DY62" s="272" t="str">
        <f ca="true">+IF(OFFSET('Hygiene Data'!$G$12,0,10*ROW('Hygiene Data'!G56))="","",OFFSET('Hygiene Data'!$G$12,0,10*ROW('Hygiene Data'!G56)))</f>
        <v/>
      </c>
      <c r="DZ62" s="272" t="str">
        <f ca="true">+IF(OFFSET('Hygiene Data'!$G$13,0,10*ROW('Hygiene Data'!G56))="","",OFFSET('Hygiene Data'!$G$13,0,10*ROW('Hygiene Data'!G56)))</f>
        <v/>
      </c>
      <c r="EA62" s="272" t="str">
        <f ca="true">+IF(OFFSET('Hygiene Data'!$H$11,0,10*ROW('Hygiene Data'!H56))="","",OFFSET('Hygiene Data'!$H$11,0,10*ROW('Hygiene Data'!H56)))</f>
        <v/>
      </c>
      <c r="EB62" s="272" t="str">
        <f ca="true">+IF(OFFSET('Hygiene Data'!$H$12,0,10*ROW('Hygiene Data'!H56))="","",OFFSET('Hygiene Data'!$H$12,0,10*ROW('Hygiene Data'!H56)))</f>
        <v/>
      </c>
      <c r="EC62" s="272" t="str">
        <f ca="true">+IF(OFFSET('Hygiene Data'!$H$13,0,10*ROW('Hygiene Data'!H56))="","",OFFSET('Hygiene Data'!$H$13,0,10*ROW('Hygiene Data'!H56)))</f>
        <v/>
      </c>
      <c r="ED62" s="272" t="str">
        <f ca="true">+IF(OFFSET('Hygiene Data'!$I$11,0,10*ROW('Hygiene Data'!I56))="","",OFFSET('Hygiene Data'!$I$11,0,10*ROW('Hygiene Data'!I56)))</f>
        <v/>
      </c>
      <c r="EE62" s="272" t="str">
        <f ca="true">+IF(OFFSET('Hygiene Data'!$I$12,0,10*ROW('Hygiene Data'!I56))="","",OFFSET('Hygiene Data'!$I$12,0,10*ROW('Hygiene Data'!I56)))</f>
        <v/>
      </c>
      <c r="EF62" s="272"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28"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2"/>
      <c r="BS63" s="272" t="str">
        <f ca="true">+IF(OFFSET('Water Data'!$D$27,0,10*ROW('Water Data'!D57))="","",OFFSET('Water Data'!$D$27,0,10*ROW('Water Data'!D57)))</f>
        <v/>
      </c>
      <c r="BT63" s="272" t="str">
        <f ca="true">+IF(OFFSET('Water Data'!$D$28,0,10*ROW('Water Data'!D57))="","",OFFSET('Water Data'!$D$28,0,10*ROW('Water Data'!D57)))</f>
        <v/>
      </c>
      <c r="BU63" s="272" t="str">
        <f ca="true">+IF(OFFSET('Water Data'!$D$29,0,10*ROW('Water Data'!D57))="","",OFFSET('Water Data'!$D$29,0,10*ROW('Water Data'!D57)))</f>
        <v/>
      </c>
      <c r="BV63" s="272" t="str">
        <f ca="true">+IF(OFFSET('Water Data'!$E$27,0,10*ROW('Water Data'!E57))="","",OFFSET('Water Data'!$E$27,0,10*ROW('Water Data'!E57)))</f>
        <v/>
      </c>
      <c r="BW63" s="272" t="str">
        <f ca="true">+IF(OFFSET('Water Data'!$E$28,0,10*ROW('Water Data'!E57))="","",OFFSET('Water Data'!$E$28,0,10*ROW('Water Data'!E57)))</f>
        <v/>
      </c>
      <c r="BX63" s="272" t="str">
        <f ca="true">+IF(OFFSET('Water Data'!$E$29,0,10*ROW('Water Data'!E57))="","",OFFSET('Water Data'!$E$29,0,10*ROW('Water Data'!E57)))</f>
        <v/>
      </c>
      <c r="BY63" s="272" t="str">
        <f ca="true">+IF(OFFSET('Water Data'!$F$27,0,10*ROW('Water Data'!F57))="","",OFFSET('Water Data'!$F$27,0,10*ROW('Water Data'!F57)))</f>
        <v/>
      </c>
      <c r="BZ63" s="272" t="str">
        <f ca="true">+IF(OFFSET('Water Data'!$F$28,0,10*ROW('Water Data'!F57))="","",OFFSET('Water Data'!$F$28,0,10*ROW('Water Data'!F57)))</f>
        <v/>
      </c>
      <c r="CA63" s="272" t="str">
        <f ca="true">+IF(OFFSET('Water Data'!$F$29,0,10*ROW('Water Data'!F57))="","",OFFSET('Water Data'!$F$29,0,10*ROW('Water Data'!F57)))</f>
        <v/>
      </c>
      <c r="CB63" s="272" t="str">
        <f ca="true">+IF(OFFSET('Water Data'!$G$27,0,10*ROW('Water Data'!G57))="","",OFFSET('Water Data'!$G$27,0,10*ROW('Water Data'!G57)))</f>
        <v/>
      </c>
      <c r="CC63" s="272" t="str">
        <f ca="true">+IF(OFFSET('Water Data'!$G$28,0,10*ROW('Water Data'!G57))="","",OFFSET('Water Data'!$G$28,0,10*ROW('Water Data'!G57)))</f>
        <v/>
      </c>
      <c r="CD63" s="272" t="str">
        <f ca="true">+IF(OFFSET('Water Data'!$G$29,0,10*ROW('Water Data'!G57))="","",OFFSET('Water Data'!$G$29,0,10*ROW('Water Data'!G57)))</f>
        <v/>
      </c>
      <c r="CE63" s="272" t="str">
        <f ca="true">+IF(OFFSET('Water Data'!$H$27,0,10*ROW('Water Data'!H57))="","",OFFSET('Water Data'!$H$27,0,10*ROW('Water Data'!H57)))</f>
        <v/>
      </c>
      <c r="CF63" s="272" t="str">
        <f ca="true">+IF(OFFSET('Water Data'!$H$28,0,10*ROW('Water Data'!H57))="","",OFFSET('Water Data'!$H$28,0,10*ROW('Water Data'!H57)))</f>
        <v/>
      </c>
      <c r="CG63" s="272" t="str">
        <f ca="true">+IF(OFFSET('Water Data'!$H$29,0,10*ROW('Water Data'!H57))="","",OFFSET('Water Data'!$H$29,0,10*ROW('Water Data'!H57)))</f>
        <v/>
      </c>
      <c r="CH63" s="272" t="str">
        <f ca="true">+IF(OFFSET('Water Data'!$I$27,0,10*ROW('Water Data'!I57))="","",OFFSET('Water Data'!$I$27,0,10*ROW('Water Data'!I57)))</f>
        <v/>
      </c>
      <c r="CI63" s="272" t="str">
        <f ca="true">+IF(OFFSET('Water Data'!$I$28,0,10*ROW('Water Data'!I57))="","",OFFSET('Water Data'!$I$28,0,10*ROW('Water Data'!I57)))</f>
        <v/>
      </c>
      <c r="CJ63" s="272" t="str">
        <f ca="true">+IF(OFFSET('Water Data'!$I$29,0,10*ROW('Water Data'!I57))="","",OFFSET('Water Data'!$I$29,0,10*ROW('Water Data'!I57)))</f>
        <v/>
      </c>
      <c r="CK63" s="272" t="str">
        <f ca="true">+IF(OFFSET('Sanitation Data'!$D$28,0,10*ROW('Sanitation Data'!D57))="","",OFFSET('Sanitation Data'!$D$28,0,10*ROW('Sanitation Data'!D57)))</f>
        <v/>
      </c>
      <c r="CL63" s="272" t="str">
        <f ca="true">+IF(OFFSET('Sanitation Data'!$D$29,0,10*ROW('Sanitation Data'!D57))="","",OFFSET('Sanitation Data'!$D$29,0,10*ROW('Sanitation Data'!D57)))</f>
        <v/>
      </c>
      <c r="CM63" s="272" t="str">
        <f ca="true">+IF(OFFSET('Sanitation Data'!$D$30,0,10*ROW('Sanitation Data'!D57))="","",OFFSET('Sanitation Data'!$D$30,0,10*ROW('Sanitation Data'!D57)))</f>
        <v/>
      </c>
      <c r="CN63" s="272" t="str">
        <f ca="true">+IF(OFFSET('Sanitation Data'!$D$31,0,10*ROW('Sanitation Data'!D57))="","",OFFSET('Sanitation Data'!$D$31,0,10*ROW('Sanitation Data'!D57)))</f>
        <v/>
      </c>
      <c r="CO63" s="272" t="str">
        <f ca="true">+IF(OFFSET('Sanitation Data'!$D$32,0,10*ROW('Sanitation Data'!D57))="","",OFFSET('Sanitation Data'!$D$32,0,10*ROW('Sanitation Data'!D57)))</f>
        <v/>
      </c>
      <c r="CP63" s="272" t="str">
        <f ca="true">+IF(OFFSET('Sanitation Data'!$E$28,0,10*ROW('Sanitation Data'!E57))="","",OFFSET('Sanitation Data'!$E$28,0,10*ROW('Sanitation Data'!E57)))</f>
        <v/>
      </c>
      <c r="CQ63" s="272" t="str">
        <f ca="true">+IF(OFFSET('Sanitation Data'!$E$29,0,10*ROW('Sanitation Data'!E57))="","",OFFSET('Sanitation Data'!$E$29,0,10*ROW('Sanitation Data'!E57)))</f>
        <v/>
      </c>
      <c r="CR63" s="272" t="str">
        <f ca="true">+IF(OFFSET('Sanitation Data'!$E$30,0,10*ROW('Sanitation Data'!E57))="","",OFFSET('Sanitation Data'!$E$30,0,10*ROW('Sanitation Data'!E57)))</f>
        <v/>
      </c>
      <c r="CS63" s="272" t="str">
        <f ca="true">+IF(OFFSET('Sanitation Data'!$E$31,0,10*ROW('Sanitation Data'!E57))="","",OFFSET('Sanitation Data'!$E$31,0,10*ROW('Sanitation Data'!E57)))</f>
        <v/>
      </c>
      <c r="CT63" s="272" t="str">
        <f ca="true">+IF(OFFSET('Sanitation Data'!$E$32,0,10*ROW('Sanitation Data'!E57))="","",OFFSET('Sanitation Data'!$E$32,0,10*ROW('Sanitation Data'!E57)))</f>
        <v/>
      </c>
      <c r="CU63" s="272" t="str">
        <f ca="true">+IF(OFFSET('Sanitation Data'!$F$28,0,10*ROW('Sanitation Data'!F57))="","",OFFSET('Sanitation Data'!$F$28,0,10*ROW('Sanitation Data'!F57)))</f>
        <v/>
      </c>
      <c r="CV63" s="272" t="str">
        <f ca="true">+IF(OFFSET('Sanitation Data'!$F$29,0,10*ROW('Sanitation Data'!F57))="","",OFFSET('Sanitation Data'!$F$29,0,10*ROW('Sanitation Data'!F57)))</f>
        <v/>
      </c>
      <c r="CW63" s="272" t="str">
        <f ca="true">+IF(OFFSET('Sanitation Data'!$F$30,0,10*ROW('Sanitation Data'!F57))="","",OFFSET('Sanitation Data'!$F$30,0,10*ROW('Sanitation Data'!F57)))</f>
        <v/>
      </c>
      <c r="CX63" s="272" t="str">
        <f ca="true">+IF(OFFSET('Sanitation Data'!$F$31,0,10*ROW('Sanitation Data'!F57))="","",OFFSET('Sanitation Data'!$F$31,0,10*ROW('Sanitation Data'!F57)))</f>
        <v/>
      </c>
      <c r="CY63" s="272" t="str">
        <f ca="true">+IF(OFFSET('Sanitation Data'!$F$32,0,10*ROW('Sanitation Data'!F57))="","",OFFSET('Sanitation Data'!$F$32,0,10*ROW('Sanitation Data'!F57)))</f>
        <v/>
      </c>
      <c r="CZ63" s="272" t="str">
        <f ca="true">+IF(OFFSET('Sanitation Data'!$G$28,0,10*ROW('Sanitation Data'!G57))="","",OFFSET('Sanitation Data'!$G$28,0,10*ROW('Sanitation Data'!G57)))</f>
        <v/>
      </c>
      <c r="DA63" s="272" t="str">
        <f ca="true">+IF(OFFSET('Sanitation Data'!$G$29,0,10*ROW('Sanitation Data'!G57))="","",OFFSET('Sanitation Data'!$G$29,0,10*ROW('Sanitation Data'!G57)))</f>
        <v/>
      </c>
      <c r="DB63" s="272" t="str">
        <f ca="true">+IF(OFFSET('Sanitation Data'!$G$30,0,10*ROW('Sanitation Data'!G57))="","",OFFSET('Sanitation Data'!$G$30,0,10*ROW('Sanitation Data'!G57)))</f>
        <v/>
      </c>
      <c r="DC63" s="272" t="str">
        <f ca="true">+IF(OFFSET('Sanitation Data'!$G$31,0,10*ROW('Sanitation Data'!G57))="","",OFFSET('Sanitation Data'!$G$31,0,10*ROW('Sanitation Data'!G57)))</f>
        <v/>
      </c>
      <c r="DD63" s="272" t="str">
        <f ca="true">+IF(OFFSET('Sanitation Data'!$G$32,0,10*ROW('Sanitation Data'!G57))="","",OFFSET('Sanitation Data'!$G$32,0,10*ROW('Sanitation Data'!G57)))</f>
        <v/>
      </c>
      <c r="DE63" s="272" t="str">
        <f ca="true">+IF(OFFSET('Sanitation Data'!$H$28,0,10*ROW('Sanitation Data'!H57))="","",OFFSET('Sanitation Data'!$H$28,0,10*ROW('Sanitation Data'!H57)))</f>
        <v/>
      </c>
      <c r="DF63" s="272" t="str">
        <f ca="true">+IF(OFFSET('Sanitation Data'!$H$29,0,10*ROW('Sanitation Data'!H57))="","",OFFSET('Sanitation Data'!$H$29,0,10*ROW('Sanitation Data'!H57)))</f>
        <v/>
      </c>
      <c r="DG63" s="272" t="str">
        <f ca="true">+IF(OFFSET('Sanitation Data'!$H$30,0,10*ROW('Sanitation Data'!H57))="","",OFFSET('Sanitation Data'!$H$30,0,10*ROW('Sanitation Data'!H57)))</f>
        <v/>
      </c>
      <c r="DH63" s="272" t="str">
        <f ca="true">+IF(OFFSET('Sanitation Data'!$H$31,0,10*ROW('Sanitation Data'!H57))="","",OFFSET('Sanitation Data'!$H$31,0,10*ROW('Sanitation Data'!H57)))</f>
        <v/>
      </c>
      <c r="DI63" s="272" t="str">
        <f ca="true">+IF(OFFSET('Sanitation Data'!$H$32,0,10*ROW('Sanitation Data'!H57))="","",OFFSET('Sanitation Data'!$H$32,0,10*ROW('Sanitation Data'!H57)))</f>
        <v/>
      </c>
      <c r="DJ63" s="272" t="str">
        <f ca="true">+IF(OFFSET('Sanitation Data'!$I$28,0,10*ROW('Sanitation Data'!I57))="","",OFFSET('Sanitation Data'!$I$28,0,10*ROW('Sanitation Data'!I57)))</f>
        <v/>
      </c>
      <c r="DK63" s="272" t="str">
        <f ca="true">+IF(OFFSET('Sanitation Data'!$I$29,0,10*ROW('Sanitation Data'!I57))="","",OFFSET('Sanitation Data'!$I$29,0,10*ROW('Sanitation Data'!I57)))</f>
        <v/>
      </c>
      <c r="DL63" s="272" t="str">
        <f ca="true">+IF(OFFSET('Sanitation Data'!$I$30,0,10*ROW('Sanitation Data'!I57))="","",OFFSET('Sanitation Data'!$I$30,0,10*ROW('Sanitation Data'!I57)))</f>
        <v/>
      </c>
      <c r="DM63" s="272" t="str">
        <f ca="true">+IF(OFFSET('Sanitation Data'!$I$31,0,10*ROW('Sanitation Data'!I57))="","",OFFSET('Sanitation Data'!$I$31,0,10*ROW('Sanitation Data'!I57)))</f>
        <v/>
      </c>
      <c r="DN63" s="272" t="str">
        <f ca="true">+IF(OFFSET('Sanitation Data'!$I$32,0,10*ROW('Sanitation Data'!I57))="","",OFFSET('Sanitation Data'!$I$32,0,10*ROW('Sanitation Data'!I57)))</f>
        <v/>
      </c>
      <c r="DO63" s="272" t="str">
        <f ca="true">+IF(OFFSET('Hygiene Data'!$D$11,0,10*ROW('Hygiene Data'!D57))="","",OFFSET('Hygiene Data'!$D$11,0,10*ROW('Hygiene Data'!D57)))</f>
        <v/>
      </c>
      <c r="DP63" s="272" t="str">
        <f ca="true">+IF(OFFSET('Hygiene Data'!$D$12,0,10*ROW('Hygiene Data'!D57))="","",OFFSET('Hygiene Data'!$D$12,0,10*ROW('Hygiene Data'!D57)))</f>
        <v/>
      </c>
      <c r="DQ63" s="272" t="str">
        <f ca="true">+IF(OFFSET('Hygiene Data'!$D$13,0,10*ROW('Hygiene Data'!D57))="","",OFFSET('Hygiene Data'!$D$13,0,10*ROW('Hygiene Data'!D57)))</f>
        <v/>
      </c>
      <c r="DR63" s="272" t="str">
        <f ca="true">+IF(OFFSET('Hygiene Data'!$E$11,0,10*ROW('Hygiene Data'!E57))="","",OFFSET('Hygiene Data'!$E$11,0,10*ROW('Hygiene Data'!E57)))</f>
        <v/>
      </c>
      <c r="DS63" s="272" t="str">
        <f ca="true">+IF(OFFSET('Hygiene Data'!$E$12,0,10*ROW('Hygiene Data'!E57))="","",OFFSET('Hygiene Data'!$E$12,0,10*ROW('Hygiene Data'!E57)))</f>
        <v/>
      </c>
      <c r="DT63" s="272" t="str">
        <f ca="true">+IF(OFFSET('Hygiene Data'!$E$13,0,10*ROW('Hygiene Data'!E57))="","",OFFSET('Hygiene Data'!$E$13,0,10*ROW('Hygiene Data'!E57)))</f>
        <v/>
      </c>
      <c r="DU63" s="272" t="str">
        <f ca="true">+IF(OFFSET('Hygiene Data'!$F$11,0,10*ROW('Hygiene Data'!F57))="","",OFFSET('Hygiene Data'!$F$11,0,10*ROW('Hygiene Data'!F57)))</f>
        <v/>
      </c>
      <c r="DV63" s="272" t="str">
        <f ca="true">+IF(OFFSET('Hygiene Data'!$F$12,0,10*ROW('Hygiene Data'!F57))="","",OFFSET('Hygiene Data'!$F$12,0,10*ROW('Hygiene Data'!F57)))</f>
        <v/>
      </c>
      <c r="DW63" s="272" t="str">
        <f ca="true">+IF(OFFSET('Hygiene Data'!$F$13,0,10*ROW('Hygiene Data'!F57))="","",OFFSET('Hygiene Data'!$F$13,0,10*ROW('Hygiene Data'!F57)))</f>
        <v/>
      </c>
      <c r="DX63" s="272" t="str">
        <f ca="true">+IF(OFFSET('Hygiene Data'!$G$11,0,10*ROW('Hygiene Data'!G57))="","",OFFSET('Hygiene Data'!$G$11,0,10*ROW('Hygiene Data'!G57)))</f>
        <v/>
      </c>
      <c r="DY63" s="272" t="str">
        <f ca="true">+IF(OFFSET('Hygiene Data'!$G$12,0,10*ROW('Hygiene Data'!G57))="","",OFFSET('Hygiene Data'!$G$12,0,10*ROW('Hygiene Data'!G57)))</f>
        <v/>
      </c>
      <c r="DZ63" s="272" t="str">
        <f ca="true">+IF(OFFSET('Hygiene Data'!$G$13,0,10*ROW('Hygiene Data'!G57))="","",OFFSET('Hygiene Data'!$G$13,0,10*ROW('Hygiene Data'!G57)))</f>
        <v/>
      </c>
      <c r="EA63" s="272" t="str">
        <f ca="true">+IF(OFFSET('Hygiene Data'!$H$11,0,10*ROW('Hygiene Data'!H57))="","",OFFSET('Hygiene Data'!$H$11,0,10*ROW('Hygiene Data'!H57)))</f>
        <v/>
      </c>
      <c r="EB63" s="272" t="str">
        <f ca="true">+IF(OFFSET('Hygiene Data'!$H$12,0,10*ROW('Hygiene Data'!H57))="","",OFFSET('Hygiene Data'!$H$12,0,10*ROW('Hygiene Data'!H57)))</f>
        <v/>
      </c>
      <c r="EC63" s="272" t="str">
        <f ca="true">+IF(OFFSET('Hygiene Data'!$H$13,0,10*ROW('Hygiene Data'!H57))="","",OFFSET('Hygiene Data'!$H$13,0,10*ROW('Hygiene Data'!H57)))</f>
        <v/>
      </c>
      <c r="ED63" s="272" t="str">
        <f ca="true">+IF(OFFSET('Hygiene Data'!$I$11,0,10*ROW('Hygiene Data'!I57))="","",OFFSET('Hygiene Data'!$I$11,0,10*ROW('Hygiene Data'!I57)))</f>
        <v/>
      </c>
      <c r="EE63" s="272" t="str">
        <f ca="true">+IF(OFFSET('Hygiene Data'!$I$12,0,10*ROW('Hygiene Data'!I57))="","",OFFSET('Hygiene Data'!$I$12,0,10*ROW('Hygiene Data'!I57)))</f>
        <v/>
      </c>
      <c r="EF63" s="272"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28"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2"/>
      <c r="BS64" s="272" t="str">
        <f ca="true">+IF(OFFSET('Water Data'!$D$27,0,10*ROW('Water Data'!D58))="","",OFFSET('Water Data'!$D$27,0,10*ROW('Water Data'!D58)))</f>
        <v/>
      </c>
      <c r="BT64" s="272" t="str">
        <f ca="true">+IF(OFFSET('Water Data'!$D$28,0,10*ROW('Water Data'!D58))="","",OFFSET('Water Data'!$D$28,0,10*ROW('Water Data'!D58)))</f>
        <v/>
      </c>
      <c r="BU64" s="272" t="str">
        <f ca="true">+IF(OFFSET('Water Data'!$D$29,0,10*ROW('Water Data'!D58))="","",OFFSET('Water Data'!$D$29,0,10*ROW('Water Data'!D58)))</f>
        <v/>
      </c>
      <c r="BV64" s="272" t="str">
        <f ca="true">+IF(OFFSET('Water Data'!$E$27,0,10*ROW('Water Data'!E58))="","",OFFSET('Water Data'!$E$27,0,10*ROW('Water Data'!E58)))</f>
        <v/>
      </c>
      <c r="BW64" s="272" t="str">
        <f ca="true">+IF(OFFSET('Water Data'!$E$28,0,10*ROW('Water Data'!E58))="","",OFFSET('Water Data'!$E$28,0,10*ROW('Water Data'!E58)))</f>
        <v/>
      </c>
      <c r="BX64" s="272" t="str">
        <f ca="true">+IF(OFFSET('Water Data'!$E$29,0,10*ROW('Water Data'!E58))="","",OFFSET('Water Data'!$E$29,0,10*ROW('Water Data'!E58)))</f>
        <v/>
      </c>
      <c r="BY64" s="272" t="str">
        <f ca="true">+IF(OFFSET('Water Data'!$F$27,0,10*ROW('Water Data'!F58))="","",OFFSET('Water Data'!$F$27,0,10*ROW('Water Data'!F58)))</f>
        <v/>
      </c>
      <c r="BZ64" s="272" t="str">
        <f ca="true">+IF(OFFSET('Water Data'!$F$28,0,10*ROW('Water Data'!F58))="","",OFFSET('Water Data'!$F$28,0,10*ROW('Water Data'!F58)))</f>
        <v/>
      </c>
      <c r="CA64" s="272" t="str">
        <f ca="true">+IF(OFFSET('Water Data'!$F$29,0,10*ROW('Water Data'!F58))="","",OFFSET('Water Data'!$F$29,0,10*ROW('Water Data'!F58)))</f>
        <v/>
      </c>
      <c r="CB64" s="272" t="str">
        <f ca="true">+IF(OFFSET('Water Data'!$G$27,0,10*ROW('Water Data'!G58))="","",OFFSET('Water Data'!$G$27,0,10*ROW('Water Data'!G58)))</f>
        <v/>
      </c>
      <c r="CC64" s="272" t="str">
        <f ca="true">+IF(OFFSET('Water Data'!$G$28,0,10*ROW('Water Data'!G58))="","",OFFSET('Water Data'!$G$28,0,10*ROW('Water Data'!G58)))</f>
        <v/>
      </c>
      <c r="CD64" s="272" t="str">
        <f ca="true">+IF(OFFSET('Water Data'!$G$29,0,10*ROW('Water Data'!G58))="","",OFFSET('Water Data'!$G$29,0,10*ROW('Water Data'!G58)))</f>
        <v/>
      </c>
      <c r="CE64" s="272" t="str">
        <f ca="true">+IF(OFFSET('Water Data'!$H$27,0,10*ROW('Water Data'!H58))="","",OFFSET('Water Data'!$H$27,0,10*ROW('Water Data'!H58)))</f>
        <v/>
      </c>
      <c r="CF64" s="272" t="str">
        <f ca="true">+IF(OFFSET('Water Data'!$H$28,0,10*ROW('Water Data'!H58))="","",OFFSET('Water Data'!$H$28,0,10*ROW('Water Data'!H58)))</f>
        <v/>
      </c>
      <c r="CG64" s="272" t="str">
        <f ca="true">+IF(OFFSET('Water Data'!$H$29,0,10*ROW('Water Data'!H58))="","",OFFSET('Water Data'!$H$29,0,10*ROW('Water Data'!H58)))</f>
        <v/>
      </c>
      <c r="CH64" s="272" t="str">
        <f ca="true">+IF(OFFSET('Water Data'!$I$27,0,10*ROW('Water Data'!I58))="","",OFFSET('Water Data'!$I$27,0,10*ROW('Water Data'!I58)))</f>
        <v/>
      </c>
      <c r="CI64" s="272" t="str">
        <f ca="true">+IF(OFFSET('Water Data'!$I$28,0,10*ROW('Water Data'!I58))="","",OFFSET('Water Data'!$I$28,0,10*ROW('Water Data'!I58)))</f>
        <v/>
      </c>
      <c r="CJ64" s="272" t="str">
        <f ca="true">+IF(OFFSET('Water Data'!$I$29,0,10*ROW('Water Data'!I58))="","",OFFSET('Water Data'!$I$29,0,10*ROW('Water Data'!I58)))</f>
        <v/>
      </c>
      <c r="CK64" s="272" t="str">
        <f ca="true">+IF(OFFSET('Sanitation Data'!$D$28,0,10*ROW('Sanitation Data'!D58))="","",OFFSET('Sanitation Data'!$D$28,0,10*ROW('Sanitation Data'!D58)))</f>
        <v/>
      </c>
      <c r="CL64" s="272" t="str">
        <f ca="true">+IF(OFFSET('Sanitation Data'!$D$29,0,10*ROW('Sanitation Data'!D58))="","",OFFSET('Sanitation Data'!$D$29,0,10*ROW('Sanitation Data'!D58)))</f>
        <v/>
      </c>
      <c r="CM64" s="272" t="str">
        <f ca="true">+IF(OFFSET('Sanitation Data'!$D$30,0,10*ROW('Sanitation Data'!D58))="","",OFFSET('Sanitation Data'!$D$30,0,10*ROW('Sanitation Data'!D58)))</f>
        <v/>
      </c>
      <c r="CN64" s="272" t="str">
        <f ca="true">+IF(OFFSET('Sanitation Data'!$D$31,0,10*ROW('Sanitation Data'!D58))="","",OFFSET('Sanitation Data'!$D$31,0,10*ROW('Sanitation Data'!D58)))</f>
        <v/>
      </c>
      <c r="CO64" s="272" t="str">
        <f ca="true">+IF(OFFSET('Sanitation Data'!$D$32,0,10*ROW('Sanitation Data'!D58))="","",OFFSET('Sanitation Data'!$D$32,0,10*ROW('Sanitation Data'!D58)))</f>
        <v/>
      </c>
      <c r="CP64" s="272" t="str">
        <f ca="true">+IF(OFFSET('Sanitation Data'!$E$28,0,10*ROW('Sanitation Data'!E58))="","",OFFSET('Sanitation Data'!$E$28,0,10*ROW('Sanitation Data'!E58)))</f>
        <v/>
      </c>
      <c r="CQ64" s="272" t="str">
        <f ca="true">+IF(OFFSET('Sanitation Data'!$E$29,0,10*ROW('Sanitation Data'!E58))="","",OFFSET('Sanitation Data'!$E$29,0,10*ROW('Sanitation Data'!E58)))</f>
        <v/>
      </c>
      <c r="CR64" s="272" t="str">
        <f ca="true">+IF(OFFSET('Sanitation Data'!$E$30,0,10*ROW('Sanitation Data'!E58))="","",OFFSET('Sanitation Data'!$E$30,0,10*ROW('Sanitation Data'!E58)))</f>
        <v/>
      </c>
      <c r="CS64" s="272" t="str">
        <f ca="true">+IF(OFFSET('Sanitation Data'!$E$31,0,10*ROW('Sanitation Data'!E58))="","",OFFSET('Sanitation Data'!$E$31,0,10*ROW('Sanitation Data'!E58)))</f>
        <v/>
      </c>
      <c r="CT64" s="272" t="str">
        <f ca="true">+IF(OFFSET('Sanitation Data'!$E$32,0,10*ROW('Sanitation Data'!E58))="","",OFFSET('Sanitation Data'!$E$32,0,10*ROW('Sanitation Data'!E58)))</f>
        <v/>
      </c>
      <c r="CU64" s="272" t="str">
        <f ca="true">+IF(OFFSET('Sanitation Data'!$F$28,0,10*ROW('Sanitation Data'!F58))="","",OFFSET('Sanitation Data'!$F$28,0,10*ROW('Sanitation Data'!F58)))</f>
        <v/>
      </c>
      <c r="CV64" s="272" t="str">
        <f ca="true">+IF(OFFSET('Sanitation Data'!$F$29,0,10*ROW('Sanitation Data'!F58))="","",OFFSET('Sanitation Data'!$F$29,0,10*ROW('Sanitation Data'!F58)))</f>
        <v/>
      </c>
      <c r="CW64" s="272" t="str">
        <f ca="true">+IF(OFFSET('Sanitation Data'!$F$30,0,10*ROW('Sanitation Data'!F58))="","",OFFSET('Sanitation Data'!$F$30,0,10*ROW('Sanitation Data'!F58)))</f>
        <v/>
      </c>
      <c r="CX64" s="272" t="str">
        <f ca="true">+IF(OFFSET('Sanitation Data'!$F$31,0,10*ROW('Sanitation Data'!F58))="","",OFFSET('Sanitation Data'!$F$31,0,10*ROW('Sanitation Data'!F58)))</f>
        <v/>
      </c>
      <c r="CY64" s="272" t="str">
        <f ca="true">+IF(OFFSET('Sanitation Data'!$F$32,0,10*ROW('Sanitation Data'!F58))="","",OFFSET('Sanitation Data'!$F$32,0,10*ROW('Sanitation Data'!F58)))</f>
        <v/>
      </c>
      <c r="CZ64" s="272" t="str">
        <f ca="true">+IF(OFFSET('Sanitation Data'!$G$28,0,10*ROW('Sanitation Data'!G58))="","",OFFSET('Sanitation Data'!$G$28,0,10*ROW('Sanitation Data'!G58)))</f>
        <v/>
      </c>
      <c r="DA64" s="272" t="str">
        <f ca="true">+IF(OFFSET('Sanitation Data'!$G$29,0,10*ROW('Sanitation Data'!G58))="","",OFFSET('Sanitation Data'!$G$29,0,10*ROW('Sanitation Data'!G58)))</f>
        <v/>
      </c>
      <c r="DB64" s="272" t="str">
        <f ca="true">+IF(OFFSET('Sanitation Data'!$G$30,0,10*ROW('Sanitation Data'!G58))="","",OFFSET('Sanitation Data'!$G$30,0,10*ROW('Sanitation Data'!G58)))</f>
        <v/>
      </c>
      <c r="DC64" s="272" t="str">
        <f ca="true">+IF(OFFSET('Sanitation Data'!$G$31,0,10*ROW('Sanitation Data'!G58))="","",OFFSET('Sanitation Data'!$G$31,0,10*ROW('Sanitation Data'!G58)))</f>
        <v/>
      </c>
      <c r="DD64" s="272" t="str">
        <f ca="true">+IF(OFFSET('Sanitation Data'!$G$32,0,10*ROW('Sanitation Data'!G58))="","",OFFSET('Sanitation Data'!$G$32,0,10*ROW('Sanitation Data'!G58)))</f>
        <v/>
      </c>
      <c r="DE64" s="272" t="str">
        <f ca="true">+IF(OFFSET('Sanitation Data'!$H$28,0,10*ROW('Sanitation Data'!H58))="","",OFFSET('Sanitation Data'!$H$28,0,10*ROW('Sanitation Data'!H58)))</f>
        <v/>
      </c>
      <c r="DF64" s="272" t="str">
        <f ca="true">+IF(OFFSET('Sanitation Data'!$H$29,0,10*ROW('Sanitation Data'!H58))="","",OFFSET('Sanitation Data'!$H$29,0,10*ROW('Sanitation Data'!H58)))</f>
        <v/>
      </c>
      <c r="DG64" s="272" t="str">
        <f ca="true">+IF(OFFSET('Sanitation Data'!$H$30,0,10*ROW('Sanitation Data'!H58))="","",OFFSET('Sanitation Data'!$H$30,0,10*ROW('Sanitation Data'!H58)))</f>
        <v/>
      </c>
      <c r="DH64" s="272" t="str">
        <f ca="true">+IF(OFFSET('Sanitation Data'!$H$31,0,10*ROW('Sanitation Data'!H58))="","",OFFSET('Sanitation Data'!$H$31,0,10*ROW('Sanitation Data'!H58)))</f>
        <v/>
      </c>
      <c r="DI64" s="272" t="str">
        <f ca="true">+IF(OFFSET('Sanitation Data'!$H$32,0,10*ROW('Sanitation Data'!H58))="","",OFFSET('Sanitation Data'!$H$32,0,10*ROW('Sanitation Data'!H58)))</f>
        <v/>
      </c>
      <c r="DJ64" s="272" t="str">
        <f ca="true">+IF(OFFSET('Sanitation Data'!$I$28,0,10*ROW('Sanitation Data'!I58))="","",OFFSET('Sanitation Data'!$I$28,0,10*ROW('Sanitation Data'!I58)))</f>
        <v/>
      </c>
      <c r="DK64" s="272" t="str">
        <f ca="true">+IF(OFFSET('Sanitation Data'!$I$29,0,10*ROW('Sanitation Data'!I58))="","",OFFSET('Sanitation Data'!$I$29,0,10*ROW('Sanitation Data'!I58)))</f>
        <v/>
      </c>
      <c r="DL64" s="272" t="str">
        <f ca="true">+IF(OFFSET('Sanitation Data'!$I$30,0,10*ROW('Sanitation Data'!I58))="","",OFFSET('Sanitation Data'!$I$30,0,10*ROW('Sanitation Data'!I58)))</f>
        <v/>
      </c>
      <c r="DM64" s="272" t="str">
        <f ca="true">+IF(OFFSET('Sanitation Data'!$I$31,0,10*ROW('Sanitation Data'!I58))="","",OFFSET('Sanitation Data'!$I$31,0,10*ROW('Sanitation Data'!I58)))</f>
        <v/>
      </c>
      <c r="DN64" s="272" t="str">
        <f ca="true">+IF(OFFSET('Sanitation Data'!$I$32,0,10*ROW('Sanitation Data'!I58))="","",OFFSET('Sanitation Data'!$I$32,0,10*ROW('Sanitation Data'!I58)))</f>
        <v/>
      </c>
      <c r="DO64" s="272" t="str">
        <f ca="true">+IF(OFFSET('Hygiene Data'!$D$11,0,10*ROW('Hygiene Data'!D58))="","",OFFSET('Hygiene Data'!$D$11,0,10*ROW('Hygiene Data'!D58)))</f>
        <v/>
      </c>
      <c r="DP64" s="272" t="str">
        <f ca="true">+IF(OFFSET('Hygiene Data'!$D$12,0,10*ROW('Hygiene Data'!D58))="","",OFFSET('Hygiene Data'!$D$12,0,10*ROW('Hygiene Data'!D58)))</f>
        <v/>
      </c>
      <c r="DQ64" s="272" t="str">
        <f ca="true">+IF(OFFSET('Hygiene Data'!$D$13,0,10*ROW('Hygiene Data'!D58))="","",OFFSET('Hygiene Data'!$D$13,0,10*ROW('Hygiene Data'!D58)))</f>
        <v/>
      </c>
      <c r="DR64" s="272" t="str">
        <f ca="true">+IF(OFFSET('Hygiene Data'!$E$11,0,10*ROW('Hygiene Data'!E58))="","",OFFSET('Hygiene Data'!$E$11,0,10*ROW('Hygiene Data'!E58)))</f>
        <v/>
      </c>
      <c r="DS64" s="272" t="str">
        <f ca="true">+IF(OFFSET('Hygiene Data'!$E$12,0,10*ROW('Hygiene Data'!E58))="","",OFFSET('Hygiene Data'!$E$12,0,10*ROW('Hygiene Data'!E58)))</f>
        <v/>
      </c>
      <c r="DT64" s="272" t="str">
        <f ca="true">+IF(OFFSET('Hygiene Data'!$E$13,0,10*ROW('Hygiene Data'!E58))="","",OFFSET('Hygiene Data'!$E$13,0,10*ROW('Hygiene Data'!E58)))</f>
        <v/>
      </c>
      <c r="DU64" s="272" t="str">
        <f ca="true">+IF(OFFSET('Hygiene Data'!$F$11,0,10*ROW('Hygiene Data'!F58))="","",OFFSET('Hygiene Data'!$F$11,0,10*ROW('Hygiene Data'!F58)))</f>
        <v/>
      </c>
      <c r="DV64" s="272" t="str">
        <f ca="true">+IF(OFFSET('Hygiene Data'!$F$12,0,10*ROW('Hygiene Data'!F58))="","",OFFSET('Hygiene Data'!$F$12,0,10*ROW('Hygiene Data'!F58)))</f>
        <v/>
      </c>
      <c r="DW64" s="272" t="str">
        <f ca="true">+IF(OFFSET('Hygiene Data'!$F$13,0,10*ROW('Hygiene Data'!F58))="","",OFFSET('Hygiene Data'!$F$13,0,10*ROW('Hygiene Data'!F58)))</f>
        <v/>
      </c>
      <c r="DX64" s="272" t="str">
        <f ca="true">+IF(OFFSET('Hygiene Data'!$G$11,0,10*ROW('Hygiene Data'!G58))="","",OFFSET('Hygiene Data'!$G$11,0,10*ROW('Hygiene Data'!G58)))</f>
        <v/>
      </c>
      <c r="DY64" s="272" t="str">
        <f ca="true">+IF(OFFSET('Hygiene Data'!$G$12,0,10*ROW('Hygiene Data'!G58))="","",OFFSET('Hygiene Data'!$G$12,0,10*ROW('Hygiene Data'!G58)))</f>
        <v/>
      </c>
      <c r="DZ64" s="272" t="str">
        <f ca="true">+IF(OFFSET('Hygiene Data'!$G$13,0,10*ROW('Hygiene Data'!G58))="","",OFFSET('Hygiene Data'!$G$13,0,10*ROW('Hygiene Data'!G58)))</f>
        <v/>
      </c>
      <c r="EA64" s="272" t="str">
        <f ca="true">+IF(OFFSET('Hygiene Data'!$H$11,0,10*ROW('Hygiene Data'!H58))="","",OFFSET('Hygiene Data'!$H$11,0,10*ROW('Hygiene Data'!H58)))</f>
        <v/>
      </c>
      <c r="EB64" s="272" t="str">
        <f ca="true">+IF(OFFSET('Hygiene Data'!$H$12,0,10*ROW('Hygiene Data'!H58))="","",OFFSET('Hygiene Data'!$H$12,0,10*ROW('Hygiene Data'!H58)))</f>
        <v/>
      </c>
      <c r="EC64" s="272" t="str">
        <f ca="true">+IF(OFFSET('Hygiene Data'!$H$13,0,10*ROW('Hygiene Data'!H58))="","",OFFSET('Hygiene Data'!$H$13,0,10*ROW('Hygiene Data'!H58)))</f>
        <v/>
      </c>
      <c r="ED64" s="272" t="str">
        <f ca="true">+IF(OFFSET('Hygiene Data'!$I$11,0,10*ROW('Hygiene Data'!I58))="","",OFFSET('Hygiene Data'!$I$11,0,10*ROW('Hygiene Data'!I58)))</f>
        <v/>
      </c>
      <c r="EE64" s="272" t="str">
        <f ca="true">+IF(OFFSET('Hygiene Data'!$I$12,0,10*ROW('Hygiene Data'!I58))="","",OFFSET('Hygiene Data'!$I$12,0,10*ROW('Hygiene Data'!I58)))</f>
        <v/>
      </c>
      <c r="EF64" s="272"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28"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2"/>
      <c r="BS65" s="272" t="str">
        <f ca="true">+IF(OFFSET('Water Data'!$D$27,0,10*ROW('Water Data'!D59))="","",OFFSET('Water Data'!$D$27,0,10*ROW('Water Data'!D59)))</f>
        <v/>
      </c>
      <c r="BT65" s="272" t="str">
        <f ca="true">+IF(OFFSET('Water Data'!$D$28,0,10*ROW('Water Data'!D59))="","",OFFSET('Water Data'!$D$28,0,10*ROW('Water Data'!D59)))</f>
        <v/>
      </c>
      <c r="BU65" s="272" t="str">
        <f ca="true">+IF(OFFSET('Water Data'!$D$29,0,10*ROW('Water Data'!D59))="","",OFFSET('Water Data'!$D$29,0,10*ROW('Water Data'!D59)))</f>
        <v/>
      </c>
      <c r="BV65" s="272" t="str">
        <f ca="true">+IF(OFFSET('Water Data'!$E$27,0,10*ROW('Water Data'!E59))="","",OFFSET('Water Data'!$E$27,0,10*ROW('Water Data'!E59)))</f>
        <v/>
      </c>
      <c r="BW65" s="272" t="str">
        <f ca="true">+IF(OFFSET('Water Data'!$E$28,0,10*ROW('Water Data'!E59))="","",OFFSET('Water Data'!$E$28,0,10*ROW('Water Data'!E59)))</f>
        <v/>
      </c>
      <c r="BX65" s="272" t="str">
        <f ca="true">+IF(OFFSET('Water Data'!$E$29,0,10*ROW('Water Data'!E59))="","",OFFSET('Water Data'!$E$29,0,10*ROW('Water Data'!E59)))</f>
        <v/>
      </c>
      <c r="BY65" s="272" t="str">
        <f ca="true">+IF(OFFSET('Water Data'!$F$27,0,10*ROW('Water Data'!F59))="","",OFFSET('Water Data'!$F$27,0,10*ROW('Water Data'!F59)))</f>
        <v/>
      </c>
      <c r="BZ65" s="272" t="str">
        <f ca="true">+IF(OFFSET('Water Data'!$F$28,0,10*ROW('Water Data'!F59))="","",OFFSET('Water Data'!$F$28,0,10*ROW('Water Data'!F59)))</f>
        <v/>
      </c>
      <c r="CA65" s="272" t="str">
        <f ca="true">+IF(OFFSET('Water Data'!$F$29,0,10*ROW('Water Data'!F59))="","",OFFSET('Water Data'!$F$29,0,10*ROW('Water Data'!F59)))</f>
        <v/>
      </c>
      <c r="CB65" s="272" t="str">
        <f ca="true">+IF(OFFSET('Water Data'!$G$27,0,10*ROW('Water Data'!G59))="","",OFFSET('Water Data'!$G$27,0,10*ROW('Water Data'!G59)))</f>
        <v/>
      </c>
      <c r="CC65" s="272" t="str">
        <f ca="true">+IF(OFFSET('Water Data'!$G$28,0,10*ROW('Water Data'!G59))="","",OFFSET('Water Data'!$G$28,0,10*ROW('Water Data'!G59)))</f>
        <v/>
      </c>
      <c r="CD65" s="272" t="str">
        <f ca="true">+IF(OFFSET('Water Data'!$G$29,0,10*ROW('Water Data'!G59))="","",OFFSET('Water Data'!$G$29,0,10*ROW('Water Data'!G59)))</f>
        <v/>
      </c>
      <c r="CE65" s="272" t="str">
        <f ca="true">+IF(OFFSET('Water Data'!$H$27,0,10*ROW('Water Data'!H59))="","",OFFSET('Water Data'!$H$27,0,10*ROW('Water Data'!H59)))</f>
        <v/>
      </c>
      <c r="CF65" s="272" t="str">
        <f ca="true">+IF(OFFSET('Water Data'!$H$28,0,10*ROW('Water Data'!H59))="","",OFFSET('Water Data'!$H$28,0,10*ROW('Water Data'!H59)))</f>
        <v/>
      </c>
      <c r="CG65" s="272" t="str">
        <f ca="true">+IF(OFFSET('Water Data'!$H$29,0,10*ROW('Water Data'!H59))="","",OFFSET('Water Data'!$H$29,0,10*ROW('Water Data'!H59)))</f>
        <v/>
      </c>
      <c r="CH65" s="272" t="str">
        <f ca="true">+IF(OFFSET('Water Data'!$I$27,0,10*ROW('Water Data'!I59))="","",OFFSET('Water Data'!$I$27,0,10*ROW('Water Data'!I59)))</f>
        <v/>
      </c>
      <c r="CI65" s="272" t="str">
        <f ca="true">+IF(OFFSET('Water Data'!$I$28,0,10*ROW('Water Data'!I59))="","",OFFSET('Water Data'!$I$28,0,10*ROW('Water Data'!I59)))</f>
        <v/>
      </c>
      <c r="CJ65" s="272" t="str">
        <f ca="true">+IF(OFFSET('Water Data'!$I$29,0,10*ROW('Water Data'!I59))="","",OFFSET('Water Data'!$I$29,0,10*ROW('Water Data'!I59)))</f>
        <v/>
      </c>
      <c r="CK65" s="272" t="str">
        <f ca="true">+IF(OFFSET('Sanitation Data'!$D$28,0,10*ROW('Sanitation Data'!D59))="","",OFFSET('Sanitation Data'!$D$28,0,10*ROW('Sanitation Data'!D59)))</f>
        <v/>
      </c>
      <c r="CL65" s="272" t="str">
        <f ca="true">+IF(OFFSET('Sanitation Data'!$D$29,0,10*ROW('Sanitation Data'!D59))="","",OFFSET('Sanitation Data'!$D$29,0,10*ROW('Sanitation Data'!D59)))</f>
        <v/>
      </c>
      <c r="CM65" s="272" t="str">
        <f ca="true">+IF(OFFSET('Sanitation Data'!$D$30,0,10*ROW('Sanitation Data'!D59))="","",OFFSET('Sanitation Data'!$D$30,0,10*ROW('Sanitation Data'!D59)))</f>
        <v/>
      </c>
      <c r="CN65" s="272" t="str">
        <f ca="true">+IF(OFFSET('Sanitation Data'!$D$31,0,10*ROW('Sanitation Data'!D59))="","",OFFSET('Sanitation Data'!$D$31,0,10*ROW('Sanitation Data'!D59)))</f>
        <v/>
      </c>
      <c r="CO65" s="272" t="str">
        <f ca="true">+IF(OFFSET('Sanitation Data'!$D$32,0,10*ROW('Sanitation Data'!D59))="","",OFFSET('Sanitation Data'!$D$32,0,10*ROW('Sanitation Data'!D59)))</f>
        <v/>
      </c>
      <c r="CP65" s="272" t="str">
        <f ca="true">+IF(OFFSET('Sanitation Data'!$E$28,0,10*ROW('Sanitation Data'!E59))="","",OFFSET('Sanitation Data'!$E$28,0,10*ROW('Sanitation Data'!E59)))</f>
        <v/>
      </c>
      <c r="CQ65" s="272" t="str">
        <f ca="true">+IF(OFFSET('Sanitation Data'!$E$29,0,10*ROW('Sanitation Data'!E59))="","",OFFSET('Sanitation Data'!$E$29,0,10*ROW('Sanitation Data'!E59)))</f>
        <v/>
      </c>
      <c r="CR65" s="272" t="str">
        <f ca="true">+IF(OFFSET('Sanitation Data'!$E$30,0,10*ROW('Sanitation Data'!E59))="","",OFFSET('Sanitation Data'!$E$30,0,10*ROW('Sanitation Data'!E59)))</f>
        <v/>
      </c>
      <c r="CS65" s="272" t="str">
        <f ca="true">+IF(OFFSET('Sanitation Data'!$E$31,0,10*ROW('Sanitation Data'!E59))="","",OFFSET('Sanitation Data'!$E$31,0,10*ROW('Sanitation Data'!E59)))</f>
        <v/>
      </c>
      <c r="CT65" s="272" t="str">
        <f ca="true">+IF(OFFSET('Sanitation Data'!$E$32,0,10*ROW('Sanitation Data'!E59))="","",OFFSET('Sanitation Data'!$E$32,0,10*ROW('Sanitation Data'!E59)))</f>
        <v/>
      </c>
      <c r="CU65" s="272" t="str">
        <f ca="true">+IF(OFFSET('Sanitation Data'!$F$28,0,10*ROW('Sanitation Data'!F59))="","",OFFSET('Sanitation Data'!$F$28,0,10*ROW('Sanitation Data'!F59)))</f>
        <v/>
      </c>
      <c r="CV65" s="272" t="str">
        <f ca="true">+IF(OFFSET('Sanitation Data'!$F$29,0,10*ROW('Sanitation Data'!F59))="","",OFFSET('Sanitation Data'!$F$29,0,10*ROW('Sanitation Data'!F59)))</f>
        <v/>
      </c>
      <c r="CW65" s="272" t="str">
        <f ca="true">+IF(OFFSET('Sanitation Data'!$F$30,0,10*ROW('Sanitation Data'!F59))="","",OFFSET('Sanitation Data'!$F$30,0,10*ROW('Sanitation Data'!F59)))</f>
        <v/>
      </c>
      <c r="CX65" s="272" t="str">
        <f ca="true">+IF(OFFSET('Sanitation Data'!$F$31,0,10*ROW('Sanitation Data'!F59))="","",OFFSET('Sanitation Data'!$F$31,0,10*ROW('Sanitation Data'!F59)))</f>
        <v/>
      </c>
      <c r="CY65" s="272" t="str">
        <f ca="true">+IF(OFFSET('Sanitation Data'!$F$32,0,10*ROW('Sanitation Data'!F59))="","",OFFSET('Sanitation Data'!$F$32,0,10*ROW('Sanitation Data'!F59)))</f>
        <v/>
      </c>
      <c r="CZ65" s="272" t="str">
        <f ca="true">+IF(OFFSET('Sanitation Data'!$G$28,0,10*ROW('Sanitation Data'!G59))="","",OFFSET('Sanitation Data'!$G$28,0,10*ROW('Sanitation Data'!G59)))</f>
        <v/>
      </c>
      <c r="DA65" s="272" t="str">
        <f ca="true">+IF(OFFSET('Sanitation Data'!$G$29,0,10*ROW('Sanitation Data'!G59))="","",OFFSET('Sanitation Data'!$G$29,0,10*ROW('Sanitation Data'!G59)))</f>
        <v/>
      </c>
      <c r="DB65" s="272" t="str">
        <f ca="true">+IF(OFFSET('Sanitation Data'!$G$30,0,10*ROW('Sanitation Data'!G59))="","",OFFSET('Sanitation Data'!$G$30,0,10*ROW('Sanitation Data'!G59)))</f>
        <v/>
      </c>
      <c r="DC65" s="272" t="str">
        <f ca="true">+IF(OFFSET('Sanitation Data'!$G$31,0,10*ROW('Sanitation Data'!G59))="","",OFFSET('Sanitation Data'!$G$31,0,10*ROW('Sanitation Data'!G59)))</f>
        <v/>
      </c>
      <c r="DD65" s="272" t="str">
        <f ca="true">+IF(OFFSET('Sanitation Data'!$G$32,0,10*ROW('Sanitation Data'!G59))="","",OFFSET('Sanitation Data'!$G$32,0,10*ROW('Sanitation Data'!G59)))</f>
        <v/>
      </c>
      <c r="DE65" s="272" t="str">
        <f ca="true">+IF(OFFSET('Sanitation Data'!$H$28,0,10*ROW('Sanitation Data'!H59))="","",OFFSET('Sanitation Data'!$H$28,0,10*ROW('Sanitation Data'!H59)))</f>
        <v/>
      </c>
      <c r="DF65" s="272" t="str">
        <f ca="true">+IF(OFFSET('Sanitation Data'!$H$29,0,10*ROW('Sanitation Data'!H59))="","",OFFSET('Sanitation Data'!$H$29,0,10*ROW('Sanitation Data'!H59)))</f>
        <v/>
      </c>
      <c r="DG65" s="272" t="str">
        <f ca="true">+IF(OFFSET('Sanitation Data'!$H$30,0,10*ROW('Sanitation Data'!H59))="","",OFFSET('Sanitation Data'!$H$30,0,10*ROW('Sanitation Data'!H59)))</f>
        <v/>
      </c>
      <c r="DH65" s="272" t="str">
        <f ca="true">+IF(OFFSET('Sanitation Data'!$H$31,0,10*ROW('Sanitation Data'!H59))="","",OFFSET('Sanitation Data'!$H$31,0,10*ROW('Sanitation Data'!H59)))</f>
        <v/>
      </c>
      <c r="DI65" s="272" t="str">
        <f ca="true">+IF(OFFSET('Sanitation Data'!$H$32,0,10*ROW('Sanitation Data'!H59))="","",OFFSET('Sanitation Data'!$H$32,0,10*ROW('Sanitation Data'!H59)))</f>
        <v/>
      </c>
      <c r="DJ65" s="272" t="str">
        <f ca="true">+IF(OFFSET('Sanitation Data'!$I$28,0,10*ROW('Sanitation Data'!I59))="","",OFFSET('Sanitation Data'!$I$28,0,10*ROW('Sanitation Data'!I59)))</f>
        <v/>
      </c>
      <c r="DK65" s="272" t="str">
        <f ca="true">+IF(OFFSET('Sanitation Data'!$I$29,0,10*ROW('Sanitation Data'!I59))="","",OFFSET('Sanitation Data'!$I$29,0,10*ROW('Sanitation Data'!I59)))</f>
        <v/>
      </c>
      <c r="DL65" s="272" t="str">
        <f ca="true">+IF(OFFSET('Sanitation Data'!$I$30,0,10*ROW('Sanitation Data'!I59))="","",OFFSET('Sanitation Data'!$I$30,0,10*ROW('Sanitation Data'!I59)))</f>
        <v/>
      </c>
      <c r="DM65" s="272" t="str">
        <f ca="true">+IF(OFFSET('Sanitation Data'!$I$31,0,10*ROW('Sanitation Data'!I59))="","",OFFSET('Sanitation Data'!$I$31,0,10*ROW('Sanitation Data'!I59)))</f>
        <v/>
      </c>
      <c r="DN65" s="272" t="str">
        <f ca="true">+IF(OFFSET('Sanitation Data'!$I$32,0,10*ROW('Sanitation Data'!I59))="","",OFFSET('Sanitation Data'!$I$32,0,10*ROW('Sanitation Data'!I59)))</f>
        <v/>
      </c>
      <c r="DO65" s="272" t="str">
        <f ca="true">+IF(OFFSET('Hygiene Data'!$D$11,0,10*ROW('Hygiene Data'!D59))="","",OFFSET('Hygiene Data'!$D$11,0,10*ROW('Hygiene Data'!D59)))</f>
        <v/>
      </c>
      <c r="DP65" s="272" t="str">
        <f ca="true">+IF(OFFSET('Hygiene Data'!$D$12,0,10*ROW('Hygiene Data'!D59))="","",OFFSET('Hygiene Data'!$D$12,0,10*ROW('Hygiene Data'!D59)))</f>
        <v/>
      </c>
      <c r="DQ65" s="272" t="str">
        <f ca="true">+IF(OFFSET('Hygiene Data'!$D$13,0,10*ROW('Hygiene Data'!D59))="","",OFFSET('Hygiene Data'!$D$13,0,10*ROW('Hygiene Data'!D59)))</f>
        <v/>
      </c>
      <c r="DR65" s="272" t="str">
        <f ca="true">+IF(OFFSET('Hygiene Data'!$E$11,0,10*ROW('Hygiene Data'!E59))="","",OFFSET('Hygiene Data'!$E$11,0,10*ROW('Hygiene Data'!E59)))</f>
        <v/>
      </c>
      <c r="DS65" s="272" t="str">
        <f ca="true">+IF(OFFSET('Hygiene Data'!$E$12,0,10*ROW('Hygiene Data'!E59))="","",OFFSET('Hygiene Data'!$E$12,0,10*ROW('Hygiene Data'!E59)))</f>
        <v/>
      </c>
      <c r="DT65" s="272" t="str">
        <f ca="true">+IF(OFFSET('Hygiene Data'!$E$13,0,10*ROW('Hygiene Data'!E59))="","",OFFSET('Hygiene Data'!$E$13,0,10*ROW('Hygiene Data'!E59)))</f>
        <v/>
      </c>
      <c r="DU65" s="272" t="str">
        <f ca="true">+IF(OFFSET('Hygiene Data'!$F$11,0,10*ROW('Hygiene Data'!F59))="","",OFFSET('Hygiene Data'!$F$11,0,10*ROW('Hygiene Data'!F59)))</f>
        <v/>
      </c>
      <c r="DV65" s="272" t="str">
        <f ca="true">+IF(OFFSET('Hygiene Data'!$F$12,0,10*ROW('Hygiene Data'!F59))="","",OFFSET('Hygiene Data'!$F$12,0,10*ROW('Hygiene Data'!F59)))</f>
        <v/>
      </c>
      <c r="DW65" s="272" t="str">
        <f ca="true">+IF(OFFSET('Hygiene Data'!$F$13,0,10*ROW('Hygiene Data'!F59))="","",OFFSET('Hygiene Data'!$F$13,0,10*ROW('Hygiene Data'!F59)))</f>
        <v/>
      </c>
      <c r="DX65" s="272" t="str">
        <f ca="true">+IF(OFFSET('Hygiene Data'!$G$11,0,10*ROW('Hygiene Data'!G59))="","",OFFSET('Hygiene Data'!$G$11,0,10*ROW('Hygiene Data'!G59)))</f>
        <v/>
      </c>
      <c r="DY65" s="272" t="str">
        <f ca="true">+IF(OFFSET('Hygiene Data'!$G$12,0,10*ROW('Hygiene Data'!G59))="","",OFFSET('Hygiene Data'!$G$12,0,10*ROW('Hygiene Data'!G59)))</f>
        <v/>
      </c>
      <c r="DZ65" s="272" t="str">
        <f ca="true">+IF(OFFSET('Hygiene Data'!$G$13,0,10*ROW('Hygiene Data'!G59))="","",OFFSET('Hygiene Data'!$G$13,0,10*ROW('Hygiene Data'!G59)))</f>
        <v/>
      </c>
      <c r="EA65" s="272" t="str">
        <f ca="true">+IF(OFFSET('Hygiene Data'!$H$11,0,10*ROW('Hygiene Data'!H59))="","",OFFSET('Hygiene Data'!$H$11,0,10*ROW('Hygiene Data'!H59)))</f>
        <v/>
      </c>
      <c r="EB65" s="272" t="str">
        <f ca="true">+IF(OFFSET('Hygiene Data'!$H$12,0,10*ROW('Hygiene Data'!H59))="","",OFFSET('Hygiene Data'!$H$12,0,10*ROW('Hygiene Data'!H59)))</f>
        <v/>
      </c>
      <c r="EC65" s="272" t="str">
        <f ca="true">+IF(OFFSET('Hygiene Data'!$H$13,0,10*ROW('Hygiene Data'!H59))="","",OFFSET('Hygiene Data'!$H$13,0,10*ROW('Hygiene Data'!H59)))</f>
        <v/>
      </c>
      <c r="ED65" s="272" t="str">
        <f ca="true">+IF(OFFSET('Hygiene Data'!$I$11,0,10*ROW('Hygiene Data'!I59))="","",OFFSET('Hygiene Data'!$I$11,0,10*ROW('Hygiene Data'!I59)))</f>
        <v/>
      </c>
      <c r="EE65" s="272" t="str">
        <f ca="true">+IF(OFFSET('Hygiene Data'!$I$12,0,10*ROW('Hygiene Data'!I59))="","",OFFSET('Hygiene Data'!$I$12,0,10*ROW('Hygiene Data'!I59)))</f>
        <v/>
      </c>
      <c r="EF65" s="272"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28"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2"/>
      <c r="BS66" s="272" t="str">
        <f ca="true">+IF(OFFSET('Water Data'!$D$27,0,10*ROW('Water Data'!D60))="","",OFFSET('Water Data'!$D$27,0,10*ROW('Water Data'!D60)))</f>
        <v/>
      </c>
      <c r="BT66" s="272" t="str">
        <f ca="true">+IF(OFFSET('Water Data'!$D$28,0,10*ROW('Water Data'!D60))="","",OFFSET('Water Data'!$D$28,0,10*ROW('Water Data'!D60)))</f>
        <v/>
      </c>
      <c r="BU66" s="272" t="str">
        <f ca="true">+IF(OFFSET('Water Data'!$D$29,0,10*ROW('Water Data'!D60))="","",OFFSET('Water Data'!$D$29,0,10*ROW('Water Data'!D60)))</f>
        <v/>
      </c>
      <c r="BV66" s="272" t="str">
        <f ca="true">+IF(OFFSET('Water Data'!$E$27,0,10*ROW('Water Data'!E60))="","",OFFSET('Water Data'!$E$27,0,10*ROW('Water Data'!E60)))</f>
        <v/>
      </c>
      <c r="BW66" s="272" t="str">
        <f ca="true">+IF(OFFSET('Water Data'!$E$28,0,10*ROW('Water Data'!E60))="","",OFFSET('Water Data'!$E$28,0,10*ROW('Water Data'!E60)))</f>
        <v/>
      </c>
      <c r="BX66" s="272" t="str">
        <f ca="true">+IF(OFFSET('Water Data'!$E$29,0,10*ROW('Water Data'!E60))="","",OFFSET('Water Data'!$E$29,0,10*ROW('Water Data'!E60)))</f>
        <v/>
      </c>
      <c r="BY66" s="272" t="str">
        <f ca="true">+IF(OFFSET('Water Data'!$F$27,0,10*ROW('Water Data'!F60))="","",OFFSET('Water Data'!$F$27,0,10*ROW('Water Data'!F60)))</f>
        <v/>
      </c>
      <c r="BZ66" s="272" t="str">
        <f ca="true">+IF(OFFSET('Water Data'!$F$28,0,10*ROW('Water Data'!F60))="","",OFFSET('Water Data'!$F$28,0,10*ROW('Water Data'!F60)))</f>
        <v/>
      </c>
      <c r="CA66" s="272" t="str">
        <f ca="true">+IF(OFFSET('Water Data'!$F$29,0,10*ROW('Water Data'!F60))="","",OFFSET('Water Data'!$F$29,0,10*ROW('Water Data'!F60)))</f>
        <v/>
      </c>
      <c r="CB66" s="272" t="str">
        <f ca="true">+IF(OFFSET('Water Data'!$G$27,0,10*ROW('Water Data'!G60))="","",OFFSET('Water Data'!$G$27,0,10*ROW('Water Data'!G60)))</f>
        <v/>
      </c>
      <c r="CC66" s="272" t="str">
        <f ca="true">+IF(OFFSET('Water Data'!$G$28,0,10*ROW('Water Data'!G60))="","",OFFSET('Water Data'!$G$28,0,10*ROW('Water Data'!G60)))</f>
        <v/>
      </c>
      <c r="CD66" s="272" t="str">
        <f ca="true">+IF(OFFSET('Water Data'!$G$29,0,10*ROW('Water Data'!G60))="","",OFFSET('Water Data'!$G$29,0,10*ROW('Water Data'!G60)))</f>
        <v/>
      </c>
      <c r="CE66" s="272" t="str">
        <f ca="true">+IF(OFFSET('Water Data'!$H$27,0,10*ROW('Water Data'!H60))="","",OFFSET('Water Data'!$H$27,0,10*ROW('Water Data'!H60)))</f>
        <v/>
      </c>
      <c r="CF66" s="272" t="str">
        <f ca="true">+IF(OFFSET('Water Data'!$H$28,0,10*ROW('Water Data'!H60))="","",OFFSET('Water Data'!$H$28,0,10*ROW('Water Data'!H60)))</f>
        <v/>
      </c>
      <c r="CG66" s="272" t="str">
        <f ca="true">+IF(OFFSET('Water Data'!$H$29,0,10*ROW('Water Data'!H60))="","",OFFSET('Water Data'!$H$29,0,10*ROW('Water Data'!H60)))</f>
        <v/>
      </c>
      <c r="CH66" s="272" t="str">
        <f ca="true">+IF(OFFSET('Water Data'!$I$27,0,10*ROW('Water Data'!I60))="","",OFFSET('Water Data'!$I$27,0,10*ROW('Water Data'!I60)))</f>
        <v/>
      </c>
      <c r="CI66" s="272" t="str">
        <f ca="true">+IF(OFFSET('Water Data'!$I$28,0,10*ROW('Water Data'!I60))="","",OFFSET('Water Data'!$I$28,0,10*ROW('Water Data'!I60)))</f>
        <v/>
      </c>
      <c r="CJ66" s="272" t="str">
        <f ca="true">+IF(OFFSET('Water Data'!$I$29,0,10*ROW('Water Data'!I60))="","",OFFSET('Water Data'!$I$29,0,10*ROW('Water Data'!I60)))</f>
        <v/>
      </c>
      <c r="CK66" s="272" t="str">
        <f ca="true">+IF(OFFSET('Sanitation Data'!$D$28,0,10*ROW('Sanitation Data'!D60))="","",OFFSET('Sanitation Data'!$D$28,0,10*ROW('Sanitation Data'!D60)))</f>
        <v/>
      </c>
      <c r="CL66" s="272" t="str">
        <f ca="true">+IF(OFFSET('Sanitation Data'!$D$29,0,10*ROW('Sanitation Data'!D60))="","",OFFSET('Sanitation Data'!$D$29,0,10*ROW('Sanitation Data'!D60)))</f>
        <v/>
      </c>
      <c r="CM66" s="272" t="str">
        <f ca="true">+IF(OFFSET('Sanitation Data'!$D$30,0,10*ROW('Sanitation Data'!D60))="","",OFFSET('Sanitation Data'!$D$30,0,10*ROW('Sanitation Data'!D60)))</f>
        <v/>
      </c>
      <c r="CN66" s="272" t="str">
        <f ca="true">+IF(OFFSET('Sanitation Data'!$D$31,0,10*ROW('Sanitation Data'!D60))="","",OFFSET('Sanitation Data'!$D$31,0,10*ROW('Sanitation Data'!D60)))</f>
        <v/>
      </c>
      <c r="CO66" s="272" t="str">
        <f ca="true">+IF(OFFSET('Sanitation Data'!$D$32,0,10*ROW('Sanitation Data'!D60))="","",OFFSET('Sanitation Data'!$D$32,0,10*ROW('Sanitation Data'!D60)))</f>
        <v/>
      </c>
      <c r="CP66" s="272" t="str">
        <f ca="true">+IF(OFFSET('Sanitation Data'!$E$28,0,10*ROW('Sanitation Data'!E60))="","",OFFSET('Sanitation Data'!$E$28,0,10*ROW('Sanitation Data'!E60)))</f>
        <v/>
      </c>
      <c r="CQ66" s="272" t="str">
        <f ca="true">+IF(OFFSET('Sanitation Data'!$E$29,0,10*ROW('Sanitation Data'!E60))="","",OFFSET('Sanitation Data'!$E$29,0,10*ROW('Sanitation Data'!E60)))</f>
        <v/>
      </c>
      <c r="CR66" s="272" t="str">
        <f ca="true">+IF(OFFSET('Sanitation Data'!$E$30,0,10*ROW('Sanitation Data'!E60))="","",OFFSET('Sanitation Data'!$E$30,0,10*ROW('Sanitation Data'!E60)))</f>
        <v/>
      </c>
      <c r="CS66" s="272" t="str">
        <f ca="true">+IF(OFFSET('Sanitation Data'!$E$31,0,10*ROW('Sanitation Data'!E60))="","",OFFSET('Sanitation Data'!$E$31,0,10*ROW('Sanitation Data'!E60)))</f>
        <v/>
      </c>
      <c r="CT66" s="272" t="str">
        <f ca="true">+IF(OFFSET('Sanitation Data'!$E$32,0,10*ROW('Sanitation Data'!E60))="","",OFFSET('Sanitation Data'!$E$32,0,10*ROW('Sanitation Data'!E60)))</f>
        <v/>
      </c>
      <c r="CU66" s="272" t="str">
        <f ca="true">+IF(OFFSET('Sanitation Data'!$F$28,0,10*ROW('Sanitation Data'!F60))="","",OFFSET('Sanitation Data'!$F$28,0,10*ROW('Sanitation Data'!F60)))</f>
        <v/>
      </c>
      <c r="CV66" s="272" t="str">
        <f ca="true">+IF(OFFSET('Sanitation Data'!$F$29,0,10*ROW('Sanitation Data'!F60))="","",OFFSET('Sanitation Data'!$F$29,0,10*ROW('Sanitation Data'!F60)))</f>
        <v/>
      </c>
      <c r="CW66" s="272" t="str">
        <f ca="true">+IF(OFFSET('Sanitation Data'!$F$30,0,10*ROW('Sanitation Data'!F60))="","",OFFSET('Sanitation Data'!$F$30,0,10*ROW('Sanitation Data'!F60)))</f>
        <v/>
      </c>
      <c r="CX66" s="272" t="str">
        <f ca="true">+IF(OFFSET('Sanitation Data'!$F$31,0,10*ROW('Sanitation Data'!F60))="","",OFFSET('Sanitation Data'!$F$31,0,10*ROW('Sanitation Data'!F60)))</f>
        <v/>
      </c>
      <c r="CY66" s="272" t="str">
        <f ca="true">+IF(OFFSET('Sanitation Data'!$F$32,0,10*ROW('Sanitation Data'!F60))="","",OFFSET('Sanitation Data'!$F$32,0,10*ROW('Sanitation Data'!F60)))</f>
        <v/>
      </c>
      <c r="CZ66" s="272" t="str">
        <f ca="true">+IF(OFFSET('Sanitation Data'!$G$28,0,10*ROW('Sanitation Data'!G60))="","",OFFSET('Sanitation Data'!$G$28,0,10*ROW('Sanitation Data'!G60)))</f>
        <v/>
      </c>
      <c r="DA66" s="272" t="str">
        <f ca="true">+IF(OFFSET('Sanitation Data'!$G$29,0,10*ROW('Sanitation Data'!G60))="","",OFFSET('Sanitation Data'!$G$29,0,10*ROW('Sanitation Data'!G60)))</f>
        <v/>
      </c>
      <c r="DB66" s="272" t="str">
        <f ca="true">+IF(OFFSET('Sanitation Data'!$G$30,0,10*ROW('Sanitation Data'!G60))="","",OFFSET('Sanitation Data'!$G$30,0,10*ROW('Sanitation Data'!G60)))</f>
        <v/>
      </c>
      <c r="DC66" s="272" t="str">
        <f ca="true">+IF(OFFSET('Sanitation Data'!$G$31,0,10*ROW('Sanitation Data'!G60))="","",OFFSET('Sanitation Data'!$G$31,0,10*ROW('Sanitation Data'!G60)))</f>
        <v/>
      </c>
      <c r="DD66" s="272" t="str">
        <f ca="true">+IF(OFFSET('Sanitation Data'!$G$32,0,10*ROW('Sanitation Data'!G60))="","",OFFSET('Sanitation Data'!$G$32,0,10*ROW('Sanitation Data'!G60)))</f>
        <v/>
      </c>
      <c r="DE66" s="272" t="str">
        <f ca="true">+IF(OFFSET('Sanitation Data'!$H$28,0,10*ROW('Sanitation Data'!H60))="","",OFFSET('Sanitation Data'!$H$28,0,10*ROW('Sanitation Data'!H60)))</f>
        <v/>
      </c>
      <c r="DF66" s="272" t="str">
        <f ca="true">+IF(OFFSET('Sanitation Data'!$H$29,0,10*ROW('Sanitation Data'!H60))="","",OFFSET('Sanitation Data'!$H$29,0,10*ROW('Sanitation Data'!H60)))</f>
        <v/>
      </c>
      <c r="DG66" s="272" t="str">
        <f ca="true">+IF(OFFSET('Sanitation Data'!$H$30,0,10*ROW('Sanitation Data'!H60))="","",OFFSET('Sanitation Data'!$H$30,0,10*ROW('Sanitation Data'!H60)))</f>
        <v/>
      </c>
      <c r="DH66" s="272" t="str">
        <f ca="true">+IF(OFFSET('Sanitation Data'!$H$31,0,10*ROW('Sanitation Data'!H60))="","",OFFSET('Sanitation Data'!$H$31,0,10*ROW('Sanitation Data'!H60)))</f>
        <v/>
      </c>
      <c r="DI66" s="272" t="str">
        <f ca="true">+IF(OFFSET('Sanitation Data'!$H$32,0,10*ROW('Sanitation Data'!H60))="","",OFFSET('Sanitation Data'!$H$32,0,10*ROW('Sanitation Data'!H60)))</f>
        <v/>
      </c>
      <c r="DJ66" s="272" t="str">
        <f ca="true">+IF(OFFSET('Sanitation Data'!$I$28,0,10*ROW('Sanitation Data'!I60))="","",OFFSET('Sanitation Data'!$I$28,0,10*ROW('Sanitation Data'!I60)))</f>
        <v/>
      </c>
      <c r="DK66" s="272" t="str">
        <f ca="true">+IF(OFFSET('Sanitation Data'!$I$29,0,10*ROW('Sanitation Data'!I60))="","",OFFSET('Sanitation Data'!$I$29,0,10*ROW('Sanitation Data'!I60)))</f>
        <v/>
      </c>
      <c r="DL66" s="272" t="str">
        <f ca="true">+IF(OFFSET('Sanitation Data'!$I$30,0,10*ROW('Sanitation Data'!I60))="","",OFFSET('Sanitation Data'!$I$30,0,10*ROW('Sanitation Data'!I60)))</f>
        <v/>
      </c>
      <c r="DM66" s="272" t="str">
        <f ca="true">+IF(OFFSET('Sanitation Data'!$I$31,0,10*ROW('Sanitation Data'!I60))="","",OFFSET('Sanitation Data'!$I$31,0,10*ROW('Sanitation Data'!I60)))</f>
        <v/>
      </c>
      <c r="DN66" s="272" t="str">
        <f ca="true">+IF(OFFSET('Sanitation Data'!$I$32,0,10*ROW('Sanitation Data'!I60))="","",OFFSET('Sanitation Data'!$I$32,0,10*ROW('Sanitation Data'!I60)))</f>
        <v/>
      </c>
      <c r="DO66" s="272" t="str">
        <f ca="true">+IF(OFFSET('Hygiene Data'!$D$11,0,10*ROW('Hygiene Data'!D60))="","",OFFSET('Hygiene Data'!$D$11,0,10*ROW('Hygiene Data'!D60)))</f>
        <v/>
      </c>
      <c r="DP66" s="272" t="str">
        <f ca="true">+IF(OFFSET('Hygiene Data'!$D$12,0,10*ROW('Hygiene Data'!D60))="","",OFFSET('Hygiene Data'!$D$12,0,10*ROW('Hygiene Data'!D60)))</f>
        <v/>
      </c>
      <c r="DQ66" s="272" t="str">
        <f ca="true">+IF(OFFSET('Hygiene Data'!$D$13,0,10*ROW('Hygiene Data'!D60))="","",OFFSET('Hygiene Data'!$D$13,0,10*ROW('Hygiene Data'!D60)))</f>
        <v/>
      </c>
      <c r="DR66" s="272" t="str">
        <f ca="true">+IF(OFFSET('Hygiene Data'!$E$11,0,10*ROW('Hygiene Data'!E60))="","",OFFSET('Hygiene Data'!$E$11,0,10*ROW('Hygiene Data'!E60)))</f>
        <v/>
      </c>
      <c r="DS66" s="272" t="str">
        <f ca="true">+IF(OFFSET('Hygiene Data'!$E$12,0,10*ROW('Hygiene Data'!E60))="","",OFFSET('Hygiene Data'!$E$12,0,10*ROW('Hygiene Data'!E60)))</f>
        <v/>
      </c>
      <c r="DT66" s="272" t="str">
        <f ca="true">+IF(OFFSET('Hygiene Data'!$E$13,0,10*ROW('Hygiene Data'!E60))="","",OFFSET('Hygiene Data'!$E$13,0,10*ROW('Hygiene Data'!E60)))</f>
        <v/>
      </c>
      <c r="DU66" s="272" t="str">
        <f ca="true">+IF(OFFSET('Hygiene Data'!$F$11,0,10*ROW('Hygiene Data'!F60))="","",OFFSET('Hygiene Data'!$F$11,0,10*ROW('Hygiene Data'!F60)))</f>
        <v/>
      </c>
      <c r="DV66" s="272" t="str">
        <f ca="true">+IF(OFFSET('Hygiene Data'!$F$12,0,10*ROW('Hygiene Data'!F60))="","",OFFSET('Hygiene Data'!$F$12,0,10*ROW('Hygiene Data'!F60)))</f>
        <v/>
      </c>
      <c r="DW66" s="272" t="str">
        <f ca="true">+IF(OFFSET('Hygiene Data'!$F$13,0,10*ROW('Hygiene Data'!F60))="","",OFFSET('Hygiene Data'!$F$13,0,10*ROW('Hygiene Data'!F60)))</f>
        <v/>
      </c>
      <c r="DX66" s="272" t="str">
        <f ca="true">+IF(OFFSET('Hygiene Data'!$G$11,0,10*ROW('Hygiene Data'!G60))="","",OFFSET('Hygiene Data'!$G$11,0,10*ROW('Hygiene Data'!G60)))</f>
        <v/>
      </c>
      <c r="DY66" s="272" t="str">
        <f ca="true">+IF(OFFSET('Hygiene Data'!$G$12,0,10*ROW('Hygiene Data'!G60))="","",OFFSET('Hygiene Data'!$G$12,0,10*ROW('Hygiene Data'!G60)))</f>
        <v/>
      </c>
      <c r="DZ66" s="272" t="str">
        <f ca="true">+IF(OFFSET('Hygiene Data'!$G$13,0,10*ROW('Hygiene Data'!G60))="","",OFFSET('Hygiene Data'!$G$13,0,10*ROW('Hygiene Data'!G60)))</f>
        <v/>
      </c>
      <c r="EA66" s="272" t="str">
        <f ca="true">+IF(OFFSET('Hygiene Data'!$H$11,0,10*ROW('Hygiene Data'!H60))="","",OFFSET('Hygiene Data'!$H$11,0,10*ROW('Hygiene Data'!H60)))</f>
        <v/>
      </c>
      <c r="EB66" s="272" t="str">
        <f ca="true">+IF(OFFSET('Hygiene Data'!$H$12,0,10*ROW('Hygiene Data'!H60))="","",OFFSET('Hygiene Data'!$H$12,0,10*ROW('Hygiene Data'!H60)))</f>
        <v/>
      </c>
      <c r="EC66" s="272" t="str">
        <f ca="true">+IF(OFFSET('Hygiene Data'!$H$13,0,10*ROW('Hygiene Data'!H60))="","",OFFSET('Hygiene Data'!$H$13,0,10*ROW('Hygiene Data'!H60)))</f>
        <v/>
      </c>
      <c r="ED66" s="272" t="str">
        <f ca="true">+IF(OFFSET('Hygiene Data'!$I$11,0,10*ROW('Hygiene Data'!I60))="","",OFFSET('Hygiene Data'!$I$11,0,10*ROW('Hygiene Data'!I60)))</f>
        <v/>
      </c>
      <c r="EE66" s="272" t="str">
        <f ca="true">+IF(OFFSET('Hygiene Data'!$I$12,0,10*ROW('Hygiene Data'!I60))="","",OFFSET('Hygiene Data'!$I$12,0,10*ROW('Hygiene Data'!I60)))</f>
        <v/>
      </c>
      <c r="EF66" s="272"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28"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2"/>
      <c r="BS67" s="272" t="str">
        <f ca="true">+IF(OFFSET('Water Data'!$D$27,0,10*ROW('Water Data'!D61))="","",OFFSET('Water Data'!$D$27,0,10*ROW('Water Data'!D61)))</f>
        <v/>
      </c>
      <c r="BT67" s="272" t="str">
        <f ca="true">+IF(OFFSET('Water Data'!$D$28,0,10*ROW('Water Data'!D61))="","",OFFSET('Water Data'!$D$28,0,10*ROW('Water Data'!D61)))</f>
        <v/>
      </c>
      <c r="BU67" s="272" t="str">
        <f ca="true">+IF(OFFSET('Water Data'!$D$29,0,10*ROW('Water Data'!D61))="","",OFFSET('Water Data'!$D$29,0,10*ROW('Water Data'!D61)))</f>
        <v/>
      </c>
      <c r="BV67" s="272" t="str">
        <f ca="true">+IF(OFFSET('Water Data'!$E$27,0,10*ROW('Water Data'!E61))="","",OFFSET('Water Data'!$E$27,0,10*ROW('Water Data'!E61)))</f>
        <v/>
      </c>
      <c r="BW67" s="272" t="str">
        <f ca="true">+IF(OFFSET('Water Data'!$E$28,0,10*ROW('Water Data'!E61))="","",OFFSET('Water Data'!$E$28,0,10*ROW('Water Data'!E61)))</f>
        <v/>
      </c>
      <c r="BX67" s="272" t="str">
        <f ca="true">+IF(OFFSET('Water Data'!$E$29,0,10*ROW('Water Data'!E61))="","",OFFSET('Water Data'!$E$29,0,10*ROW('Water Data'!E61)))</f>
        <v/>
      </c>
      <c r="BY67" s="272" t="str">
        <f ca="true">+IF(OFFSET('Water Data'!$F$27,0,10*ROW('Water Data'!F61))="","",OFFSET('Water Data'!$F$27,0,10*ROW('Water Data'!F61)))</f>
        <v/>
      </c>
      <c r="BZ67" s="272" t="str">
        <f ca="true">+IF(OFFSET('Water Data'!$F$28,0,10*ROW('Water Data'!F61))="","",OFFSET('Water Data'!$F$28,0,10*ROW('Water Data'!F61)))</f>
        <v/>
      </c>
      <c r="CA67" s="272" t="str">
        <f ca="true">+IF(OFFSET('Water Data'!$F$29,0,10*ROW('Water Data'!F61))="","",OFFSET('Water Data'!$F$29,0,10*ROW('Water Data'!F61)))</f>
        <v/>
      </c>
      <c r="CB67" s="272" t="str">
        <f ca="true">+IF(OFFSET('Water Data'!$G$27,0,10*ROW('Water Data'!G61))="","",OFFSET('Water Data'!$G$27,0,10*ROW('Water Data'!G61)))</f>
        <v/>
      </c>
      <c r="CC67" s="272" t="str">
        <f ca="true">+IF(OFFSET('Water Data'!$G$28,0,10*ROW('Water Data'!G61))="","",OFFSET('Water Data'!$G$28,0,10*ROW('Water Data'!G61)))</f>
        <v/>
      </c>
      <c r="CD67" s="272" t="str">
        <f ca="true">+IF(OFFSET('Water Data'!$G$29,0,10*ROW('Water Data'!G61))="","",OFFSET('Water Data'!$G$29,0,10*ROW('Water Data'!G61)))</f>
        <v/>
      </c>
      <c r="CE67" s="272" t="str">
        <f ca="true">+IF(OFFSET('Water Data'!$H$27,0,10*ROW('Water Data'!H61))="","",OFFSET('Water Data'!$H$27,0,10*ROW('Water Data'!H61)))</f>
        <v/>
      </c>
      <c r="CF67" s="272" t="str">
        <f ca="true">+IF(OFFSET('Water Data'!$H$28,0,10*ROW('Water Data'!H61))="","",OFFSET('Water Data'!$H$28,0,10*ROW('Water Data'!H61)))</f>
        <v/>
      </c>
      <c r="CG67" s="272" t="str">
        <f ca="true">+IF(OFFSET('Water Data'!$H$29,0,10*ROW('Water Data'!H61))="","",OFFSET('Water Data'!$H$29,0,10*ROW('Water Data'!H61)))</f>
        <v/>
      </c>
      <c r="CH67" s="272" t="str">
        <f ca="true">+IF(OFFSET('Water Data'!$I$27,0,10*ROW('Water Data'!I61))="","",OFFSET('Water Data'!$I$27,0,10*ROW('Water Data'!I61)))</f>
        <v/>
      </c>
      <c r="CI67" s="272" t="str">
        <f ca="true">+IF(OFFSET('Water Data'!$I$28,0,10*ROW('Water Data'!I61))="","",OFFSET('Water Data'!$I$28,0,10*ROW('Water Data'!I61)))</f>
        <v/>
      </c>
      <c r="CJ67" s="272" t="str">
        <f ca="true">+IF(OFFSET('Water Data'!$I$29,0,10*ROW('Water Data'!I61))="","",OFFSET('Water Data'!$I$29,0,10*ROW('Water Data'!I61)))</f>
        <v/>
      </c>
      <c r="CK67" s="272" t="str">
        <f ca="true">+IF(OFFSET('Sanitation Data'!$D$28,0,10*ROW('Sanitation Data'!D61))="","",OFFSET('Sanitation Data'!$D$28,0,10*ROW('Sanitation Data'!D61)))</f>
        <v/>
      </c>
      <c r="CL67" s="272" t="str">
        <f ca="true">+IF(OFFSET('Sanitation Data'!$D$29,0,10*ROW('Sanitation Data'!D61))="","",OFFSET('Sanitation Data'!$D$29,0,10*ROW('Sanitation Data'!D61)))</f>
        <v/>
      </c>
      <c r="CM67" s="272" t="str">
        <f ca="true">+IF(OFFSET('Sanitation Data'!$D$30,0,10*ROW('Sanitation Data'!D61))="","",OFFSET('Sanitation Data'!$D$30,0,10*ROW('Sanitation Data'!D61)))</f>
        <v/>
      </c>
      <c r="CN67" s="272" t="str">
        <f ca="true">+IF(OFFSET('Sanitation Data'!$D$31,0,10*ROW('Sanitation Data'!D61))="","",OFFSET('Sanitation Data'!$D$31,0,10*ROW('Sanitation Data'!D61)))</f>
        <v/>
      </c>
      <c r="CO67" s="272" t="str">
        <f ca="true">+IF(OFFSET('Sanitation Data'!$D$32,0,10*ROW('Sanitation Data'!D61))="","",OFFSET('Sanitation Data'!$D$32,0,10*ROW('Sanitation Data'!D61)))</f>
        <v/>
      </c>
      <c r="CP67" s="272" t="str">
        <f ca="true">+IF(OFFSET('Sanitation Data'!$E$28,0,10*ROW('Sanitation Data'!E61))="","",OFFSET('Sanitation Data'!$E$28,0,10*ROW('Sanitation Data'!E61)))</f>
        <v/>
      </c>
      <c r="CQ67" s="272" t="str">
        <f ca="true">+IF(OFFSET('Sanitation Data'!$E$29,0,10*ROW('Sanitation Data'!E61))="","",OFFSET('Sanitation Data'!$E$29,0,10*ROW('Sanitation Data'!E61)))</f>
        <v/>
      </c>
      <c r="CR67" s="272" t="str">
        <f ca="true">+IF(OFFSET('Sanitation Data'!$E$30,0,10*ROW('Sanitation Data'!E61))="","",OFFSET('Sanitation Data'!$E$30,0,10*ROW('Sanitation Data'!E61)))</f>
        <v/>
      </c>
      <c r="CS67" s="272" t="str">
        <f ca="true">+IF(OFFSET('Sanitation Data'!$E$31,0,10*ROW('Sanitation Data'!E61))="","",OFFSET('Sanitation Data'!$E$31,0,10*ROW('Sanitation Data'!E61)))</f>
        <v/>
      </c>
      <c r="CT67" s="272" t="str">
        <f ca="true">+IF(OFFSET('Sanitation Data'!$E$32,0,10*ROW('Sanitation Data'!E61))="","",OFFSET('Sanitation Data'!$E$32,0,10*ROW('Sanitation Data'!E61)))</f>
        <v/>
      </c>
      <c r="CU67" s="272" t="str">
        <f ca="true">+IF(OFFSET('Sanitation Data'!$F$28,0,10*ROW('Sanitation Data'!F61))="","",OFFSET('Sanitation Data'!$F$28,0,10*ROW('Sanitation Data'!F61)))</f>
        <v/>
      </c>
      <c r="CV67" s="272" t="str">
        <f ca="true">+IF(OFFSET('Sanitation Data'!$F$29,0,10*ROW('Sanitation Data'!F61))="","",OFFSET('Sanitation Data'!$F$29,0,10*ROW('Sanitation Data'!F61)))</f>
        <v/>
      </c>
      <c r="CW67" s="272" t="str">
        <f ca="true">+IF(OFFSET('Sanitation Data'!$F$30,0,10*ROW('Sanitation Data'!F61))="","",OFFSET('Sanitation Data'!$F$30,0,10*ROW('Sanitation Data'!F61)))</f>
        <v/>
      </c>
      <c r="CX67" s="272" t="str">
        <f ca="true">+IF(OFFSET('Sanitation Data'!$F$31,0,10*ROW('Sanitation Data'!F61))="","",OFFSET('Sanitation Data'!$F$31,0,10*ROW('Sanitation Data'!F61)))</f>
        <v/>
      </c>
      <c r="CY67" s="272" t="str">
        <f ca="true">+IF(OFFSET('Sanitation Data'!$F$32,0,10*ROW('Sanitation Data'!F61))="","",OFFSET('Sanitation Data'!$F$32,0,10*ROW('Sanitation Data'!F61)))</f>
        <v/>
      </c>
      <c r="CZ67" s="272" t="str">
        <f ca="true">+IF(OFFSET('Sanitation Data'!$G$28,0,10*ROW('Sanitation Data'!G61))="","",OFFSET('Sanitation Data'!$G$28,0,10*ROW('Sanitation Data'!G61)))</f>
        <v/>
      </c>
      <c r="DA67" s="272" t="str">
        <f ca="true">+IF(OFFSET('Sanitation Data'!$G$29,0,10*ROW('Sanitation Data'!G61))="","",OFFSET('Sanitation Data'!$G$29,0,10*ROW('Sanitation Data'!G61)))</f>
        <v/>
      </c>
      <c r="DB67" s="272" t="str">
        <f ca="true">+IF(OFFSET('Sanitation Data'!$G$30,0,10*ROW('Sanitation Data'!G61))="","",OFFSET('Sanitation Data'!$G$30,0,10*ROW('Sanitation Data'!G61)))</f>
        <v/>
      </c>
      <c r="DC67" s="272" t="str">
        <f ca="true">+IF(OFFSET('Sanitation Data'!$G$31,0,10*ROW('Sanitation Data'!G61))="","",OFFSET('Sanitation Data'!$G$31,0,10*ROW('Sanitation Data'!G61)))</f>
        <v/>
      </c>
      <c r="DD67" s="272" t="str">
        <f ca="true">+IF(OFFSET('Sanitation Data'!$G$32,0,10*ROW('Sanitation Data'!G61))="","",OFFSET('Sanitation Data'!$G$32,0,10*ROW('Sanitation Data'!G61)))</f>
        <v/>
      </c>
      <c r="DE67" s="272" t="str">
        <f ca="true">+IF(OFFSET('Sanitation Data'!$H$28,0,10*ROW('Sanitation Data'!H61))="","",OFFSET('Sanitation Data'!$H$28,0,10*ROW('Sanitation Data'!H61)))</f>
        <v/>
      </c>
      <c r="DF67" s="272" t="str">
        <f ca="true">+IF(OFFSET('Sanitation Data'!$H$29,0,10*ROW('Sanitation Data'!H61))="","",OFFSET('Sanitation Data'!$H$29,0,10*ROW('Sanitation Data'!H61)))</f>
        <v/>
      </c>
      <c r="DG67" s="272" t="str">
        <f ca="true">+IF(OFFSET('Sanitation Data'!$H$30,0,10*ROW('Sanitation Data'!H61))="","",OFFSET('Sanitation Data'!$H$30,0,10*ROW('Sanitation Data'!H61)))</f>
        <v/>
      </c>
      <c r="DH67" s="272" t="str">
        <f ca="true">+IF(OFFSET('Sanitation Data'!$H$31,0,10*ROW('Sanitation Data'!H61))="","",OFFSET('Sanitation Data'!$H$31,0,10*ROW('Sanitation Data'!H61)))</f>
        <v/>
      </c>
      <c r="DI67" s="272" t="str">
        <f ca="true">+IF(OFFSET('Sanitation Data'!$H$32,0,10*ROW('Sanitation Data'!H61))="","",OFFSET('Sanitation Data'!$H$32,0,10*ROW('Sanitation Data'!H61)))</f>
        <v/>
      </c>
      <c r="DJ67" s="272" t="str">
        <f ca="true">+IF(OFFSET('Sanitation Data'!$I$28,0,10*ROW('Sanitation Data'!I61))="","",OFFSET('Sanitation Data'!$I$28,0,10*ROW('Sanitation Data'!I61)))</f>
        <v/>
      </c>
      <c r="DK67" s="272" t="str">
        <f ca="true">+IF(OFFSET('Sanitation Data'!$I$29,0,10*ROW('Sanitation Data'!I61))="","",OFFSET('Sanitation Data'!$I$29,0,10*ROW('Sanitation Data'!I61)))</f>
        <v/>
      </c>
      <c r="DL67" s="272" t="str">
        <f ca="true">+IF(OFFSET('Sanitation Data'!$I$30,0,10*ROW('Sanitation Data'!I61))="","",OFFSET('Sanitation Data'!$I$30,0,10*ROW('Sanitation Data'!I61)))</f>
        <v/>
      </c>
      <c r="DM67" s="272" t="str">
        <f ca="true">+IF(OFFSET('Sanitation Data'!$I$31,0,10*ROW('Sanitation Data'!I61))="","",OFFSET('Sanitation Data'!$I$31,0,10*ROW('Sanitation Data'!I61)))</f>
        <v/>
      </c>
      <c r="DN67" s="272" t="str">
        <f ca="true">+IF(OFFSET('Sanitation Data'!$I$32,0,10*ROW('Sanitation Data'!I61))="","",OFFSET('Sanitation Data'!$I$32,0,10*ROW('Sanitation Data'!I61)))</f>
        <v/>
      </c>
      <c r="DO67" s="272" t="str">
        <f ca="true">+IF(OFFSET('Hygiene Data'!$D$11,0,10*ROW('Hygiene Data'!D61))="","",OFFSET('Hygiene Data'!$D$11,0,10*ROW('Hygiene Data'!D61)))</f>
        <v/>
      </c>
      <c r="DP67" s="272" t="str">
        <f ca="true">+IF(OFFSET('Hygiene Data'!$D$12,0,10*ROW('Hygiene Data'!D61))="","",OFFSET('Hygiene Data'!$D$12,0,10*ROW('Hygiene Data'!D61)))</f>
        <v/>
      </c>
      <c r="DQ67" s="272" t="str">
        <f ca="true">+IF(OFFSET('Hygiene Data'!$D$13,0,10*ROW('Hygiene Data'!D61))="","",OFFSET('Hygiene Data'!$D$13,0,10*ROW('Hygiene Data'!D61)))</f>
        <v/>
      </c>
      <c r="DR67" s="272" t="str">
        <f ca="true">+IF(OFFSET('Hygiene Data'!$E$11,0,10*ROW('Hygiene Data'!E61))="","",OFFSET('Hygiene Data'!$E$11,0,10*ROW('Hygiene Data'!E61)))</f>
        <v/>
      </c>
      <c r="DS67" s="272" t="str">
        <f ca="true">+IF(OFFSET('Hygiene Data'!$E$12,0,10*ROW('Hygiene Data'!E61))="","",OFFSET('Hygiene Data'!$E$12,0,10*ROW('Hygiene Data'!E61)))</f>
        <v/>
      </c>
      <c r="DT67" s="272" t="str">
        <f ca="true">+IF(OFFSET('Hygiene Data'!$E$13,0,10*ROW('Hygiene Data'!E61))="","",OFFSET('Hygiene Data'!$E$13,0,10*ROW('Hygiene Data'!E61)))</f>
        <v/>
      </c>
      <c r="DU67" s="272" t="str">
        <f ca="true">+IF(OFFSET('Hygiene Data'!$F$11,0,10*ROW('Hygiene Data'!F61))="","",OFFSET('Hygiene Data'!$F$11,0,10*ROW('Hygiene Data'!F61)))</f>
        <v/>
      </c>
      <c r="DV67" s="272" t="str">
        <f ca="true">+IF(OFFSET('Hygiene Data'!$F$12,0,10*ROW('Hygiene Data'!F61))="","",OFFSET('Hygiene Data'!$F$12,0,10*ROW('Hygiene Data'!F61)))</f>
        <v/>
      </c>
      <c r="DW67" s="272" t="str">
        <f ca="true">+IF(OFFSET('Hygiene Data'!$F$13,0,10*ROW('Hygiene Data'!F61))="","",OFFSET('Hygiene Data'!$F$13,0,10*ROW('Hygiene Data'!F61)))</f>
        <v/>
      </c>
      <c r="DX67" s="272" t="str">
        <f ca="true">+IF(OFFSET('Hygiene Data'!$G$11,0,10*ROW('Hygiene Data'!G61))="","",OFFSET('Hygiene Data'!$G$11,0,10*ROW('Hygiene Data'!G61)))</f>
        <v/>
      </c>
      <c r="DY67" s="272" t="str">
        <f ca="true">+IF(OFFSET('Hygiene Data'!$G$12,0,10*ROW('Hygiene Data'!G61))="","",OFFSET('Hygiene Data'!$G$12,0,10*ROW('Hygiene Data'!G61)))</f>
        <v/>
      </c>
      <c r="DZ67" s="272" t="str">
        <f ca="true">+IF(OFFSET('Hygiene Data'!$G$13,0,10*ROW('Hygiene Data'!G61))="","",OFFSET('Hygiene Data'!$G$13,0,10*ROW('Hygiene Data'!G61)))</f>
        <v/>
      </c>
      <c r="EA67" s="272" t="str">
        <f ca="true">+IF(OFFSET('Hygiene Data'!$H$11,0,10*ROW('Hygiene Data'!H61))="","",OFFSET('Hygiene Data'!$H$11,0,10*ROW('Hygiene Data'!H61)))</f>
        <v/>
      </c>
      <c r="EB67" s="272" t="str">
        <f ca="true">+IF(OFFSET('Hygiene Data'!$H$12,0,10*ROW('Hygiene Data'!H61))="","",OFFSET('Hygiene Data'!$H$12,0,10*ROW('Hygiene Data'!H61)))</f>
        <v/>
      </c>
      <c r="EC67" s="272" t="str">
        <f ca="true">+IF(OFFSET('Hygiene Data'!$H$13,0,10*ROW('Hygiene Data'!H61))="","",OFFSET('Hygiene Data'!$H$13,0,10*ROW('Hygiene Data'!H61)))</f>
        <v/>
      </c>
      <c r="ED67" s="272" t="str">
        <f ca="true">+IF(OFFSET('Hygiene Data'!$I$11,0,10*ROW('Hygiene Data'!I61))="","",OFFSET('Hygiene Data'!$I$11,0,10*ROW('Hygiene Data'!I61)))</f>
        <v/>
      </c>
      <c r="EE67" s="272" t="str">
        <f ca="true">+IF(OFFSET('Hygiene Data'!$I$12,0,10*ROW('Hygiene Data'!I61))="","",OFFSET('Hygiene Data'!$I$12,0,10*ROW('Hygiene Data'!I61)))</f>
        <v/>
      </c>
      <c r="EF67" s="272"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28"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2"/>
      <c r="BS68" s="272" t="str">
        <f ca="true">+IF(OFFSET('Water Data'!$D$27,0,10*ROW('Water Data'!D62))="","",OFFSET('Water Data'!$D$27,0,10*ROW('Water Data'!D62)))</f>
        <v/>
      </c>
      <c r="BT68" s="272" t="str">
        <f ca="true">+IF(OFFSET('Water Data'!$D$28,0,10*ROW('Water Data'!D62))="","",OFFSET('Water Data'!$D$28,0,10*ROW('Water Data'!D62)))</f>
        <v/>
      </c>
      <c r="BU68" s="272" t="str">
        <f ca="true">+IF(OFFSET('Water Data'!$D$29,0,10*ROW('Water Data'!D62))="","",OFFSET('Water Data'!$D$29,0,10*ROW('Water Data'!D62)))</f>
        <v/>
      </c>
      <c r="BV68" s="272" t="str">
        <f ca="true">+IF(OFFSET('Water Data'!$E$27,0,10*ROW('Water Data'!E62))="","",OFFSET('Water Data'!$E$27,0,10*ROW('Water Data'!E62)))</f>
        <v/>
      </c>
      <c r="BW68" s="272" t="str">
        <f ca="true">+IF(OFFSET('Water Data'!$E$28,0,10*ROW('Water Data'!E62))="","",OFFSET('Water Data'!$E$28,0,10*ROW('Water Data'!E62)))</f>
        <v/>
      </c>
      <c r="BX68" s="272" t="str">
        <f ca="true">+IF(OFFSET('Water Data'!$E$29,0,10*ROW('Water Data'!E62))="","",OFFSET('Water Data'!$E$29,0,10*ROW('Water Data'!E62)))</f>
        <v/>
      </c>
      <c r="BY68" s="272" t="str">
        <f ca="true">+IF(OFFSET('Water Data'!$F$27,0,10*ROW('Water Data'!F62))="","",OFFSET('Water Data'!$F$27,0,10*ROW('Water Data'!F62)))</f>
        <v/>
      </c>
      <c r="BZ68" s="272" t="str">
        <f ca="true">+IF(OFFSET('Water Data'!$F$28,0,10*ROW('Water Data'!F62))="","",OFFSET('Water Data'!$F$28,0,10*ROW('Water Data'!F62)))</f>
        <v/>
      </c>
      <c r="CA68" s="272" t="str">
        <f ca="true">+IF(OFFSET('Water Data'!$F$29,0,10*ROW('Water Data'!F62))="","",OFFSET('Water Data'!$F$29,0,10*ROW('Water Data'!F62)))</f>
        <v/>
      </c>
      <c r="CB68" s="272" t="str">
        <f ca="true">+IF(OFFSET('Water Data'!$G$27,0,10*ROW('Water Data'!G62))="","",OFFSET('Water Data'!$G$27,0,10*ROW('Water Data'!G62)))</f>
        <v/>
      </c>
      <c r="CC68" s="272" t="str">
        <f ca="true">+IF(OFFSET('Water Data'!$G$28,0,10*ROW('Water Data'!G62))="","",OFFSET('Water Data'!$G$28,0,10*ROW('Water Data'!G62)))</f>
        <v/>
      </c>
      <c r="CD68" s="272" t="str">
        <f ca="true">+IF(OFFSET('Water Data'!$G$29,0,10*ROW('Water Data'!G62))="","",OFFSET('Water Data'!$G$29,0,10*ROW('Water Data'!G62)))</f>
        <v/>
      </c>
      <c r="CE68" s="272" t="str">
        <f ca="true">+IF(OFFSET('Water Data'!$H$27,0,10*ROW('Water Data'!H62))="","",OFFSET('Water Data'!$H$27,0,10*ROW('Water Data'!H62)))</f>
        <v/>
      </c>
      <c r="CF68" s="272" t="str">
        <f ca="true">+IF(OFFSET('Water Data'!$H$28,0,10*ROW('Water Data'!H62))="","",OFFSET('Water Data'!$H$28,0,10*ROW('Water Data'!H62)))</f>
        <v/>
      </c>
      <c r="CG68" s="272" t="str">
        <f ca="true">+IF(OFFSET('Water Data'!$H$29,0,10*ROW('Water Data'!H62))="","",OFFSET('Water Data'!$H$29,0,10*ROW('Water Data'!H62)))</f>
        <v/>
      </c>
      <c r="CH68" s="272" t="str">
        <f ca="true">+IF(OFFSET('Water Data'!$I$27,0,10*ROW('Water Data'!I62))="","",OFFSET('Water Data'!$I$27,0,10*ROW('Water Data'!I62)))</f>
        <v/>
      </c>
      <c r="CI68" s="272" t="str">
        <f ca="true">+IF(OFFSET('Water Data'!$I$28,0,10*ROW('Water Data'!I62))="","",OFFSET('Water Data'!$I$28,0,10*ROW('Water Data'!I62)))</f>
        <v/>
      </c>
      <c r="CJ68" s="272" t="str">
        <f ca="true">+IF(OFFSET('Water Data'!$I$29,0,10*ROW('Water Data'!I62))="","",OFFSET('Water Data'!$I$29,0,10*ROW('Water Data'!I62)))</f>
        <v/>
      </c>
      <c r="CK68" s="272" t="str">
        <f ca="true">+IF(OFFSET('Sanitation Data'!$D$28,0,10*ROW('Sanitation Data'!D62))="","",OFFSET('Sanitation Data'!$D$28,0,10*ROW('Sanitation Data'!D62)))</f>
        <v/>
      </c>
      <c r="CL68" s="272" t="str">
        <f ca="true">+IF(OFFSET('Sanitation Data'!$D$29,0,10*ROW('Sanitation Data'!D62))="","",OFFSET('Sanitation Data'!$D$29,0,10*ROW('Sanitation Data'!D62)))</f>
        <v/>
      </c>
      <c r="CM68" s="272" t="str">
        <f ca="true">+IF(OFFSET('Sanitation Data'!$D$30,0,10*ROW('Sanitation Data'!D62))="","",OFFSET('Sanitation Data'!$D$30,0,10*ROW('Sanitation Data'!D62)))</f>
        <v/>
      </c>
      <c r="CN68" s="272" t="str">
        <f ca="true">+IF(OFFSET('Sanitation Data'!$D$31,0,10*ROW('Sanitation Data'!D62))="","",OFFSET('Sanitation Data'!$D$31,0,10*ROW('Sanitation Data'!D62)))</f>
        <v/>
      </c>
      <c r="CO68" s="272" t="str">
        <f ca="true">+IF(OFFSET('Sanitation Data'!$D$32,0,10*ROW('Sanitation Data'!D62))="","",OFFSET('Sanitation Data'!$D$32,0,10*ROW('Sanitation Data'!D62)))</f>
        <v/>
      </c>
      <c r="CP68" s="272" t="str">
        <f ca="true">+IF(OFFSET('Sanitation Data'!$E$28,0,10*ROW('Sanitation Data'!E62))="","",OFFSET('Sanitation Data'!$E$28,0,10*ROW('Sanitation Data'!E62)))</f>
        <v/>
      </c>
      <c r="CQ68" s="272" t="str">
        <f ca="true">+IF(OFFSET('Sanitation Data'!$E$29,0,10*ROW('Sanitation Data'!E62))="","",OFFSET('Sanitation Data'!$E$29,0,10*ROW('Sanitation Data'!E62)))</f>
        <v/>
      </c>
      <c r="CR68" s="272" t="str">
        <f ca="true">+IF(OFFSET('Sanitation Data'!$E$30,0,10*ROW('Sanitation Data'!E62))="","",OFFSET('Sanitation Data'!$E$30,0,10*ROW('Sanitation Data'!E62)))</f>
        <v/>
      </c>
      <c r="CS68" s="272" t="str">
        <f ca="true">+IF(OFFSET('Sanitation Data'!$E$31,0,10*ROW('Sanitation Data'!E62))="","",OFFSET('Sanitation Data'!$E$31,0,10*ROW('Sanitation Data'!E62)))</f>
        <v/>
      </c>
      <c r="CT68" s="272" t="str">
        <f ca="true">+IF(OFFSET('Sanitation Data'!$E$32,0,10*ROW('Sanitation Data'!E62))="","",OFFSET('Sanitation Data'!$E$32,0,10*ROW('Sanitation Data'!E62)))</f>
        <v/>
      </c>
      <c r="CU68" s="272" t="str">
        <f ca="true">+IF(OFFSET('Sanitation Data'!$F$28,0,10*ROW('Sanitation Data'!F62))="","",OFFSET('Sanitation Data'!$F$28,0,10*ROW('Sanitation Data'!F62)))</f>
        <v/>
      </c>
      <c r="CV68" s="272" t="str">
        <f ca="true">+IF(OFFSET('Sanitation Data'!$F$29,0,10*ROW('Sanitation Data'!F62))="","",OFFSET('Sanitation Data'!$F$29,0,10*ROW('Sanitation Data'!F62)))</f>
        <v/>
      </c>
      <c r="CW68" s="272" t="str">
        <f ca="true">+IF(OFFSET('Sanitation Data'!$F$30,0,10*ROW('Sanitation Data'!F62))="","",OFFSET('Sanitation Data'!$F$30,0,10*ROW('Sanitation Data'!F62)))</f>
        <v/>
      </c>
      <c r="CX68" s="272" t="str">
        <f ca="true">+IF(OFFSET('Sanitation Data'!$F$31,0,10*ROW('Sanitation Data'!F62))="","",OFFSET('Sanitation Data'!$F$31,0,10*ROW('Sanitation Data'!F62)))</f>
        <v/>
      </c>
      <c r="CY68" s="272" t="str">
        <f ca="true">+IF(OFFSET('Sanitation Data'!$F$32,0,10*ROW('Sanitation Data'!F62))="","",OFFSET('Sanitation Data'!$F$32,0,10*ROW('Sanitation Data'!F62)))</f>
        <v/>
      </c>
      <c r="CZ68" s="272" t="str">
        <f ca="true">+IF(OFFSET('Sanitation Data'!$G$28,0,10*ROW('Sanitation Data'!G62))="","",OFFSET('Sanitation Data'!$G$28,0,10*ROW('Sanitation Data'!G62)))</f>
        <v/>
      </c>
      <c r="DA68" s="272" t="str">
        <f ca="true">+IF(OFFSET('Sanitation Data'!$G$29,0,10*ROW('Sanitation Data'!G62))="","",OFFSET('Sanitation Data'!$G$29,0,10*ROW('Sanitation Data'!G62)))</f>
        <v/>
      </c>
      <c r="DB68" s="272" t="str">
        <f ca="true">+IF(OFFSET('Sanitation Data'!$G$30,0,10*ROW('Sanitation Data'!G62))="","",OFFSET('Sanitation Data'!$G$30,0,10*ROW('Sanitation Data'!G62)))</f>
        <v/>
      </c>
      <c r="DC68" s="272" t="str">
        <f ca="true">+IF(OFFSET('Sanitation Data'!$G$31,0,10*ROW('Sanitation Data'!G62))="","",OFFSET('Sanitation Data'!$G$31,0,10*ROW('Sanitation Data'!G62)))</f>
        <v/>
      </c>
      <c r="DD68" s="272" t="str">
        <f ca="true">+IF(OFFSET('Sanitation Data'!$G$32,0,10*ROW('Sanitation Data'!G62))="","",OFFSET('Sanitation Data'!$G$32,0,10*ROW('Sanitation Data'!G62)))</f>
        <v/>
      </c>
      <c r="DE68" s="272" t="str">
        <f ca="true">+IF(OFFSET('Sanitation Data'!$H$28,0,10*ROW('Sanitation Data'!H62))="","",OFFSET('Sanitation Data'!$H$28,0,10*ROW('Sanitation Data'!H62)))</f>
        <v/>
      </c>
      <c r="DF68" s="272" t="str">
        <f ca="true">+IF(OFFSET('Sanitation Data'!$H$29,0,10*ROW('Sanitation Data'!H62))="","",OFFSET('Sanitation Data'!$H$29,0,10*ROW('Sanitation Data'!H62)))</f>
        <v/>
      </c>
      <c r="DG68" s="272" t="str">
        <f ca="true">+IF(OFFSET('Sanitation Data'!$H$30,0,10*ROW('Sanitation Data'!H62))="","",OFFSET('Sanitation Data'!$H$30,0,10*ROW('Sanitation Data'!H62)))</f>
        <v/>
      </c>
      <c r="DH68" s="272" t="str">
        <f ca="true">+IF(OFFSET('Sanitation Data'!$H$31,0,10*ROW('Sanitation Data'!H62))="","",OFFSET('Sanitation Data'!$H$31,0,10*ROW('Sanitation Data'!H62)))</f>
        <v/>
      </c>
      <c r="DI68" s="272" t="str">
        <f ca="true">+IF(OFFSET('Sanitation Data'!$H$32,0,10*ROW('Sanitation Data'!H62))="","",OFFSET('Sanitation Data'!$H$32,0,10*ROW('Sanitation Data'!H62)))</f>
        <v/>
      </c>
      <c r="DJ68" s="272" t="str">
        <f ca="true">+IF(OFFSET('Sanitation Data'!$I$28,0,10*ROW('Sanitation Data'!I62))="","",OFFSET('Sanitation Data'!$I$28,0,10*ROW('Sanitation Data'!I62)))</f>
        <v/>
      </c>
      <c r="DK68" s="272" t="str">
        <f ca="true">+IF(OFFSET('Sanitation Data'!$I$29,0,10*ROW('Sanitation Data'!I62))="","",OFFSET('Sanitation Data'!$I$29,0,10*ROW('Sanitation Data'!I62)))</f>
        <v/>
      </c>
      <c r="DL68" s="272" t="str">
        <f ca="true">+IF(OFFSET('Sanitation Data'!$I$30,0,10*ROW('Sanitation Data'!I62))="","",OFFSET('Sanitation Data'!$I$30,0,10*ROW('Sanitation Data'!I62)))</f>
        <v/>
      </c>
      <c r="DM68" s="272" t="str">
        <f ca="true">+IF(OFFSET('Sanitation Data'!$I$31,0,10*ROW('Sanitation Data'!I62))="","",OFFSET('Sanitation Data'!$I$31,0,10*ROW('Sanitation Data'!I62)))</f>
        <v/>
      </c>
      <c r="DN68" s="272" t="str">
        <f ca="true">+IF(OFFSET('Sanitation Data'!$I$32,0,10*ROW('Sanitation Data'!I62))="","",OFFSET('Sanitation Data'!$I$32,0,10*ROW('Sanitation Data'!I62)))</f>
        <v/>
      </c>
      <c r="DO68" s="272" t="str">
        <f ca="true">+IF(OFFSET('Hygiene Data'!$D$11,0,10*ROW('Hygiene Data'!D62))="","",OFFSET('Hygiene Data'!$D$11,0,10*ROW('Hygiene Data'!D62)))</f>
        <v/>
      </c>
      <c r="DP68" s="272" t="str">
        <f ca="true">+IF(OFFSET('Hygiene Data'!$D$12,0,10*ROW('Hygiene Data'!D62))="","",OFFSET('Hygiene Data'!$D$12,0,10*ROW('Hygiene Data'!D62)))</f>
        <v/>
      </c>
      <c r="DQ68" s="272" t="str">
        <f ca="true">+IF(OFFSET('Hygiene Data'!$D$13,0,10*ROW('Hygiene Data'!D62))="","",OFFSET('Hygiene Data'!$D$13,0,10*ROW('Hygiene Data'!D62)))</f>
        <v/>
      </c>
      <c r="DR68" s="272" t="str">
        <f ca="true">+IF(OFFSET('Hygiene Data'!$E$11,0,10*ROW('Hygiene Data'!E62))="","",OFFSET('Hygiene Data'!$E$11,0,10*ROW('Hygiene Data'!E62)))</f>
        <v/>
      </c>
      <c r="DS68" s="272" t="str">
        <f ca="true">+IF(OFFSET('Hygiene Data'!$E$12,0,10*ROW('Hygiene Data'!E62))="","",OFFSET('Hygiene Data'!$E$12,0,10*ROW('Hygiene Data'!E62)))</f>
        <v/>
      </c>
      <c r="DT68" s="272" t="str">
        <f ca="true">+IF(OFFSET('Hygiene Data'!$E$13,0,10*ROW('Hygiene Data'!E62))="","",OFFSET('Hygiene Data'!$E$13,0,10*ROW('Hygiene Data'!E62)))</f>
        <v/>
      </c>
      <c r="DU68" s="272" t="str">
        <f ca="true">+IF(OFFSET('Hygiene Data'!$F$11,0,10*ROW('Hygiene Data'!F62))="","",OFFSET('Hygiene Data'!$F$11,0,10*ROW('Hygiene Data'!F62)))</f>
        <v/>
      </c>
      <c r="DV68" s="272" t="str">
        <f ca="true">+IF(OFFSET('Hygiene Data'!$F$12,0,10*ROW('Hygiene Data'!F62))="","",OFFSET('Hygiene Data'!$F$12,0,10*ROW('Hygiene Data'!F62)))</f>
        <v/>
      </c>
      <c r="DW68" s="272" t="str">
        <f ca="true">+IF(OFFSET('Hygiene Data'!$F$13,0,10*ROW('Hygiene Data'!F62))="","",OFFSET('Hygiene Data'!$F$13,0,10*ROW('Hygiene Data'!F62)))</f>
        <v/>
      </c>
      <c r="DX68" s="272" t="str">
        <f ca="true">+IF(OFFSET('Hygiene Data'!$G$11,0,10*ROW('Hygiene Data'!G62))="","",OFFSET('Hygiene Data'!$G$11,0,10*ROW('Hygiene Data'!G62)))</f>
        <v/>
      </c>
      <c r="DY68" s="272" t="str">
        <f ca="true">+IF(OFFSET('Hygiene Data'!$G$12,0,10*ROW('Hygiene Data'!G62))="","",OFFSET('Hygiene Data'!$G$12,0,10*ROW('Hygiene Data'!G62)))</f>
        <v/>
      </c>
      <c r="DZ68" s="272" t="str">
        <f ca="true">+IF(OFFSET('Hygiene Data'!$G$13,0,10*ROW('Hygiene Data'!G62))="","",OFFSET('Hygiene Data'!$G$13,0,10*ROW('Hygiene Data'!G62)))</f>
        <v/>
      </c>
      <c r="EA68" s="272" t="str">
        <f ca="true">+IF(OFFSET('Hygiene Data'!$H$11,0,10*ROW('Hygiene Data'!H62))="","",OFFSET('Hygiene Data'!$H$11,0,10*ROW('Hygiene Data'!H62)))</f>
        <v/>
      </c>
      <c r="EB68" s="272" t="str">
        <f ca="true">+IF(OFFSET('Hygiene Data'!$H$12,0,10*ROW('Hygiene Data'!H62))="","",OFFSET('Hygiene Data'!$H$12,0,10*ROW('Hygiene Data'!H62)))</f>
        <v/>
      </c>
      <c r="EC68" s="272" t="str">
        <f ca="true">+IF(OFFSET('Hygiene Data'!$H$13,0,10*ROW('Hygiene Data'!H62))="","",OFFSET('Hygiene Data'!$H$13,0,10*ROW('Hygiene Data'!H62)))</f>
        <v/>
      </c>
      <c r="ED68" s="272" t="str">
        <f ca="true">+IF(OFFSET('Hygiene Data'!$I$11,0,10*ROW('Hygiene Data'!I62))="","",OFFSET('Hygiene Data'!$I$11,0,10*ROW('Hygiene Data'!I62)))</f>
        <v/>
      </c>
      <c r="EE68" s="272" t="str">
        <f ca="true">+IF(OFFSET('Hygiene Data'!$I$12,0,10*ROW('Hygiene Data'!I62))="","",OFFSET('Hygiene Data'!$I$12,0,10*ROW('Hygiene Data'!I62)))</f>
        <v/>
      </c>
      <c r="EF68" s="272"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28"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2"/>
      <c r="BS69" s="272" t="str">
        <f ca="true">+IF(OFFSET('Water Data'!$D$27,0,10*ROW('Water Data'!D63))="","",OFFSET('Water Data'!$D$27,0,10*ROW('Water Data'!D63)))</f>
        <v/>
      </c>
      <c r="BT69" s="272" t="str">
        <f ca="true">+IF(OFFSET('Water Data'!$D$28,0,10*ROW('Water Data'!D63))="","",OFFSET('Water Data'!$D$28,0,10*ROW('Water Data'!D63)))</f>
        <v/>
      </c>
      <c r="BU69" s="272" t="str">
        <f ca="true">+IF(OFFSET('Water Data'!$D$29,0,10*ROW('Water Data'!D63))="","",OFFSET('Water Data'!$D$29,0,10*ROW('Water Data'!D63)))</f>
        <v/>
      </c>
      <c r="BV69" s="272" t="str">
        <f ca="true">+IF(OFFSET('Water Data'!$E$27,0,10*ROW('Water Data'!E63))="","",OFFSET('Water Data'!$E$27,0,10*ROW('Water Data'!E63)))</f>
        <v/>
      </c>
      <c r="BW69" s="272" t="str">
        <f ca="true">+IF(OFFSET('Water Data'!$E$28,0,10*ROW('Water Data'!E63))="","",OFFSET('Water Data'!$E$28,0,10*ROW('Water Data'!E63)))</f>
        <v/>
      </c>
      <c r="BX69" s="272" t="str">
        <f ca="true">+IF(OFFSET('Water Data'!$E$29,0,10*ROW('Water Data'!E63))="","",OFFSET('Water Data'!$E$29,0,10*ROW('Water Data'!E63)))</f>
        <v/>
      </c>
      <c r="BY69" s="272" t="str">
        <f ca="true">+IF(OFFSET('Water Data'!$F$27,0,10*ROW('Water Data'!F63))="","",OFFSET('Water Data'!$F$27,0,10*ROW('Water Data'!F63)))</f>
        <v/>
      </c>
      <c r="BZ69" s="272" t="str">
        <f ca="true">+IF(OFFSET('Water Data'!$F$28,0,10*ROW('Water Data'!F63))="","",OFFSET('Water Data'!$F$28,0,10*ROW('Water Data'!F63)))</f>
        <v/>
      </c>
      <c r="CA69" s="272" t="str">
        <f ca="true">+IF(OFFSET('Water Data'!$F$29,0,10*ROW('Water Data'!F63))="","",OFFSET('Water Data'!$F$29,0,10*ROW('Water Data'!F63)))</f>
        <v/>
      </c>
      <c r="CB69" s="272" t="str">
        <f ca="true">+IF(OFFSET('Water Data'!$G$27,0,10*ROW('Water Data'!G63))="","",OFFSET('Water Data'!$G$27,0,10*ROW('Water Data'!G63)))</f>
        <v/>
      </c>
      <c r="CC69" s="272" t="str">
        <f ca="true">+IF(OFFSET('Water Data'!$G$28,0,10*ROW('Water Data'!G63))="","",OFFSET('Water Data'!$G$28,0,10*ROW('Water Data'!G63)))</f>
        <v/>
      </c>
      <c r="CD69" s="272" t="str">
        <f ca="true">+IF(OFFSET('Water Data'!$G$29,0,10*ROW('Water Data'!G63))="","",OFFSET('Water Data'!$G$29,0,10*ROW('Water Data'!G63)))</f>
        <v/>
      </c>
      <c r="CE69" s="272" t="str">
        <f ca="true">+IF(OFFSET('Water Data'!$H$27,0,10*ROW('Water Data'!H63))="","",OFFSET('Water Data'!$H$27,0,10*ROW('Water Data'!H63)))</f>
        <v/>
      </c>
      <c r="CF69" s="272" t="str">
        <f ca="true">+IF(OFFSET('Water Data'!$H$28,0,10*ROW('Water Data'!H63))="","",OFFSET('Water Data'!$H$28,0,10*ROW('Water Data'!H63)))</f>
        <v/>
      </c>
      <c r="CG69" s="272" t="str">
        <f ca="true">+IF(OFFSET('Water Data'!$H$29,0,10*ROW('Water Data'!H63))="","",OFFSET('Water Data'!$H$29,0,10*ROW('Water Data'!H63)))</f>
        <v/>
      </c>
      <c r="CH69" s="272" t="str">
        <f ca="true">+IF(OFFSET('Water Data'!$I$27,0,10*ROW('Water Data'!I63))="","",OFFSET('Water Data'!$I$27,0,10*ROW('Water Data'!I63)))</f>
        <v/>
      </c>
      <c r="CI69" s="272" t="str">
        <f ca="true">+IF(OFFSET('Water Data'!$I$28,0,10*ROW('Water Data'!I63))="","",OFFSET('Water Data'!$I$28,0,10*ROW('Water Data'!I63)))</f>
        <v/>
      </c>
      <c r="CJ69" s="272" t="str">
        <f ca="true">+IF(OFFSET('Water Data'!$I$29,0,10*ROW('Water Data'!I63))="","",OFFSET('Water Data'!$I$29,0,10*ROW('Water Data'!I63)))</f>
        <v/>
      </c>
      <c r="CK69" s="272" t="str">
        <f ca="true">+IF(OFFSET('Sanitation Data'!$D$28,0,10*ROW('Sanitation Data'!D63))="","",OFFSET('Sanitation Data'!$D$28,0,10*ROW('Sanitation Data'!D63)))</f>
        <v/>
      </c>
      <c r="CL69" s="272" t="str">
        <f ca="true">+IF(OFFSET('Sanitation Data'!$D$29,0,10*ROW('Sanitation Data'!D63))="","",OFFSET('Sanitation Data'!$D$29,0,10*ROW('Sanitation Data'!D63)))</f>
        <v/>
      </c>
      <c r="CM69" s="272" t="str">
        <f ca="true">+IF(OFFSET('Sanitation Data'!$D$30,0,10*ROW('Sanitation Data'!D63))="","",OFFSET('Sanitation Data'!$D$30,0,10*ROW('Sanitation Data'!D63)))</f>
        <v/>
      </c>
      <c r="CN69" s="272" t="str">
        <f ca="true">+IF(OFFSET('Sanitation Data'!$D$31,0,10*ROW('Sanitation Data'!D63))="","",OFFSET('Sanitation Data'!$D$31,0,10*ROW('Sanitation Data'!D63)))</f>
        <v/>
      </c>
      <c r="CO69" s="272" t="str">
        <f ca="true">+IF(OFFSET('Sanitation Data'!$D$32,0,10*ROW('Sanitation Data'!D63))="","",OFFSET('Sanitation Data'!$D$32,0,10*ROW('Sanitation Data'!D63)))</f>
        <v/>
      </c>
      <c r="CP69" s="272" t="str">
        <f ca="true">+IF(OFFSET('Sanitation Data'!$E$28,0,10*ROW('Sanitation Data'!E63))="","",OFFSET('Sanitation Data'!$E$28,0,10*ROW('Sanitation Data'!E63)))</f>
        <v/>
      </c>
      <c r="CQ69" s="272" t="str">
        <f ca="true">+IF(OFFSET('Sanitation Data'!$E$29,0,10*ROW('Sanitation Data'!E63))="","",OFFSET('Sanitation Data'!$E$29,0,10*ROW('Sanitation Data'!E63)))</f>
        <v/>
      </c>
      <c r="CR69" s="272" t="str">
        <f ca="true">+IF(OFFSET('Sanitation Data'!$E$30,0,10*ROW('Sanitation Data'!E63))="","",OFFSET('Sanitation Data'!$E$30,0,10*ROW('Sanitation Data'!E63)))</f>
        <v/>
      </c>
      <c r="CS69" s="272" t="str">
        <f ca="true">+IF(OFFSET('Sanitation Data'!$E$31,0,10*ROW('Sanitation Data'!E63))="","",OFFSET('Sanitation Data'!$E$31,0,10*ROW('Sanitation Data'!E63)))</f>
        <v/>
      </c>
      <c r="CT69" s="272" t="str">
        <f ca="true">+IF(OFFSET('Sanitation Data'!$E$32,0,10*ROW('Sanitation Data'!E63))="","",OFFSET('Sanitation Data'!$E$32,0,10*ROW('Sanitation Data'!E63)))</f>
        <v/>
      </c>
      <c r="CU69" s="272" t="str">
        <f ca="true">+IF(OFFSET('Sanitation Data'!$F$28,0,10*ROW('Sanitation Data'!F63))="","",OFFSET('Sanitation Data'!$F$28,0,10*ROW('Sanitation Data'!F63)))</f>
        <v/>
      </c>
      <c r="CV69" s="272" t="str">
        <f ca="true">+IF(OFFSET('Sanitation Data'!$F$29,0,10*ROW('Sanitation Data'!F63))="","",OFFSET('Sanitation Data'!$F$29,0,10*ROW('Sanitation Data'!F63)))</f>
        <v/>
      </c>
      <c r="CW69" s="272" t="str">
        <f ca="true">+IF(OFFSET('Sanitation Data'!$F$30,0,10*ROW('Sanitation Data'!F63))="","",OFFSET('Sanitation Data'!$F$30,0,10*ROW('Sanitation Data'!F63)))</f>
        <v/>
      </c>
      <c r="CX69" s="272" t="str">
        <f ca="true">+IF(OFFSET('Sanitation Data'!$F$31,0,10*ROW('Sanitation Data'!F63))="","",OFFSET('Sanitation Data'!$F$31,0,10*ROW('Sanitation Data'!F63)))</f>
        <v/>
      </c>
      <c r="CY69" s="272" t="str">
        <f ca="true">+IF(OFFSET('Sanitation Data'!$F$32,0,10*ROW('Sanitation Data'!F63))="","",OFFSET('Sanitation Data'!$F$32,0,10*ROW('Sanitation Data'!F63)))</f>
        <v/>
      </c>
      <c r="CZ69" s="272" t="str">
        <f ca="true">+IF(OFFSET('Sanitation Data'!$G$28,0,10*ROW('Sanitation Data'!G63))="","",OFFSET('Sanitation Data'!$G$28,0,10*ROW('Sanitation Data'!G63)))</f>
        <v/>
      </c>
      <c r="DA69" s="272" t="str">
        <f ca="true">+IF(OFFSET('Sanitation Data'!$G$29,0,10*ROW('Sanitation Data'!G63))="","",OFFSET('Sanitation Data'!$G$29,0,10*ROW('Sanitation Data'!G63)))</f>
        <v/>
      </c>
      <c r="DB69" s="272" t="str">
        <f ca="true">+IF(OFFSET('Sanitation Data'!$G$30,0,10*ROW('Sanitation Data'!G63))="","",OFFSET('Sanitation Data'!$G$30,0,10*ROW('Sanitation Data'!G63)))</f>
        <v/>
      </c>
      <c r="DC69" s="272" t="str">
        <f ca="true">+IF(OFFSET('Sanitation Data'!$G$31,0,10*ROW('Sanitation Data'!G63))="","",OFFSET('Sanitation Data'!$G$31,0,10*ROW('Sanitation Data'!G63)))</f>
        <v/>
      </c>
      <c r="DD69" s="272" t="str">
        <f ca="true">+IF(OFFSET('Sanitation Data'!$G$32,0,10*ROW('Sanitation Data'!G63))="","",OFFSET('Sanitation Data'!$G$32,0,10*ROW('Sanitation Data'!G63)))</f>
        <v/>
      </c>
      <c r="DE69" s="272" t="str">
        <f ca="true">+IF(OFFSET('Sanitation Data'!$H$28,0,10*ROW('Sanitation Data'!H63))="","",OFFSET('Sanitation Data'!$H$28,0,10*ROW('Sanitation Data'!H63)))</f>
        <v/>
      </c>
      <c r="DF69" s="272" t="str">
        <f ca="true">+IF(OFFSET('Sanitation Data'!$H$29,0,10*ROW('Sanitation Data'!H63))="","",OFFSET('Sanitation Data'!$H$29,0,10*ROW('Sanitation Data'!H63)))</f>
        <v/>
      </c>
      <c r="DG69" s="272" t="str">
        <f ca="true">+IF(OFFSET('Sanitation Data'!$H$30,0,10*ROW('Sanitation Data'!H63))="","",OFFSET('Sanitation Data'!$H$30,0,10*ROW('Sanitation Data'!H63)))</f>
        <v/>
      </c>
      <c r="DH69" s="272" t="str">
        <f ca="true">+IF(OFFSET('Sanitation Data'!$H$31,0,10*ROW('Sanitation Data'!H63))="","",OFFSET('Sanitation Data'!$H$31,0,10*ROW('Sanitation Data'!H63)))</f>
        <v/>
      </c>
      <c r="DI69" s="272" t="str">
        <f ca="true">+IF(OFFSET('Sanitation Data'!$H$32,0,10*ROW('Sanitation Data'!H63))="","",OFFSET('Sanitation Data'!$H$32,0,10*ROW('Sanitation Data'!H63)))</f>
        <v/>
      </c>
      <c r="DJ69" s="272" t="str">
        <f ca="true">+IF(OFFSET('Sanitation Data'!$I$28,0,10*ROW('Sanitation Data'!I63))="","",OFFSET('Sanitation Data'!$I$28,0,10*ROW('Sanitation Data'!I63)))</f>
        <v/>
      </c>
      <c r="DK69" s="272" t="str">
        <f ca="true">+IF(OFFSET('Sanitation Data'!$I$29,0,10*ROW('Sanitation Data'!I63))="","",OFFSET('Sanitation Data'!$I$29,0,10*ROW('Sanitation Data'!I63)))</f>
        <v/>
      </c>
      <c r="DL69" s="272" t="str">
        <f ca="true">+IF(OFFSET('Sanitation Data'!$I$30,0,10*ROW('Sanitation Data'!I63))="","",OFFSET('Sanitation Data'!$I$30,0,10*ROW('Sanitation Data'!I63)))</f>
        <v/>
      </c>
      <c r="DM69" s="272" t="str">
        <f ca="true">+IF(OFFSET('Sanitation Data'!$I$31,0,10*ROW('Sanitation Data'!I63))="","",OFFSET('Sanitation Data'!$I$31,0,10*ROW('Sanitation Data'!I63)))</f>
        <v/>
      </c>
      <c r="DN69" s="272" t="str">
        <f ca="true">+IF(OFFSET('Sanitation Data'!$I$32,0,10*ROW('Sanitation Data'!I63))="","",OFFSET('Sanitation Data'!$I$32,0,10*ROW('Sanitation Data'!I63)))</f>
        <v/>
      </c>
      <c r="DO69" s="272" t="str">
        <f ca="true">+IF(OFFSET('Hygiene Data'!$D$11,0,10*ROW('Hygiene Data'!D63))="","",OFFSET('Hygiene Data'!$D$11,0,10*ROW('Hygiene Data'!D63)))</f>
        <v/>
      </c>
      <c r="DP69" s="272" t="str">
        <f ca="true">+IF(OFFSET('Hygiene Data'!$D$12,0,10*ROW('Hygiene Data'!D63))="","",OFFSET('Hygiene Data'!$D$12,0,10*ROW('Hygiene Data'!D63)))</f>
        <v/>
      </c>
      <c r="DQ69" s="272" t="str">
        <f ca="true">+IF(OFFSET('Hygiene Data'!$D$13,0,10*ROW('Hygiene Data'!D63))="","",OFFSET('Hygiene Data'!$D$13,0,10*ROW('Hygiene Data'!D63)))</f>
        <v/>
      </c>
      <c r="DR69" s="272" t="str">
        <f ca="true">+IF(OFFSET('Hygiene Data'!$E$11,0,10*ROW('Hygiene Data'!E63))="","",OFFSET('Hygiene Data'!$E$11,0,10*ROW('Hygiene Data'!E63)))</f>
        <v/>
      </c>
      <c r="DS69" s="272" t="str">
        <f ca="true">+IF(OFFSET('Hygiene Data'!$E$12,0,10*ROW('Hygiene Data'!E63))="","",OFFSET('Hygiene Data'!$E$12,0,10*ROW('Hygiene Data'!E63)))</f>
        <v/>
      </c>
      <c r="DT69" s="272" t="str">
        <f ca="true">+IF(OFFSET('Hygiene Data'!$E$13,0,10*ROW('Hygiene Data'!E63))="","",OFFSET('Hygiene Data'!$E$13,0,10*ROW('Hygiene Data'!E63)))</f>
        <v/>
      </c>
      <c r="DU69" s="272" t="str">
        <f ca="true">+IF(OFFSET('Hygiene Data'!$F$11,0,10*ROW('Hygiene Data'!F63))="","",OFFSET('Hygiene Data'!$F$11,0,10*ROW('Hygiene Data'!F63)))</f>
        <v/>
      </c>
      <c r="DV69" s="272" t="str">
        <f ca="true">+IF(OFFSET('Hygiene Data'!$F$12,0,10*ROW('Hygiene Data'!F63))="","",OFFSET('Hygiene Data'!$F$12,0,10*ROW('Hygiene Data'!F63)))</f>
        <v/>
      </c>
      <c r="DW69" s="272" t="str">
        <f ca="true">+IF(OFFSET('Hygiene Data'!$F$13,0,10*ROW('Hygiene Data'!F63))="","",OFFSET('Hygiene Data'!$F$13,0,10*ROW('Hygiene Data'!F63)))</f>
        <v/>
      </c>
      <c r="DX69" s="272" t="str">
        <f ca="true">+IF(OFFSET('Hygiene Data'!$G$11,0,10*ROW('Hygiene Data'!G63))="","",OFFSET('Hygiene Data'!$G$11,0,10*ROW('Hygiene Data'!G63)))</f>
        <v/>
      </c>
      <c r="DY69" s="272" t="str">
        <f ca="true">+IF(OFFSET('Hygiene Data'!$G$12,0,10*ROW('Hygiene Data'!G63))="","",OFFSET('Hygiene Data'!$G$12,0,10*ROW('Hygiene Data'!G63)))</f>
        <v/>
      </c>
      <c r="DZ69" s="272" t="str">
        <f ca="true">+IF(OFFSET('Hygiene Data'!$G$13,0,10*ROW('Hygiene Data'!G63))="","",OFFSET('Hygiene Data'!$G$13,0,10*ROW('Hygiene Data'!G63)))</f>
        <v/>
      </c>
      <c r="EA69" s="272" t="str">
        <f ca="true">+IF(OFFSET('Hygiene Data'!$H$11,0,10*ROW('Hygiene Data'!H63))="","",OFFSET('Hygiene Data'!$H$11,0,10*ROW('Hygiene Data'!H63)))</f>
        <v/>
      </c>
      <c r="EB69" s="272" t="str">
        <f ca="true">+IF(OFFSET('Hygiene Data'!$H$12,0,10*ROW('Hygiene Data'!H63))="","",OFFSET('Hygiene Data'!$H$12,0,10*ROW('Hygiene Data'!H63)))</f>
        <v/>
      </c>
      <c r="EC69" s="272" t="str">
        <f ca="true">+IF(OFFSET('Hygiene Data'!$H$13,0,10*ROW('Hygiene Data'!H63))="","",OFFSET('Hygiene Data'!$H$13,0,10*ROW('Hygiene Data'!H63)))</f>
        <v/>
      </c>
      <c r="ED69" s="272" t="str">
        <f ca="true">+IF(OFFSET('Hygiene Data'!$I$11,0,10*ROW('Hygiene Data'!I63))="","",OFFSET('Hygiene Data'!$I$11,0,10*ROW('Hygiene Data'!I63)))</f>
        <v/>
      </c>
      <c r="EE69" s="272" t="str">
        <f ca="true">+IF(OFFSET('Hygiene Data'!$I$12,0,10*ROW('Hygiene Data'!I63))="","",OFFSET('Hygiene Data'!$I$12,0,10*ROW('Hygiene Data'!I63)))</f>
        <v/>
      </c>
      <c r="EF69" s="272"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28"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2"/>
      <c r="BS70" s="272" t="str">
        <f ca="true">+IF(OFFSET('Water Data'!$D$27,0,10*ROW('Water Data'!D64))="","",OFFSET('Water Data'!$D$27,0,10*ROW('Water Data'!D64)))</f>
        <v/>
      </c>
      <c r="BT70" s="272" t="str">
        <f ca="true">+IF(OFFSET('Water Data'!$D$28,0,10*ROW('Water Data'!D64))="","",OFFSET('Water Data'!$D$28,0,10*ROW('Water Data'!D64)))</f>
        <v/>
      </c>
      <c r="BU70" s="272" t="str">
        <f ca="true">+IF(OFFSET('Water Data'!$D$29,0,10*ROW('Water Data'!D64))="","",OFFSET('Water Data'!$D$29,0,10*ROW('Water Data'!D64)))</f>
        <v/>
      </c>
      <c r="BV70" s="272" t="str">
        <f ca="true">+IF(OFFSET('Water Data'!$E$27,0,10*ROW('Water Data'!E64))="","",OFFSET('Water Data'!$E$27,0,10*ROW('Water Data'!E64)))</f>
        <v/>
      </c>
      <c r="BW70" s="272" t="str">
        <f ca="true">+IF(OFFSET('Water Data'!$E$28,0,10*ROW('Water Data'!E64))="","",OFFSET('Water Data'!$E$28,0,10*ROW('Water Data'!E64)))</f>
        <v/>
      </c>
      <c r="BX70" s="272" t="str">
        <f ca="true">+IF(OFFSET('Water Data'!$E$29,0,10*ROW('Water Data'!E64))="","",OFFSET('Water Data'!$E$29,0,10*ROW('Water Data'!E64)))</f>
        <v/>
      </c>
      <c r="BY70" s="272" t="str">
        <f ca="true">+IF(OFFSET('Water Data'!$F$27,0,10*ROW('Water Data'!F64))="","",OFFSET('Water Data'!$F$27,0,10*ROW('Water Data'!F64)))</f>
        <v/>
      </c>
      <c r="BZ70" s="272" t="str">
        <f ca="true">+IF(OFFSET('Water Data'!$F$28,0,10*ROW('Water Data'!F64))="","",OFFSET('Water Data'!$F$28,0,10*ROW('Water Data'!F64)))</f>
        <v/>
      </c>
      <c r="CA70" s="272" t="str">
        <f ca="true">+IF(OFFSET('Water Data'!$F$29,0,10*ROW('Water Data'!F64))="","",OFFSET('Water Data'!$F$29,0,10*ROW('Water Data'!F64)))</f>
        <v/>
      </c>
      <c r="CB70" s="272" t="str">
        <f ca="true">+IF(OFFSET('Water Data'!$G$27,0,10*ROW('Water Data'!G64))="","",OFFSET('Water Data'!$G$27,0,10*ROW('Water Data'!G64)))</f>
        <v/>
      </c>
      <c r="CC70" s="272" t="str">
        <f ca="true">+IF(OFFSET('Water Data'!$G$28,0,10*ROW('Water Data'!G64))="","",OFFSET('Water Data'!$G$28,0,10*ROW('Water Data'!G64)))</f>
        <v/>
      </c>
      <c r="CD70" s="272" t="str">
        <f ca="true">+IF(OFFSET('Water Data'!$G$29,0,10*ROW('Water Data'!G64))="","",OFFSET('Water Data'!$G$29,0,10*ROW('Water Data'!G64)))</f>
        <v/>
      </c>
      <c r="CE70" s="272" t="str">
        <f ca="true">+IF(OFFSET('Water Data'!$H$27,0,10*ROW('Water Data'!H64))="","",OFFSET('Water Data'!$H$27,0,10*ROW('Water Data'!H64)))</f>
        <v/>
      </c>
      <c r="CF70" s="272" t="str">
        <f ca="true">+IF(OFFSET('Water Data'!$H$28,0,10*ROW('Water Data'!H64))="","",OFFSET('Water Data'!$H$28,0,10*ROW('Water Data'!H64)))</f>
        <v/>
      </c>
      <c r="CG70" s="272" t="str">
        <f ca="true">+IF(OFFSET('Water Data'!$H$29,0,10*ROW('Water Data'!H64))="","",OFFSET('Water Data'!$H$29,0,10*ROW('Water Data'!H64)))</f>
        <v/>
      </c>
      <c r="CH70" s="272" t="str">
        <f ca="true">+IF(OFFSET('Water Data'!$I$27,0,10*ROW('Water Data'!I64))="","",OFFSET('Water Data'!$I$27,0,10*ROW('Water Data'!I64)))</f>
        <v/>
      </c>
      <c r="CI70" s="272" t="str">
        <f ca="true">+IF(OFFSET('Water Data'!$I$28,0,10*ROW('Water Data'!I64))="","",OFFSET('Water Data'!$I$28,0,10*ROW('Water Data'!I64)))</f>
        <v/>
      </c>
      <c r="CJ70" s="272" t="str">
        <f ca="true">+IF(OFFSET('Water Data'!$I$29,0,10*ROW('Water Data'!I64))="","",OFFSET('Water Data'!$I$29,0,10*ROW('Water Data'!I64)))</f>
        <v/>
      </c>
      <c r="CK70" s="272" t="str">
        <f ca="true">+IF(OFFSET('Sanitation Data'!$D$28,0,10*ROW('Sanitation Data'!D64))="","",OFFSET('Sanitation Data'!$D$28,0,10*ROW('Sanitation Data'!D64)))</f>
        <v/>
      </c>
      <c r="CL70" s="272" t="str">
        <f ca="true">+IF(OFFSET('Sanitation Data'!$D$29,0,10*ROW('Sanitation Data'!D64))="","",OFFSET('Sanitation Data'!$D$29,0,10*ROW('Sanitation Data'!D64)))</f>
        <v/>
      </c>
      <c r="CM70" s="272" t="str">
        <f ca="true">+IF(OFFSET('Sanitation Data'!$D$30,0,10*ROW('Sanitation Data'!D64))="","",OFFSET('Sanitation Data'!$D$30,0,10*ROW('Sanitation Data'!D64)))</f>
        <v/>
      </c>
      <c r="CN70" s="272" t="str">
        <f ca="true">+IF(OFFSET('Sanitation Data'!$D$31,0,10*ROW('Sanitation Data'!D64))="","",OFFSET('Sanitation Data'!$D$31,0,10*ROW('Sanitation Data'!D64)))</f>
        <v/>
      </c>
      <c r="CO70" s="272" t="str">
        <f ca="true">+IF(OFFSET('Sanitation Data'!$D$32,0,10*ROW('Sanitation Data'!D64))="","",OFFSET('Sanitation Data'!$D$32,0,10*ROW('Sanitation Data'!D64)))</f>
        <v/>
      </c>
      <c r="CP70" s="272" t="str">
        <f ca="true">+IF(OFFSET('Sanitation Data'!$E$28,0,10*ROW('Sanitation Data'!E64))="","",OFFSET('Sanitation Data'!$E$28,0,10*ROW('Sanitation Data'!E64)))</f>
        <v/>
      </c>
      <c r="CQ70" s="272" t="str">
        <f ca="true">+IF(OFFSET('Sanitation Data'!$E$29,0,10*ROW('Sanitation Data'!E64))="","",OFFSET('Sanitation Data'!$E$29,0,10*ROW('Sanitation Data'!E64)))</f>
        <v/>
      </c>
      <c r="CR70" s="272" t="str">
        <f ca="true">+IF(OFFSET('Sanitation Data'!$E$30,0,10*ROW('Sanitation Data'!E64))="","",OFFSET('Sanitation Data'!$E$30,0,10*ROW('Sanitation Data'!E64)))</f>
        <v/>
      </c>
      <c r="CS70" s="272" t="str">
        <f ca="true">+IF(OFFSET('Sanitation Data'!$E$31,0,10*ROW('Sanitation Data'!E64))="","",OFFSET('Sanitation Data'!$E$31,0,10*ROW('Sanitation Data'!E64)))</f>
        <v/>
      </c>
      <c r="CT70" s="272" t="str">
        <f ca="true">+IF(OFFSET('Sanitation Data'!$E$32,0,10*ROW('Sanitation Data'!E64))="","",OFFSET('Sanitation Data'!$E$32,0,10*ROW('Sanitation Data'!E64)))</f>
        <v/>
      </c>
      <c r="CU70" s="272" t="str">
        <f ca="true">+IF(OFFSET('Sanitation Data'!$F$28,0,10*ROW('Sanitation Data'!F64))="","",OFFSET('Sanitation Data'!$F$28,0,10*ROW('Sanitation Data'!F64)))</f>
        <v/>
      </c>
      <c r="CV70" s="272" t="str">
        <f ca="true">+IF(OFFSET('Sanitation Data'!$F$29,0,10*ROW('Sanitation Data'!F64))="","",OFFSET('Sanitation Data'!$F$29,0,10*ROW('Sanitation Data'!F64)))</f>
        <v/>
      </c>
      <c r="CW70" s="272" t="str">
        <f ca="true">+IF(OFFSET('Sanitation Data'!$F$30,0,10*ROW('Sanitation Data'!F64))="","",OFFSET('Sanitation Data'!$F$30,0,10*ROW('Sanitation Data'!F64)))</f>
        <v/>
      </c>
      <c r="CX70" s="272" t="str">
        <f ca="true">+IF(OFFSET('Sanitation Data'!$F$31,0,10*ROW('Sanitation Data'!F64))="","",OFFSET('Sanitation Data'!$F$31,0,10*ROW('Sanitation Data'!F64)))</f>
        <v/>
      </c>
      <c r="CY70" s="272" t="str">
        <f ca="true">+IF(OFFSET('Sanitation Data'!$F$32,0,10*ROW('Sanitation Data'!F64))="","",OFFSET('Sanitation Data'!$F$32,0,10*ROW('Sanitation Data'!F64)))</f>
        <v/>
      </c>
      <c r="CZ70" s="272" t="str">
        <f ca="true">+IF(OFFSET('Sanitation Data'!$G$28,0,10*ROW('Sanitation Data'!G64))="","",OFFSET('Sanitation Data'!$G$28,0,10*ROW('Sanitation Data'!G64)))</f>
        <v/>
      </c>
      <c r="DA70" s="272" t="str">
        <f ca="true">+IF(OFFSET('Sanitation Data'!$G$29,0,10*ROW('Sanitation Data'!G64))="","",OFFSET('Sanitation Data'!$G$29,0,10*ROW('Sanitation Data'!G64)))</f>
        <v/>
      </c>
      <c r="DB70" s="272" t="str">
        <f ca="true">+IF(OFFSET('Sanitation Data'!$G$30,0,10*ROW('Sanitation Data'!G64))="","",OFFSET('Sanitation Data'!$G$30,0,10*ROW('Sanitation Data'!G64)))</f>
        <v/>
      </c>
      <c r="DC70" s="272" t="str">
        <f ca="true">+IF(OFFSET('Sanitation Data'!$G$31,0,10*ROW('Sanitation Data'!G64))="","",OFFSET('Sanitation Data'!$G$31,0,10*ROW('Sanitation Data'!G64)))</f>
        <v/>
      </c>
      <c r="DD70" s="272" t="str">
        <f ca="true">+IF(OFFSET('Sanitation Data'!$G$32,0,10*ROW('Sanitation Data'!G64))="","",OFFSET('Sanitation Data'!$G$32,0,10*ROW('Sanitation Data'!G64)))</f>
        <v/>
      </c>
      <c r="DE70" s="272" t="str">
        <f ca="true">+IF(OFFSET('Sanitation Data'!$H$28,0,10*ROW('Sanitation Data'!H64))="","",OFFSET('Sanitation Data'!$H$28,0,10*ROW('Sanitation Data'!H64)))</f>
        <v/>
      </c>
      <c r="DF70" s="272" t="str">
        <f ca="true">+IF(OFFSET('Sanitation Data'!$H$29,0,10*ROW('Sanitation Data'!H64))="","",OFFSET('Sanitation Data'!$H$29,0,10*ROW('Sanitation Data'!H64)))</f>
        <v/>
      </c>
      <c r="DG70" s="272" t="str">
        <f ca="true">+IF(OFFSET('Sanitation Data'!$H$30,0,10*ROW('Sanitation Data'!H64))="","",OFFSET('Sanitation Data'!$H$30,0,10*ROW('Sanitation Data'!H64)))</f>
        <v/>
      </c>
      <c r="DH70" s="272" t="str">
        <f ca="true">+IF(OFFSET('Sanitation Data'!$H$31,0,10*ROW('Sanitation Data'!H64))="","",OFFSET('Sanitation Data'!$H$31,0,10*ROW('Sanitation Data'!H64)))</f>
        <v/>
      </c>
      <c r="DI70" s="272" t="str">
        <f ca="true">+IF(OFFSET('Sanitation Data'!$H$32,0,10*ROW('Sanitation Data'!H64))="","",OFFSET('Sanitation Data'!$H$32,0,10*ROW('Sanitation Data'!H64)))</f>
        <v/>
      </c>
      <c r="DJ70" s="272" t="str">
        <f ca="true">+IF(OFFSET('Sanitation Data'!$I$28,0,10*ROW('Sanitation Data'!I64))="","",OFFSET('Sanitation Data'!$I$28,0,10*ROW('Sanitation Data'!I64)))</f>
        <v/>
      </c>
      <c r="DK70" s="272" t="str">
        <f ca="true">+IF(OFFSET('Sanitation Data'!$I$29,0,10*ROW('Sanitation Data'!I64))="","",OFFSET('Sanitation Data'!$I$29,0,10*ROW('Sanitation Data'!I64)))</f>
        <v/>
      </c>
      <c r="DL70" s="272" t="str">
        <f ca="true">+IF(OFFSET('Sanitation Data'!$I$30,0,10*ROW('Sanitation Data'!I64))="","",OFFSET('Sanitation Data'!$I$30,0,10*ROW('Sanitation Data'!I64)))</f>
        <v/>
      </c>
      <c r="DM70" s="272" t="str">
        <f ca="true">+IF(OFFSET('Sanitation Data'!$I$31,0,10*ROW('Sanitation Data'!I64))="","",OFFSET('Sanitation Data'!$I$31,0,10*ROW('Sanitation Data'!I64)))</f>
        <v/>
      </c>
      <c r="DN70" s="272" t="str">
        <f ca="true">+IF(OFFSET('Sanitation Data'!$I$32,0,10*ROW('Sanitation Data'!I64))="","",OFFSET('Sanitation Data'!$I$32,0,10*ROW('Sanitation Data'!I64)))</f>
        <v/>
      </c>
      <c r="DO70" s="272" t="str">
        <f ca="true">+IF(OFFSET('Hygiene Data'!$D$11,0,10*ROW('Hygiene Data'!D64))="","",OFFSET('Hygiene Data'!$D$11,0,10*ROW('Hygiene Data'!D64)))</f>
        <v/>
      </c>
      <c r="DP70" s="272" t="str">
        <f ca="true">+IF(OFFSET('Hygiene Data'!$D$12,0,10*ROW('Hygiene Data'!D64))="","",OFFSET('Hygiene Data'!$D$12,0,10*ROW('Hygiene Data'!D64)))</f>
        <v/>
      </c>
      <c r="DQ70" s="272" t="str">
        <f ca="true">+IF(OFFSET('Hygiene Data'!$D$13,0,10*ROW('Hygiene Data'!D64))="","",OFFSET('Hygiene Data'!$D$13,0,10*ROW('Hygiene Data'!D64)))</f>
        <v/>
      </c>
      <c r="DR70" s="272" t="str">
        <f ca="true">+IF(OFFSET('Hygiene Data'!$E$11,0,10*ROW('Hygiene Data'!E64))="","",OFFSET('Hygiene Data'!$E$11,0,10*ROW('Hygiene Data'!E64)))</f>
        <v/>
      </c>
      <c r="DS70" s="272" t="str">
        <f ca="true">+IF(OFFSET('Hygiene Data'!$E$12,0,10*ROW('Hygiene Data'!E64))="","",OFFSET('Hygiene Data'!$E$12,0,10*ROW('Hygiene Data'!E64)))</f>
        <v/>
      </c>
      <c r="DT70" s="272" t="str">
        <f ca="true">+IF(OFFSET('Hygiene Data'!$E$13,0,10*ROW('Hygiene Data'!E64))="","",OFFSET('Hygiene Data'!$E$13,0,10*ROW('Hygiene Data'!E64)))</f>
        <v/>
      </c>
      <c r="DU70" s="272" t="str">
        <f ca="true">+IF(OFFSET('Hygiene Data'!$F$11,0,10*ROW('Hygiene Data'!F64))="","",OFFSET('Hygiene Data'!$F$11,0,10*ROW('Hygiene Data'!F64)))</f>
        <v/>
      </c>
      <c r="DV70" s="272" t="str">
        <f ca="true">+IF(OFFSET('Hygiene Data'!$F$12,0,10*ROW('Hygiene Data'!F64))="","",OFFSET('Hygiene Data'!$F$12,0,10*ROW('Hygiene Data'!F64)))</f>
        <v/>
      </c>
      <c r="DW70" s="272" t="str">
        <f ca="true">+IF(OFFSET('Hygiene Data'!$F$13,0,10*ROW('Hygiene Data'!F64))="","",OFFSET('Hygiene Data'!$F$13,0,10*ROW('Hygiene Data'!F64)))</f>
        <v/>
      </c>
      <c r="DX70" s="272" t="str">
        <f ca="true">+IF(OFFSET('Hygiene Data'!$G$11,0,10*ROW('Hygiene Data'!G64))="","",OFFSET('Hygiene Data'!$G$11,0,10*ROW('Hygiene Data'!G64)))</f>
        <v/>
      </c>
      <c r="DY70" s="272" t="str">
        <f ca="true">+IF(OFFSET('Hygiene Data'!$G$12,0,10*ROW('Hygiene Data'!G64))="","",OFFSET('Hygiene Data'!$G$12,0,10*ROW('Hygiene Data'!G64)))</f>
        <v/>
      </c>
      <c r="DZ70" s="272" t="str">
        <f ca="true">+IF(OFFSET('Hygiene Data'!$G$13,0,10*ROW('Hygiene Data'!G64))="","",OFFSET('Hygiene Data'!$G$13,0,10*ROW('Hygiene Data'!G64)))</f>
        <v/>
      </c>
      <c r="EA70" s="272" t="str">
        <f ca="true">+IF(OFFSET('Hygiene Data'!$H$11,0,10*ROW('Hygiene Data'!H64))="","",OFFSET('Hygiene Data'!$H$11,0,10*ROW('Hygiene Data'!H64)))</f>
        <v/>
      </c>
      <c r="EB70" s="272" t="str">
        <f ca="true">+IF(OFFSET('Hygiene Data'!$H$12,0,10*ROW('Hygiene Data'!H64))="","",OFFSET('Hygiene Data'!$H$12,0,10*ROW('Hygiene Data'!H64)))</f>
        <v/>
      </c>
      <c r="EC70" s="272" t="str">
        <f ca="true">+IF(OFFSET('Hygiene Data'!$H$13,0,10*ROW('Hygiene Data'!H64))="","",OFFSET('Hygiene Data'!$H$13,0,10*ROW('Hygiene Data'!H64)))</f>
        <v/>
      </c>
      <c r="ED70" s="272" t="str">
        <f ca="true">+IF(OFFSET('Hygiene Data'!$I$11,0,10*ROW('Hygiene Data'!I64))="","",OFFSET('Hygiene Data'!$I$11,0,10*ROW('Hygiene Data'!I64)))</f>
        <v/>
      </c>
      <c r="EE70" s="272" t="str">
        <f ca="true">+IF(OFFSET('Hygiene Data'!$I$12,0,10*ROW('Hygiene Data'!I64))="","",OFFSET('Hygiene Data'!$I$12,0,10*ROW('Hygiene Data'!I64)))</f>
        <v/>
      </c>
      <c r="EF70" s="272"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28"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2"/>
      <c r="BS71" s="272" t="str">
        <f ca="true">+IF(OFFSET('Water Data'!$D$27,0,10*ROW('Water Data'!D65))="","",OFFSET('Water Data'!$D$27,0,10*ROW('Water Data'!D65)))</f>
        <v/>
      </c>
      <c r="BT71" s="272" t="str">
        <f ca="true">+IF(OFFSET('Water Data'!$D$28,0,10*ROW('Water Data'!D65))="","",OFFSET('Water Data'!$D$28,0,10*ROW('Water Data'!D65)))</f>
        <v/>
      </c>
      <c r="BU71" s="272" t="str">
        <f ca="true">+IF(OFFSET('Water Data'!$D$29,0,10*ROW('Water Data'!D65))="","",OFFSET('Water Data'!$D$29,0,10*ROW('Water Data'!D65)))</f>
        <v/>
      </c>
      <c r="BV71" s="272" t="str">
        <f ca="true">+IF(OFFSET('Water Data'!$E$27,0,10*ROW('Water Data'!E65))="","",OFFSET('Water Data'!$E$27,0,10*ROW('Water Data'!E65)))</f>
        <v/>
      </c>
      <c r="BW71" s="272" t="str">
        <f ca="true">+IF(OFFSET('Water Data'!$E$28,0,10*ROW('Water Data'!E65))="","",OFFSET('Water Data'!$E$28,0,10*ROW('Water Data'!E65)))</f>
        <v/>
      </c>
      <c r="BX71" s="272" t="str">
        <f ca="true">+IF(OFFSET('Water Data'!$E$29,0,10*ROW('Water Data'!E65))="","",OFFSET('Water Data'!$E$29,0,10*ROW('Water Data'!E65)))</f>
        <v/>
      </c>
      <c r="BY71" s="272" t="str">
        <f ca="true">+IF(OFFSET('Water Data'!$F$27,0,10*ROW('Water Data'!F65))="","",OFFSET('Water Data'!$F$27,0,10*ROW('Water Data'!F65)))</f>
        <v/>
      </c>
      <c r="BZ71" s="272" t="str">
        <f ca="true">+IF(OFFSET('Water Data'!$F$28,0,10*ROW('Water Data'!F65))="","",OFFSET('Water Data'!$F$28,0,10*ROW('Water Data'!F65)))</f>
        <v/>
      </c>
      <c r="CA71" s="272" t="str">
        <f ca="true">+IF(OFFSET('Water Data'!$F$29,0,10*ROW('Water Data'!F65))="","",OFFSET('Water Data'!$F$29,0,10*ROW('Water Data'!F65)))</f>
        <v/>
      </c>
      <c r="CB71" s="272" t="str">
        <f ca="true">+IF(OFFSET('Water Data'!$G$27,0,10*ROW('Water Data'!G65))="","",OFFSET('Water Data'!$G$27,0,10*ROW('Water Data'!G65)))</f>
        <v/>
      </c>
      <c r="CC71" s="272" t="str">
        <f ca="true">+IF(OFFSET('Water Data'!$G$28,0,10*ROW('Water Data'!G65))="","",OFFSET('Water Data'!$G$28,0,10*ROW('Water Data'!G65)))</f>
        <v/>
      </c>
      <c r="CD71" s="272" t="str">
        <f ca="true">+IF(OFFSET('Water Data'!$G$29,0,10*ROW('Water Data'!G65))="","",OFFSET('Water Data'!$G$29,0,10*ROW('Water Data'!G65)))</f>
        <v/>
      </c>
      <c r="CE71" s="272" t="str">
        <f ca="true">+IF(OFFSET('Water Data'!$H$27,0,10*ROW('Water Data'!H65))="","",OFFSET('Water Data'!$H$27,0,10*ROW('Water Data'!H65)))</f>
        <v/>
      </c>
      <c r="CF71" s="272" t="str">
        <f ca="true">+IF(OFFSET('Water Data'!$H$28,0,10*ROW('Water Data'!H65))="","",OFFSET('Water Data'!$H$28,0,10*ROW('Water Data'!H65)))</f>
        <v/>
      </c>
      <c r="CG71" s="272" t="str">
        <f ca="true">+IF(OFFSET('Water Data'!$H$29,0,10*ROW('Water Data'!H65))="","",OFFSET('Water Data'!$H$29,0,10*ROW('Water Data'!H65)))</f>
        <v/>
      </c>
      <c r="CH71" s="272" t="str">
        <f ca="true">+IF(OFFSET('Water Data'!$I$27,0,10*ROW('Water Data'!I65))="","",OFFSET('Water Data'!$I$27,0,10*ROW('Water Data'!I65)))</f>
        <v/>
      </c>
      <c r="CI71" s="272" t="str">
        <f ca="true">+IF(OFFSET('Water Data'!$I$28,0,10*ROW('Water Data'!I65))="","",OFFSET('Water Data'!$I$28,0,10*ROW('Water Data'!I65)))</f>
        <v/>
      </c>
      <c r="CJ71" s="272" t="str">
        <f ca="true">+IF(OFFSET('Water Data'!$I$29,0,10*ROW('Water Data'!I65))="","",OFFSET('Water Data'!$I$29,0,10*ROW('Water Data'!I65)))</f>
        <v/>
      </c>
      <c r="CK71" s="272" t="str">
        <f ca="true">+IF(OFFSET('Sanitation Data'!$D$28,0,10*ROW('Sanitation Data'!D65))="","",OFFSET('Sanitation Data'!$D$28,0,10*ROW('Sanitation Data'!D65)))</f>
        <v/>
      </c>
      <c r="CL71" s="272" t="str">
        <f ca="true">+IF(OFFSET('Sanitation Data'!$D$29,0,10*ROW('Sanitation Data'!D65))="","",OFFSET('Sanitation Data'!$D$29,0,10*ROW('Sanitation Data'!D65)))</f>
        <v/>
      </c>
      <c r="CM71" s="272" t="str">
        <f ca="true">+IF(OFFSET('Sanitation Data'!$D$30,0,10*ROW('Sanitation Data'!D65))="","",OFFSET('Sanitation Data'!$D$30,0,10*ROW('Sanitation Data'!D65)))</f>
        <v/>
      </c>
      <c r="CN71" s="272" t="str">
        <f ca="true">+IF(OFFSET('Sanitation Data'!$D$31,0,10*ROW('Sanitation Data'!D65))="","",OFFSET('Sanitation Data'!$D$31,0,10*ROW('Sanitation Data'!D65)))</f>
        <v/>
      </c>
      <c r="CO71" s="272" t="str">
        <f ca="true">+IF(OFFSET('Sanitation Data'!$D$32,0,10*ROW('Sanitation Data'!D65))="","",OFFSET('Sanitation Data'!$D$32,0,10*ROW('Sanitation Data'!D65)))</f>
        <v/>
      </c>
      <c r="CP71" s="272" t="str">
        <f ca="true">+IF(OFFSET('Sanitation Data'!$E$28,0,10*ROW('Sanitation Data'!E65))="","",OFFSET('Sanitation Data'!$E$28,0,10*ROW('Sanitation Data'!E65)))</f>
        <v/>
      </c>
      <c r="CQ71" s="272" t="str">
        <f ca="true">+IF(OFFSET('Sanitation Data'!$E$29,0,10*ROW('Sanitation Data'!E65))="","",OFFSET('Sanitation Data'!$E$29,0,10*ROW('Sanitation Data'!E65)))</f>
        <v/>
      </c>
      <c r="CR71" s="272" t="str">
        <f ca="true">+IF(OFFSET('Sanitation Data'!$E$30,0,10*ROW('Sanitation Data'!E65))="","",OFFSET('Sanitation Data'!$E$30,0,10*ROW('Sanitation Data'!E65)))</f>
        <v/>
      </c>
      <c r="CS71" s="272" t="str">
        <f ca="true">+IF(OFFSET('Sanitation Data'!$E$31,0,10*ROW('Sanitation Data'!E65))="","",OFFSET('Sanitation Data'!$E$31,0,10*ROW('Sanitation Data'!E65)))</f>
        <v/>
      </c>
      <c r="CT71" s="272" t="str">
        <f ca="true">+IF(OFFSET('Sanitation Data'!$E$32,0,10*ROW('Sanitation Data'!E65))="","",OFFSET('Sanitation Data'!$E$32,0,10*ROW('Sanitation Data'!E65)))</f>
        <v/>
      </c>
      <c r="CU71" s="272" t="str">
        <f ca="true">+IF(OFFSET('Sanitation Data'!$F$28,0,10*ROW('Sanitation Data'!F65))="","",OFFSET('Sanitation Data'!$F$28,0,10*ROW('Sanitation Data'!F65)))</f>
        <v/>
      </c>
      <c r="CV71" s="272" t="str">
        <f ca="true">+IF(OFFSET('Sanitation Data'!$F$29,0,10*ROW('Sanitation Data'!F65))="","",OFFSET('Sanitation Data'!$F$29,0,10*ROW('Sanitation Data'!F65)))</f>
        <v/>
      </c>
      <c r="CW71" s="272" t="str">
        <f ca="true">+IF(OFFSET('Sanitation Data'!$F$30,0,10*ROW('Sanitation Data'!F65))="","",OFFSET('Sanitation Data'!$F$30,0,10*ROW('Sanitation Data'!F65)))</f>
        <v/>
      </c>
      <c r="CX71" s="272" t="str">
        <f ca="true">+IF(OFFSET('Sanitation Data'!$F$31,0,10*ROW('Sanitation Data'!F65))="","",OFFSET('Sanitation Data'!$F$31,0,10*ROW('Sanitation Data'!F65)))</f>
        <v/>
      </c>
      <c r="CY71" s="272" t="str">
        <f ca="true">+IF(OFFSET('Sanitation Data'!$F$32,0,10*ROW('Sanitation Data'!F65))="","",OFFSET('Sanitation Data'!$F$32,0,10*ROW('Sanitation Data'!F65)))</f>
        <v/>
      </c>
      <c r="CZ71" s="272" t="str">
        <f ca="true">+IF(OFFSET('Sanitation Data'!$G$28,0,10*ROW('Sanitation Data'!G65))="","",OFFSET('Sanitation Data'!$G$28,0,10*ROW('Sanitation Data'!G65)))</f>
        <v/>
      </c>
      <c r="DA71" s="272" t="str">
        <f ca="true">+IF(OFFSET('Sanitation Data'!$G$29,0,10*ROW('Sanitation Data'!G65))="","",OFFSET('Sanitation Data'!$G$29,0,10*ROW('Sanitation Data'!G65)))</f>
        <v/>
      </c>
      <c r="DB71" s="272" t="str">
        <f ca="true">+IF(OFFSET('Sanitation Data'!$G$30,0,10*ROW('Sanitation Data'!G65))="","",OFFSET('Sanitation Data'!$G$30,0,10*ROW('Sanitation Data'!G65)))</f>
        <v/>
      </c>
      <c r="DC71" s="272" t="str">
        <f ca="true">+IF(OFFSET('Sanitation Data'!$G$31,0,10*ROW('Sanitation Data'!G65))="","",OFFSET('Sanitation Data'!$G$31,0,10*ROW('Sanitation Data'!G65)))</f>
        <v/>
      </c>
      <c r="DD71" s="272" t="str">
        <f ca="true">+IF(OFFSET('Sanitation Data'!$G$32,0,10*ROW('Sanitation Data'!G65))="","",OFFSET('Sanitation Data'!$G$32,0,10*ROW('Sanitation Data'!G65)))</f>
        <v/>
      </c>
      <c r="DE71" s="272" t="str">
        <f ca="true">+IF(OFFSET('Sanitation Data'!$H$28,0,10*ROW('Sanitation Data'!H65))="","",OFFSET('Sanitation Data'!$H$28,0,10*ROW('Sanitation Data'!H65)))</f>
        <v/>
      </c>
      <c r="DF71" s="272" t="str">
        <f ca="true">+IF(OFFSET('Sanitation Data'!$H$29,0,10*ROW('Sanitation Data'!H65))="","",OFFSET('Sanitation Data'!$H$29,0,10*ROW('Sanitation Data'!H65)))</f>
        <v/>
      </c>
      <c r="DG71" s="272" t="str">
        <f ca="true">+IF(OFFSET('Sanitation Data'!$H$30,0,10*ROW('Sanitation Data'!H65))="","",OFFSET('Sanitation Data'!$H$30,0,10*ROW('Sanitation Data'!H65)))</f>
        <v/>
      </c>
      <c r="DH71" s="272" t="str">
        <f ca="true">+IF(OFFSET('Sanitation Data'!$H$31,0,10*ROW('Sanitation Data'!H65))="","",OFFSET('Sanitation Data'!$H$31,0,10*ROW('Sanitation Data'!H65)))</f>
        <v/>
      </c>
      <c r="DI71" s="272" t="str">
        <f ca="true">+IF(OFFSET('Sanitation Data'!$H$32,0,10*ROW('Sanitation Data'!H65))="","",OFFSET('Sanitation Data'!$H$32,0,10*ROW('Sanitation Data'!H65)))</f>
        <v/>
      </c>
      <c r="DJ71" s="272" t="str">
        <f ca="true">+IF(OFFSET('Sanitation Data'!$I$28,0,10*ROW('Sanitation Data'!I65))="","",OFFSET('Sanitation Data'!$I$28,0,10*ROW('Sanitation Data'!I65)))</f>
        <v/>
      </c>
      <c r="DK71" s="272" t="str">
        <f ca="true">+IF(OFFSET('Sanitation Data'!$I$29,0,10*ROW('Sanitation Data'!I65))="","",OFFSET('Sanitation Data'!$I$29,0,10*ROW('Sanitation Data'!I65)))</f>
        <v/>
      </c>
      <c r="DL71" s="272" t="str">
        <f ca="true">+IF(OFFSET('Sanitation Data'!$I$30,0,10*ROW('Sanitation Data'!I65))="","",OFFSET('Sanitation Data'!$I$30,0,10*ROW('Sanitation Data'!I65)))</f>
        <v/>
      </c>
      <c r="DM71" s="272" t="str">
        <f ca="true">+IF(OFFSET('Sanitation Data'!$I$31,0,10*ROW('Sanitation Data'!I65))="","",OFFSET('Sanitation Data'!$I$31,0,10*ROW('Sanitation Data'!I65)))</f>
        <v/>
      </c>
      <c r="DN71" s="272" t="str">
        <f ca="true">+IF(OFFSET('Sanitation Data'!$I$32,0,10*ROW('Sanitation Data'!I65))="","",OFFSET('Sanitation Data'!$I$32,0,10*ROW('Sanitation Data'!I65)))</f>
        <v/>
      </c>
      <c r="DO71" s="272" t="str">
        <f ca="true">+IF(OFFSET('Hygiene Data'!$D$11,0,10*ROW('Hygiene Data'!D65))="","",OFFSET('Hygiene Data'!$D$11,0,10*ROW('Hygiene Data'!D65)))</f>
        <v/>
      </c>
      <c r="DP71" s="272" t="str">
        <f ca="true">+IF(OFFSET('Hygiene Data'!$D$12,0,10*ROW('Hygiene Data'!D65))="","",OFFSET('Hygiene Data'!$D$12,0,10*ROW('Hygiene Data'!D65)))</f>
        <v/>
      </c>
      <c r="DQ71" s="272" t="str">
        <f ca="true">+IF(OFFSET('Hygiene Data'!$D$13,0,10*ROW('Hygiene Data'!D65))="","",OFFSET('Hygiene Data'!$D$13,0,10*ROW('Hygiene Data'!D65)))</f>
        <v/>
      </c>
      <c r="DR71" s="272" t="str">
        <f ca="true">+IF(OFFSET('Hygiene Data'!$E$11,0,10*ROW('Hygiene Data'!E65))="","",OFFSET('Hygiene Data'!$E$11,0,10*ROW('Hygiene Data'!E65)))</f>
        <v/>
      </c>
      <c r="DS71" s="272" t="str">
        <f ca="true">+IF(OFFSET('Hygiene Data'!$E$12,0,10*ROW('Hygiene Data'!E65))="","",OFFSET('Hygiene Data'!$E$12,0,10*ROW('Hygiene Data'!E65)))</f>
        <v/>
      </c>
      <c r="DT71" s="272" t="str">
        <f ca="true">+IF(OFFSET('Hygiene Data'!$E$13,0,10*ROW('Hygiene Data'!E65))="","",OFFSET('Hygiene Data'!$E$13,0,10*ROW('Hygiene Data'!E65)))</f>
        <v/>
      </c>
      <c r="DU71" s="272" t="str">
        <f ca="true">+IF(OFFSET('Hygiene Data'!$F$11,0,10*ROW('Hygiene Data'!F65))="","",OFFSET('Hygiene Data'!$F$11,0,10*ROW('Hygiene Data'!F65)))</f>
        <v/>
      </c>
      <c r="DV71" s="272" t="str">
        <f ca="true">+IF(OFFSET('Hygiene Data'!$F$12,0,10*ROW('Hygiene Data'!F65))="","",OFFSET('Hygiene Data'!$F$12,0,10*ROW('Hygiene Data'!F65)))</f>
        <v/>
      </c>
      <c r="DW71" s="272" t="str">
        <f ca="true">+IF(OFFSET('Hygiene Data'!$F$13,0,10*ROW('Hygiene Data'!F65))="","",OFFSET('Hygiene Data'!$F$13,0,10*ROW('Hygiene Data'!F65)))</f>
        <v/>
      </c>
      <c r="DX71" s="272" t="str">
        <f ca="true">+IF(OFFSET('Hygiene Data'!$G$11,0,10*ROW('Hygiene Data'!G65))="","",OFFSET('Hygiene Data'!$G$11,0,10*ROW('Hygiene Data'!G65)))</f>
        <v/>
      </c>
      <c r="DY71" s="272" t="str">
        <f ca="true">+IF(OFFSET('Hygiene Data'!$G$12,0,10*ROW('Hygiene Data'!G65))="","",OFFSET('Hygiene Data'!$G$12,0,10*ROW('Hygiene Data'!G65)))</f>
        <v/>
      </c>
      <c r="DZ71" s="272" t="str">
        <f ca="true">+IF(OFFSET('Hygiene Data'!$G$13,0,10*ROW('Hygiene Data'!G65))="","",OFFSET('Hygiene Data'!$G$13,0,10*ROW('Hygiene Data'!G65)))</f>
        <v/>
      </c>
      <c r="EA71" s="272" t="str">
        <f ca="true">+IF(OFFSET('Hygiene Data'!$H$11,0,10*ROW('Hygiene Data'!H65))="","",OFFSET('Hygiene Data'!$H$11,0,10*ROW('Hygiene Data'!H65)))</f>
        <v/>
      </c>
      <c r="EB71" s="272" t="str">
        <f ca="true">+IF(OFFSET('Hygiene Data'!$H$12,0,10*ROW('Hygiene Data'!H65))="","",OFFSET('Hygiene Data'!$H$12,0,10*ROW('Hygiene Data'!H65)))</f>
        <v/>
      </c>
      <c r="EC71" s="272" t="str">
        <f ca="true">+IF(OFFSET('Hygiene Data'!$H$13,0,10*ROW('Hygiene Data'!H65))="","",OFFSET('Hygiene Data'!$H$13,0,10*ROW('Hygiene Data'!H65)))</f>
        <v/>
      </c>
      <c r="ED71" s="272" t="str">
        <f ca="true">+IF(OFFSET('Hygiene Data'!$I$11,0,10*ROW('Hygiene Data'!I65))="","",OFFSET('Hygiene Data'!$I$11,0,10*ROW('Hygiene Data'!I65)))</f>
        <v/>
      </c>
      <c r="EE71" s="272" t="str">
        <f ca="true">+IF(OFFSET('Hygiene Data'!$I$12,0,10*ROW('Hygiene Data'!I65))="","",OFFSET('Hygiene Data'!$I$12,0,10*ROW('Hygiene Data'!I65)))</f>
        <v/>
      </c>
      <c r="EF71" s="272"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28"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2"/>
      <c r="BS72" s="272" t="str">
        <f ca="true">+IF(OFFSET('Water Data'!$D$27,0,10*ROW('Water Data'!D66))="","",OFFSET('Water Data'!$D$27,0,10*ROW('Water Data'!D66)))</f>
        <v/>
      </c>
      <c r="BT72" s="272" t="str">
        <f ca="true">+IF(OFFSET('Water Data'!$D$28,0,10*ROW('Water Data'!D66))="","",OFFSET('Water Data'!$D$28,0,10*ROW('Water Data'!D66)))</f>
        <v/>
      </c>
      <c r="BU72" s="272" t="str">
        <f ca="true">+IF(OFFSET('Water Data'!$D$29,0,10*ROW('Water Data'!D66))="","",OFFSET('Water Data'!$D$29,0,10*ROW('Water Data'!D66)))</f>
        <v/>
      </c>
      <c r="BV72" s="272" t="str">
        <f ca="true">+IF(OFFSET('Water Data'!$E$27,0,10*ROW('Water Data'!E66))="","",OFFSET('Water Data'!$E$27,0,10*ROW('Water Data'!E66)))</f>
        <v/>
      </c>
      <c r="BW72" s="272" t="str">
        <f ca="true">+IF(OFFSET('Water Data'!$E$28,0,10*ROW('Water Data'!E66))="","",OFFSET('Water Data'!$E$28,0,10*ROW('Water Data'!E66)))</f>
        <v/>
      </c>
      <c r="BX72" s="272" t="str">
        <f ca="true">+IF(OFFSET('Water Data'!$E$29,0,10*ROW('Water Data'!E66))="","",OFFSET('Water Data'!$E$29,0,10*ROW('Water Data'!E66)))</f>
        <v/>
      </c>
      <c r="BY72" s="272" t="str">
        <f ca="true">+IF(OFFSET('Water Data'!$F$27,0,10*ROW('Water Data'!F66))="","",OFFSET('Water Data'!$F$27,0,10*ROW('Water Data'!F66)))</f>
        <v/>
      </c>
      <c r="BZ72" s="272" t="str">
        <f ca="true">+IF(OFFSET('Water Data'!$F$28,0,10*ROW('Water Data'!F66))="","",OFFSET('Water Data'!$F$28,0,10*ROW('Water Data'!F66)))</f>
        <v/>
      </c>
      <c r="CA72" s="272" t="str">
        <f ca="true">+IF(OFFSET('Water Data'!$F$29,0,10*ROW('Water Data'!F66))="","",OFFSET('Water Data'!$F$29,0,10*ROW('Water Data'!F66)))</f>
        <v/>
      </c>
      <c r="CB72" s="272" t="str">
        <f ca="true">+IF(OFFSET('Water Data'!$G$27,0,10*ROW('Water Data'!G66))="","",OFFSET('Water Data'!$G$27,0,10*ROW('Water Data'!G66)))</f>
        <v/>
      </c>
      <c r="CC72" s="272" t="str">
        <f ca="true">+IF(OFFSET('Water Data'!$G$28,0,10*ROW('Water Data'!G66))="","",OFFSET('Water Data'!$G$28,0,10*ROW('Water Data'!G66)))</f>
        <v/>
      </c>
      <c r="CD72" s="272" t="str">
        <f ca="true">+IF(OFFSET('Water Data'!$G$29,0,10*ROW('Water Data'!G66))="","",OFFSET('Water Data'!$G$29,0,10*ROW('Water Data'!G66)))</f>
        <v/>
      </c>
      <c r="CE72" s="272" t="str">
        <f ca="true">+IF(OFFSET('Water Data'!$H$27,0,10*ROW('Water Data'!H66))="","",OFFSET('Water Data'!$H$27,0,10*ROW('Water Data'!H66)))</f>
        <v/>
      </c>
      <c r="CF72" s="272" t="str">
        <f ca="true">+IF(OFFSET('Water Data'!$H$28,0,10*ROW('Water Data'!H66))="","",OFFSET('Water Data'!$H$28,0,10*ROW('Water Data'!H66)))</f>
        <v/>
      </c>
      <c r="CG72" s="272" t="str">
        <f ca="true">+IF(OFFSET('Water Data'!$H$29,0,10*ROW('Water Data'!H66))="","",OFFSET('Water Data'!$H$29,0,10*ROW('Water Data'!H66)))</f>
        <v/>
      </c>
      <c r="CH72" s="272" t="str">
        <f ca="true">+IF(OFFSET('Water Data'!$I$27,0,10*ROW('Water Data'!I66))="","",OFFSET('Water Data'!$I$27,0,10*ROW('Water Data'!I66)))</f>
        <v/>
      </c>
      <c r="CI72" s="272" t="str">
        <f ca="true">+IF(OFFSET('Water Data'!$I$28,0,10*ROW('Water Data'!I66))="","",OFFSET('Water Data'!$I$28,0,10*ROW('Water Data'!I66)))</f>
        <v/>
      </c>
      <c r="CJ72" s="272" t="str">
        <f ca="true">+IF(OFFSET('Water Data'!$I$29,0,10*ROW('Water Data'!I66))="","",OFFSET('Water Data'!$I$29,0,10*ROW('Water Data'!I66)))</f>
        <v/>
      </c>
      <c r="CK72" s="272" t="str">
        <f ca="true">+IF(OFFSET('Sanitation Data'!$D$28,0,10*ROW('Sanitation Data'!D66))="","",OFFSET('Sanitation Data'!$D$28,0,10*ROW('Sanitation Data'!D66)))</f>
        <v/>
      </c>
      <c r="CL72" s="272" t="str">
        <f ca="true">+IF(OFFSET('Sanitation Data'!$D$29,0,10*ROW('Sanitation Data'!D66))="","",OFFSET('Sanitation Data'!$D$29,0,10*ROW('Sanitation Data'!D66)))</f>
        <v/>
      </c>
      <c r="CM72" s="272" t="str">
        <f ca="true">+IF(OFFSET('Sanitation Data'!$D$30,0,10*ROW('Sanitation Data'!D66))="","",OFFSET('Sanitation Data'!$D$30,0,10*ROW('Sanitation Data'!D66)))</f>
        <v/>
      </c>
      <c r="CN72" s="272" t="str">
        <f ca="true">+IF(OFFSET('Sanitation Data'!$D$31,0,10*ROW('Sanitation Data'!D66))="","",OFFSET('Sanitation Data'!$D$31,0,10*ROW('Sanitation Data'!D66)))</f>
        <v/>
      </c>
      <c r="CO72" s="272" t="str">
        <f ca="true">+IF(OFFSET('Sanitation Data'!$D$32,0,10*ROW('Sanitation Data'!D66))="","",OFFSET('Sanitation Data'!$D$32,0,10*ROW('Sanitation Data'!D66)))</f>
        <v/>
      </c>
      <c r="CP72" s="272" t="str">
        <f ca="true">+IF(OFFSET('Sanitation Data'!$E$28,0,10*ROW('Sanitation Data'!E66))="","",OFFSET('Sanitation Data'!$E$28,0,10*ROW('Sanitation Data'!E66)))</f>
        <v/>
      </c>
      <c r="CQ72" s="272" t="str">
        <f ca="true">+IF(OFFSET('Sanitation Data'!$E$29,0,10*ROW('Sanitation Data'!E66))="","",OFFSET('Sanitation Data'!$E$29,0,10*ROW('Sanitation Data'!E66)))</f>
        <v/>
      </c>
      <c r="CR72" s="272" t="str">
        <f ca="true">+IF(OFFSET('Sanitation Data'!$E$30,0,10*ROW('Sanitation Data'!E66))="","",OFFSET('Sanitation Data'!$E$30,0,10*ROW('Sanitation Data'!E66)))</f>
        <v/>
      </c>
      <c r="CS72" s="272" t="str">
        <f ca="true">+IF(OFFSET('Sanitation Data'!$E$31,0,10*ROW('Sanitation Data'!E66))="","",OFFSET('Sanitation Data'!$E$31,0,10*ROW('Sanitation Data'!E66)))</f>
        <v/>
      </c>
      <c r="CT72" s="272" t="str">
        <f ca="true">+IF(OFFSET('Sanitation Data'!$E$32,0,10*ROW('Sanitation Data'!E66))="","",OFFSET('Sanitation Data'!$E$32,0,10*ROW('Sanitation Data'!E66)))</f>
        <v/>
      </c>
      <c r="CU72" s="272" t="str">
        <f ca="true">+IF(OFFSET('Sanitation Data'!$F$28,0,10*ROW('Sanitation Data'!F66))="","",OFFSET('Sanitation Data'!$F$28,0,10*ROW('Sanitation Data'!F66)))</f>
        <v/>
      </c>
      <c r="CV72" s="272" t="str">
        <f ca="true">+IF(OFFSET('Sanitation Data'!$F$29,0,10*ROW('Sanitation Data'!F66))="","",OFFSET('Sanitation Data'!$F$29,0,10*ROW('Sanitation Data'!F66)))</f>
        <v/>
      </c>
      <c r="CW72" s="272" t="str">
        <f ca="true">+IF(OFFSET('Sanitation Data'!$F$30,0,10*ROW('Sanitation Data'!F66))="","",OFFSET('Sanitation Data'!$F$30,0,10*ROW('Sanitation Data'!F66)))</f>
        <v/>
      </c>
      <c r="CX72" s="272" t="str">
        <f ca="true">+IF(OFFSET('Sanitation Data'!$F$31,0,10*ROW('Sanitation Data'!F66))="","",OFFSET('Sanitation Data'!$F$31,0,10*ROW('Sanitation Data'!F66)))</f>
        <v/>
      </c>
      <c r="CY72" s="272" t="str">
        <f ca="true">+IF(OFFSET('Sanitation Data'!$F$32,0,10*ROW('Sanitation Data'!F66))="","",OFFSET('Sanitation Data'!$F$32,0,10*ROW('Sanitation Data'!F66)))</f>
        <v/>
      </c>
      <c r="CZ72" s="272" t="str">
        <f ca="true">+IF(OFFSET('Sanitation Data'!$G$28,0,10*ROW('Sanitation Data'!G66))="","",OFFSET('Sanitation Data'!$G$28,0,10*ROW('Sanitation Data'!G66)))</f>
        <v/>
      </c>
      <c r="DA72" s="272" t="str">
        <f ca="true">+IF(OFFSET('Sanitation Data'!$G$29,0,10*ROW('Sanitation Data'!G66))="","",OFFSET('Sanitation Data'!$G$29,0,10*ROW('Sanitation Data'!G66)))</f>
        <v/>
      </c>
      <c r="DB72" s="272" t="str">
        <f ca="true">+IF(OFFSET('Sanitation Data'!$G$30,0,10*ROW('Sanitation Data'!G66))="","",OFFSET('Sanitation Data'!$G$30,0,10*ROW('Sanitation Data'!G66)))</f>
        <v/>
      </c>
      <c r="DC72" s="272" t="str">
        <f ca="true">+IF(OFFSET('Sanitation Data'!$G$31,0,10*ROW('Sanitation Data'!G66))="","",OFFSET('Sanitation Data'!$G$31,0,10*ROW('Sanitation Data'!G66)))</f>
        <v/>
      </c>
      <c r="DD72" s="272" t="str">
        <f ca="true">+IF(OFFSET('Sanitation Data'!$G$32,0,10*ROW('Sanitation Data'!G66))="","",OFFSET('Sanitation Data'!$G$32,0,10*ROW('Sanitation Data'!G66)))</f>
        <v/>
      </c>
      <c r="DE72" s="272" t="str">
        <f ca="true">+IF(OFFSET('Sanitation Data'!$H$28,0,10*ROW('Sanitation Data'!H66))="","",OFFSET('Sanitation Data'!$H$28,0,10*ROW('Sanitation Data'!H66)))</f>
        <v/>
      </c>
      <c r="DF72" s="272" t="str">
        <f ca="true">+IF(OFFSET('Sanitation Data'!$H$29,0,10*ROW('Sanitation Data'!H66))="","",OFFSET('Sanitation Data'!$H$29,0,10*ROW('Sanitation Data'!H66)))</f>
        <v/>
      </c>
      <c r="DG72" s="272" t="str">
        <f ca="true">+IF(OFFSET('Sanitation Data'!$H$30,0,10*ROW('Sanitation Data'!H66))="","",OFFSET('Sanitation Data'!$H$30,0,10*ROW('Sanitation Data'!H66)))</f>
        <v/>
      </c>
      <c r="DH72" s="272" t="str">
        <f ca="true">+IF(OFFSET('Sanitation Data'!$H$31,0,10*ROW('Sanitation Data'!H66))="","",OFFSET('Sanitation Data'!$H$31,0,10*ROW('Sanitation Data'!H66)))</f>
        <v/>
      </c>
      <c r="DI72" s="272" t="str">
        <f ca="true">+IF(OFFSET('Sanitation Data'!$H$32,0,10*ROW('Sanitation Data'!H66))="","",OFFSET('Sanitation Data'!$H$32,0,10*ROW('Sanitation Data'!H66)))</f>
        <v/>
      </c>
      <c r="DJ72" s="272" t="str">
        <f ca="true">+IF(OFFSET('Sanitation Data'!$I$28,0,10*ROW('Sanitation Data'!I66))="","",OFFSET('Sanitation Data'!$I$28,0,10*ROW('Sanitation Data'!I66)))</f>
        <v/>
      </c>
      <c r="DK72" s="272" t="str">
        <f ca="true">+IF(OFFSET('Sanitation Data'!$I$29,0,10*ROW('Sanitation Data'!I66))="","",OFFSET('Sanitation Data'!$I$29,0,10*ROW('Sanitation Data'!I66)))</f>
        <v/>
      </c>
      <c r="DL72" s="272" t="str">
        <f ca="true">+IF(OFFSET('Sanitation Data'!$I$30,0,10*ROW('Sanitation Data'!I66))="","",OFFSET('Sanitation Data'!$I$30,0,10*ROW('Sanitation Data'!I66)))</f>
        <v/>
      </c>
      <c r="DM72" s="272" t="str">
        <f ca="true">+IF(OFFSET('Sanitation Data'!$I$31,0,10*ROW('Sanitation Data'!I66))="","",OFFSET('Sanitation Data'!$I$31,0,10*ROW('Sanitation Data'!I66)))</f>
        <v/>
      </c>
      <c r="DN72" s="272" t="str">
        <f ca="true">+IF(OFFSET('Sanitation Data'!$I$32,0,10*ROW('Sanitation Data'!I66))="","",OFFSET('Sanitation Data'!$I$32,0,10*ROW('Sanitation Data'!I66)))</f>
        <v/>
      </c>
      <c r="DO72" s="272" t="str">
        <f ca="true">+IF(OFFSET('Hygiene Data'!$D$11,0,10*ROW('Hygiene Data'!D66))="","",OFFSET('Hygiene Data'!$D$11,0,10*ROW('Hygiene Data'!D66)))</f>
        <v/>
      </c>
      <c r="DP72" s="272" t="str">
        <f ca="true">+IF(OFFSET('Hygiene Data'!$D$12,0,10*ROW('Hygiene Data'!D66))="","",OFFSET('Hygiene Data'!$D$12,0,10*ROW('Hygiene Data'!D66)))</f>
        <v/>
      </c>
      <c r="DQ72" s="272" t="str">
        <f ca="true">+IF(OFFSET('Hygiene Data'!$D$13,0,10*ROW('Hygiene Data'!D66))="","",OFFSET('Hygiene Data'!$D$13,0,10*ROW('Hygiene Data'!D66)))</f>
        <v/>
      </c>
      <c r="DR72" s="272" t="str">
        <f ca="true">+IF(OFFSET('Hygiene Data'!$E$11,0,10*ROW('Hygiene Data'!E66))="","",OFFSET('Hygiene Data'!$E$11,0,10*ROW('Hygiene Data'!E66)))</f>
        <v/>
      </c>
      <c r="DS72" s="272" t="str">
        <f ca="true">+IF(OFFSET('Hygiene Data'!$E$12,0,10*ROW('Hygiene Data'!E66))="","",OFFSET('Hygiene Data'!$E$12,0,10*ROW('Hygiene Data'!E66)))</f>
        <v/>
      </c>
      <c r="DT72" s="272" t="str">
        <f ca="true">+IF(OFFSET('Hygiene Data'!$E$13,0,10*ROW('Hygiene Data'!E66))="","",OFFSET('Hygiene Data'!$E$13,0,10*ROW('Hygiene Data'!E66)))</f>
        <v/>
      </c>
      <c r="DU72" s="272" t="str">
        <f ca="true">+IF(OFFSET('Hygiene Data'!$F$11,0,10*ROW('Hygiene Data'!F66))="","",OFFSET('Hygiene Data'!$F$11,0,10*ROW('Hygiene Data'!F66)))</f>
        <v/>
      </c>
      <c r="DV72" s="272" t="str">
        <f ca="true">+IF(OFFSET('Hygiene Data'!$F$12,0,10*ROW('Hygiene Data'!F66))="","",OFFSET('Hygiene Data'!$F$12,0,10*ROW('Hygiene Data'!F66)))</f>
        <v/>
      </c>
      <c r="DW72" s="272" t="str">
        <f ca="true">+IF(OFFSET('Hygiene Data'!$F$13,0,10*ROW('Hygiene Data'!F66))="","",OFFSET('Hygiene Data'!$F$13,0,10*ROW('Hygiene Data'!F66)))</f>
        <v/>
      </c>
      <c r="DX72" s="272" t="str">
        <f ca="true">+IF(OFFSET('Hygiene Data'!$G$11,0,10*ROW('Hygiene Data'!G66))="","",OFFSET('Hygiene Data'!$G$11,0,10*ROW('Hygiene Data'!G66)))</f>
        <v/>
      </c>
      <c r="DY72" s="272" t="str">
        <f ca="true">+IF(OFFSET('Hygiene Data'!$G$12,0,10*ROW('Hygiene Data'!G66))="","",OFFSET('Hygiene Data'!$G$12,0,10*ROW('Hygiene Data'!G66)))</f>
        <v/>
      </c>
      <c r="DZ72" s="272" t="str">
        <f ca="true">+IF(OFFSET('Hygiene Data'!$G$13,0,10*ROW('Hygiene Data'!G66))="","",OFFSET('Hygiene Data'!$G$13,0,10*ROW('Hygiene Data'!G66)))</f>
        <v/>
      </c>
      <c r="EA72" s="272" t="str">
        <f ca="true">+IF(OFFSET('Hygiene Data'!$H$11,0,10*ROW('Hygiene Data'!H66))="","",OFFSET('Hygiene Data'!$H$11,0,10*ROW('Hygiene Data'!H66)))</f>
        <v/>
      </c>
      <c r="EB72" s="272" t="str">
        <f ca="true">+IF(OFFSET('Hygiene Data'!$H$12,0,10*ROW('Hygiene Data'!H66))="","",OFFSET('Hygiene Data'!$H$12,0,10*ROW('Hygiene Data'!H66)))</f>
        <v/>
      </c>
      <c r="EC72" s="272" t="str">
        <f ca="true">+IF(OFFSET('Hygiene Data'!$H$13,0,10*ROW('Hygiene Data'!H66))="","",OFFSET('Hygiene Data'!$H$13,0,10*ROW('Hygiene Data'!H66)))</f>
        <v/>
      </c>
      <c r="ED72" s="272" t="str">
        <f ca="true">+IF(OFFSET('Hygiene Data'!$I$11,0,10*ROW('Hygiene Data'!I66))="","",OFFSET('Hygiene Data'!$I$11,0,10*ROW('Hygiene Data'!I66)))</f>
        <v/>
      </c>
      <c r="EE72" s="272" t="str">
        <f ca="true">+IF(OFFSET('Hygiene Data'!$I$12,0,10*ROW('Hygiene Data'!I66))="","",OFFSET('Hygiene Data'!$I$12,0,10*ROW('Hygiene Data'!I66)))</f>
        <v/>
      </c>
      <c r="EF72" s="272"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28"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2"/>
      <c r="BS73" s="272" t="str">
        <f ca="true">+IF(OFFSET('Water Data'!$D$27,0,10*ROW('Water Data'!D67))="","",OFFSET('Water Data'!$D$27,0,10*ROW('Water Data'!D67)))</f>
        <v/>
      </c>
      <c r="BT73" s="272" t="str">
        <f ca="true">+IF(OFFSET('Water Data'!$D$28,0,10*ROW('Water Data'!D67))="","",OFFSET('Water Data'!$D$28,0,10*ROW('Water Data'!D67)))</f>
        <v/>
      </c>
      <c r="BU73" s="272" t="str">
        <f ca="true">+IF(OFFSET('Water Data'!$D$29,0,10*ROW('Water Data'!D67))="","",OFFSET('Water Data'!$D$29,0,10*ROW('Water Data'!D67)))</f>
        <v/>
      </c>
      <c r="BV73" s="272" t="str">
        <f ca="true">+IF(OFFSET('Water Data'!$E$27,0,10*ROW('Water Data'!E67))="","",OFFSET('Water Data'!$E$27,0,10*ROW('Water Data'!E67)))</f>
        <v/>
      </c>
      <c r="BW73" s="272" t="str">
        <f ca="true">+IF(OFFSET('Water Data'!$E$28,0,10*ROW('Water Data'!E67))="","",OFFSET('Water Data'!$E$28,0,10*ROW('Water Data'!E67)))</f>
        <v/>
      </c>
      <c r="BX73" s="272" t="str">
        <f ca="true">+IF(OFFSET('Water Data'!$E$29,0,10*ROW('Water Data'!E67))="","",OFFSET('Water Data'!$E$29,0,10*ROW('Water Data'!E67)))</f>
        <v/>
      </c>
      <c r="BY73" s="272" t="str">
        <f ca="true">+IF(OFFSET('Water Data'!$F$27,0,10*ROW('Water Data'!F67))="","",OFFSET('Water Data'!$F$27,0,10*ROW('Water Data'!F67)))</f>
        <v/>
      </c>
      <c r="BZ73" s="272" t="str">
        <f ca="true">+IF(OFFSET('Water Data'!$F$28,0,10*ROW('Water Data'!F67))="","",OFFSET('Water Data'!$F$28,0,10*ROW('Water Data'!F67)))</f>
        <v/>
      </c>
      <c r="CA73" s="272" t="str">
        <f ca="true">+IF(OFFSET('Water Data'!$F$29,0,10*ROW('Water Data'!F67))="","",OFFSET('Water Data'!$F$29,0,10*ROW('Water Data'!F67)))</f>
        <v/>
      </c>
      <c r="CB73" s="272" t="str">
        <f ca="true">+IF(OFFSET('Water Data'!$G$27,0,10*ROW('Water Data'!G67))="","",OFFSET('Water Data'!$G$27,0,10*ROW('Water Data'!G67)))</f>
        <v/>
      </c>
      <c r="CC73" s="272" t="str">
        <f ca="true">+IF(OFFSET('Water Data'!$G$28,0,10*ROW('Water Data'!G67))="","",OFFSET('Water Data'!$G$28,0,10*ROW('Water Data'!G67)))</f>
        <v/>
      </c>
      <c r="CD73" s="272" t="str">
        <f ca="true">+IF(OFFSET('Water Data'!$G$29,0,10*ROW('Water Data'!G67))="","",OFFSET('Water Data'!$G$29,0,10*ROW('Water Data'!G67)))</f>
        <v/>
      </c>
      <c r="CE73" s="272" t="str">
        <f ca="true">+IF(OFFSET('Water Data'!$H$27,0,10*ROW('Water Data'!H67))="","",OFFSET('Water Data'!$H$27,0,10*ROW('Water Data'!H67)))</f>
        <v/>
      </c>
      <c r="CF73" s="272" t="str">
        <f ca="true">+IF(OFFSET('Water Data'!$H$28,0,10*ROW('Water Data'!H67))="","",OFFSET('Water Data'!$H$28,0,10*ROW('Water Data'!H67)))</f>
        <v/>
      </c>
      <c r="CG73" s="272" t="str">
        <f ca="true">+IF(OFFSET('Water Data'!$H$29,0,10*ROW('Water Data'!H67))="","",OFFSET('Water Data'!$H$29,0,10*ROW('Water Data'!H67)))</f>
        <v/>
      </c>
      <c r="CH73" s="272" t="str">
        <f ca="true">+IF(OFFSET('Water Data'!$I$27,0,10*ROW('Water Data'!I67))="","",OFFSET('Water Data'!$I$27,0,10*ROW('Water Data'!I67)))</f>
        <v/>
      </c>
      <c r="CI73" s="272" t="str">
        <f ca="true">+IF(OFFSET('Water Data'!$I$28,0,10*ROW('Water Data'!I67))="","",OFFSET('Water Data'!$I$28,0,10*ROW('Water Data'!I67)))</f>
        <v/>
      </c>
      <c r="CJ73" s="272" t="str">
        <f ca="true">+IF(OFFSET('Water Data'!$I$29,0,10*ROW('Water Data'!I67))="","",OFFSET('Water Data'!$I$29,0,10*ROW('Water Data'!I67)))</f>
        <v/>
      </c>
      <c r="CK73" s="272" t="str">
        <f ca="true">+IF(OFFSET('Sanitation Data'!$D$28,0,10*ROW('Sanitation Data'!D67))="","",OFFSET('Sanitation Data'!$D$28,0,10*ROW('Sanitation Data'!D67)))</f>
        <v/>
      </c>
      <c r="CL73" s="272" t="str">
        <f ca="true">+IF(OFFSET('Sanitation Data'!$D$29,0,10*ROW('Sanitation Data'!D67))="","",OFFSET('Sanitation Data'!$D$29,0,10*ROW('Sanitation Data'!D67)))</f>
        <v/>
      </c>
      <c r="CM73" s="272" t="str">
        <f ca="true">+IF(OFFSET('Sanitation Data'!$D$30,0,10*ROW('Sanitation Data'!D67))="","",OFFSET('Sanitation Data'!$D$30,0,10*ROW('Sanitation Data'!D67)))</f>
        <v/>
      </c>
      <c r="CN73" s="272" t="str">
        <f ca="true">+IF(OFFSET('Sanitation Data'!$D$31,0,10*ROW('Sanitation Data'!D67))="","",OFFSET('Sanitation Data'!$D$31,0,10*ROW('Sanitation Data'!D67)))</f>
        <v/>
      </c>
      <c r="CO73" s="272" t="str">
        <f ca="true">+IF(OFFSET('Sanitation Data'!$D$32,0,10*ROW('Sanitation Data'!D67))="","",OFFSET('Sanitation Data'!$D$32,0,10*ROW('Sanitation Data'!D67)))</f>
        <v/>
      </c>
      <c r="CP73" s="272" t="str">
        <f ca="true">+IF(OFFSET('Sanitation Data'!$E$28,0,10*ROW('Sanitation Data'!E67))="","",OFFSET('Sanitation Data'!$E$28,0,10*ROW('Sanitation Data'!E67)))</f>
        <v/>
      </c>
      <c r="CQ73" s="272" t="str">
        <f ca="true">+IF(OFFSET('Sanitation Data'!$E$29,0,10*ROW('Sanitation Data'!E67))="","",OFFSET('Sanitation Data'!$E$29,0,10*ROW('Sanitation Data'!E67)))</f>
        <v/>
      </c>
      <c r="CR73" s="272" t="str">
        <f ca="true">+IF(OFFSET('Sanitation Data'!$E$30,0,10*ROW('Sanitation Data'!E67))="","",OFFSET('Sanitation Data'!$E$30,0,10*ROW('Sanitation Data'!E67)))</f>
        <v/>
      </c>
      <c r="CS73" s="272" t="str">
        <f ca="true">+IF(OFFSET('Sanitation Data'!$E$31,0,10*ROW('Sanitation Data'!E67))="","",OFFSET('Sanitation Data'!$E$31,0,10*ROW('Sanitation Data'!E67)))</f>
        <v/>
      </c>
      <c r="CT73" s="272" t="str">
        <f ca="true">+IF(OFFSET('Sanitation Data'!$E$32,0,10*ROW('Sanitation Data'!E67))="","",OFFSET('Sanitation Data'!$E$32,0,10*ROW('Sanitation Data'!E67)))</f>
        <v/>
      </c>
      <c r="CU73" s="272" t="str">
        <f ca="true">+IF(OFFSET('Sanitation Data'!$F$28,0,10*ROW('Sanitation Data'!F67))="","",OFFSET('Sanitation Data'!$F$28,0,10*ROW('Sanitation Data'!F67)))</f>
        <v/>
      </c>
      <c r="CV73" s="272" t="str">
        <f ca="true">+IF(OFFSET('Sanitation Data'!$F$29,0,10*ROW('Sanitation Data'!F67))="","",OFFSET('Sanitation Data'!$F$29,0,10*ROW('Sanitation Data'!F67)))</f>
        <v/>
      </c>
      <c r="CW73" s="272" t="str">
        <f ca="true">+IF(OFFSET('Sanitation Data'!$F$30,0,10*ROW('Sanitation Data'!F67))="","",OFFSET('Sanitation Data'!$F$30,0,10*ROW('Sanitation Data'!F67)))</f>
        <v/>
      </c>
      <c r="CX73" s="272" t="str">
        <f ca="true">+IF(OFFSET('Sanitation Data'!$F$31,0,10*ROW('Sanitation Data'!F67))="","",OFFSET('Sanitation Data'!$F$31,0,10*ROW('Sanitation Data'!F67)))</f>
        <v/>
      </c>
      <c r="CY73" s="272" t="str">
        <f ca="true">+IF(OFFSET('Sanitation Data'!$F$32,0,10*ROW('Sanitation Data'!F67))="","",OFFSET('Sanitation Data'!$F$32,0,10*ROW('Sanitation Data'!F67)))</f>
        <v/>
      </c>
      <c r="CZ73" s="272" t="str">
        <f ca="true">+IF(OFFSET('Sanitation Data'!$G$28,0,10*ROW('Sanitation Data'!G67))="","",OFFSET('Sanitation Data'!$G$28,0,10*ROW('Sanitation Data'!G67)))</f>
        <v/>
      </c>
      <c r="DA73" s="272" t="str">
        <f ca="true">+IF(OFFSET('Sanitation Data'!$G$29,0,10*ROW('Sanitation Data'!G67))="","",OFFSET('Sanitation Data'!$G$29,0,10*ROW('Sanitation Data'!G67)))</f>
        <v/>
      </c>
      <c r="DB73" s="272" t="str">
        <f ca="true">+IF(OFFSET('Sanitation Data'!$G$30,0,10*ROW('Sanitation Data'!G67))="","",OFFSET('Sanitation Data'!$G$30,0,10*ROW('Sanitation Data'!G67)))</f>
        <v/>
      </c>
      <c r="DC73" s="272" t="str">
        <f ca="true">+IF(OFFSET('Sanitation Data'!$G$31,0,10*ROW('Sanitation Data'!G67))="","",OFFSET('Sanitation Data'!$G$31,0,10*ROW('Sanitation Data'!G67)))</f>
        <v/>
      </c>
      <c r="DD73" s="272" t="str">
        <f ca="true">+IF(OFFSET('Sanitation Data'!$G$32,0,10*ROW('Sanitation Data'!G67))="","",OFFSET('Sanitation Data'!$G$32,0,10*ROW('Sanitation Data'!G67)))</f>
        <v/>
      </c>
      <c r="DE73" s="272" t="str">
        <f ca="true">+IF(OFFSET('Sanitation Data'!$H$28,0,10*ROW('Sanitation Data'!H67))="","",OFFSET('Sanitation Data'!$H$28,0,10*ROW('Sanitation Data'!H67)))</f>
        <v/>
      </c>
      <c r="DF73" s="272" t="str">
        <f ca="true">+IF(OFFSET('Sanitation Data'!$H$29,0,10*ROW('Sanitation Data'!H67))="","",OFFSET('Sanitation Data'!$H$29,0,10*ROW('Sanitation Data'!H67)))</f>
        <v/>
      </c>
      <c r="DG73" s="272" t="str">
        <f ca="true">+IF(OFFSET('Sanitation Data'!$H$30,0,10*ROW('Sanitation Data'!H67))="","",OFFSET('Sanitation Data'!$H$30,0,10*ROW('Sanitation Data'!H67)))</f>
        <v/>
      </c>
      <c r="DH73" s="272" t="str">
        <f ca="true">+IF(OFFSET('Sanitation Data'!$H$31,0,10*ROW('Sanitation Data'!H67))="","",OFFSET('Sanitation Data'!$H$31,0,10*ROW('Sanitation Data'!H67)))</f>
        <v/>
      </c>
      <c r="DI73" s="272" t="str">
        <f ca="true">+IF(OFFSET('Sanitation Data'!$H$32,0,10*ROW('Sanitation Data'!H67))="","",OFFSET('Sanitation Data'!$H$32,0,10*ROW('Sanitation Data'!H67)))</f>
        <v/>
      </c>
      <c r="DJ73" s="272" t="str">
        <f ca="true">+IF(OFFSET('Sanitation Data'!$I$28,0,10*ROW('Sanitation Data'!I67))="","",OFFSET('Sanitation Data'!$I$28,0,10*ROW('Sanitation Data'!I67)))</f>
        <v/>
      </c>
      <c r="DK73" s="272" t="str">
        <f ca="true">+IF(OFFSET('Sanitation Data'!$I$29,0,10*ROW('Sanitation Data'!I67))="","",OFFSET('Sanitation Data'!$I$29,0,10*ROW('Sanitation Data'!I67)))</f>
        <v/>
      </c>
      <c r="DL73" s="272" t="str">
        <f ca="true">+IF(OFFSET('Sanitation Data'!$I$30,0,10*ROW('Sanitation Data'!I67))="","",OFFSET('Sanitation Data'!$I$30,0,10*ROW('Sanitation Data'!I67)))</f>
        <v/>
      </c>
      <c r="DM73" s="272" t="str">
        <f ca="true">+IF(OFFSET('Sanitation Data'!$I$31,0,10*ROW('Sanitation Data'!I67))="","",OFFSET('Sanitation Data'!$I$31,0,10*ROW('Sanitation Data'!I67)))</f>
        <v/>
      </c>
      <c r="DN73" s="272" t="str">
        <f ca="true">+IF(OFFSET('Sanitation Data'!$I$32,0,10*ROW('Sanitation Data'!I67))="","",OFFSET('Sanitation Data'!$I$32,0,10*ROW('Sanitation Data'!I67)))</f>
        <v/>
      </c>
      <c r="DO73" s="272" t="str">
        <f ca="true">+IF(OFFSET('Hygiene Data'!$D$11,0,10*ROW('Hygiene Data'!D67))="","",OFFSET('Hygiene Data'!$D$11,0,10*ROW('Hygiene Data'!D67)))</f>
        <v/>
      </c>
      <c r="DP73" s="272" t="str">
        <f ca="true">+IF(OFFSET('Hygiene Data'!$D$12,0,10*ROW('Hygiene Data'!D67))="","",OFFSET('Hygiene Data'!$D$12,0,10*ROW('Hygiene Data'!D67)))</f>
        <v/>
      </c>
      <c r="DQ73" s="272" t="str">
        <f ca="true">+IF(OFFSET('Hygiene Data'!$D$13,0,10*ROW('Hygiene Data'!D67))="","",OFFSET('Hygiene Data'!$D$13,0,10*ROW('Hygiene Data'!D67)))</f>
        <v/>
      </c>
      <c r="DR73" s="272" t="str">
        <f ca="true">+IF(OFFSET('Hygiene Data'!$E$11,0,10*ROW('Hygiene Data'!E67))="","",OFFSET('Hygiene Data'!$E$11,0,10*ROW('Hygiene Data'!E67)))</f>
        <v/>
      </c>
      <c r="DS73" s="272" t="str">
        <f ca="true">+IF(OFFSET('Hygiene Data'!$E$12,0,10*ROW('Hygiene Data'!E67))="","",OFFSET('Hygiene Data'!$E$12,0,10*ROW('Hygiene Data'!E67)))</f>
        <v/>
      </c>
      <c r="DT73" s="272" t="str">
        <f ca="true">+IF(OFFSET('Hygiene Data'!$E$13,0,10*ROW('Hygiene Data'!E67))="","",OFFSET('Hygiene Data'!$E$13,0,10*ROW('Hygiene Data'!E67)))</f>
        <v/>
      </c>
      <c r="DU73" s="272" t="str">
        <f ca="true">+IF(OFFSET('Hygiene Data'!$F$11,0,10*ROW('Hygiene Data'!F67))="","",OFFSET('Hygiene Data'!$F$11,0,10*ROW('Hygiene Data'!F67)))</f>
        <v/>
      </c>
      <c r="DV73" s="272" t="str">
        <f ca="true">+IF(OFFSET('Hygiene Data'!$F$12,0,10*ROW('Hygiene Data'!F67))="","",OFFSET('Hygiene Data'!$F$12,0,10*ROW('Hygiene Data'!F67)))</f>
        <v/>
      </c>
      <c r="DW73" s="272" t="str">
        <f ca="true">+IF(OFFSET('Hygiene Data'!$F$13,0,10*ROW('Hygiene Data'!F67))="","",OFFSET('Hygiene Data'!$F$13,0,10*ROW('Hygiene Data'!F67)))</f>
        <v/>
      </c>
      <c r="DX73" s="272" t="str">
        <f ca="true">+IF(OFFSET('Hygiene Data'!$G$11,0,10*ROW('Hygiene Data'!G67))="","",OFFSET('Hygiene Data'!$G$11,0,10*ROW('Hygiene Data'!G67)))</f>
        <v/>
      </c>
      <c r="DY73" s="272" t="str">
        <f ca="true">+IF(OFFSET('Hygiene Data'!$G$12,0,10*ROW('Hygiene Data'!G67))="","",OFFSET('Hygiene Data'!$G$12,0,10*ROW('Hygiene Data'!G67)))</f>
        <v/>
      </c>
      <c r="DZ73" s="272" t="str">
        <f ca="true">+IF(OFFSET('Hygiene Data'!$G$13,0,10*ROW('Hygiene Data'!G67))="","",OFFSET('Hygiene Data'!$G$13,0,10*ROW('Hygiene Data'!G67)))</f>
        <v/>
      </c>
      <c r="EA73" s="272" t="str">
        <f ca="true">+IF(OFFSET('Hygiene Data'!$H$11,0,10*ROW('Hygiene Data'!H67))="","",OFFSET('Hygiene Data'!$H$11,0,10*ROW('Hygiene Data'!H67)))</f>
        <v/>
      </c>
      <c r="EB73" s="272" t="str">
        <f ca="true">+IF(OFFSET('Hygiene Data'!$H$12,0,10*ROW('Hygiene Data'!H67))="","",OFFSET('Hygiene Data'!$H$12,0,10*ROW('Hygiene Data'!H67)))</f>
        <v/>
      </c>
      <c r="EC73" s="272" t="str">
        <f ca="true">+IF(OFFSET('Hygiene Data'!$H$13,0,10*ROW('Hygiene Data'!H67))="","",OFFSET('Hygiene Data'!$H$13,0,10*ROW('Hygiene Data'!H67)))</f>
        <v/>
      </c>
      <c r="ED73" s="272" t="str">
        <f ca="true">+IF(OFFSET('Hygiene Data'!$I$11,0,10*ROW('Hygiene Data'!I67))="","",OFFSET('Hygiene Data'!$I$11,0,10*ROW('Hygiene Data'!I67)))</f>
        <v/>
      </c>
      <c r="EE73" s="272" t="str">
        <f ca="true">+IF(OFFSET('Hygiene Data'!$I$12,0,10*ROW('Hygiene Data'!I67))="","",OFFSET('Hygiene Data'!$I$12,0,10*ROW('Hygiene Data'!I67)))</f>
        <v/>
      </c>
      <c r="EF73" s="272"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28"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2"/>
      <c r="BS74" s="272" t="str">
        <f ca="true">+IF(OFFSET('Water Data'!$D$27,0,10*ROW('Water Data'!D68))="","",OFFSET('Water Data'!$D$27,0,10*ROW('Water Data'!D68)))</f>
        <v/>
      </c>
      <c r="BT74" s="272" t="str">
        <f ca="true">+IF(OFFSET('Water Data'!$D$28,0,10*ROW('Water Data'!D68))="","",OFFSET('Water Data'!$D$28,0,10*ROW('Water Data'!D68)))</f>
        <v/>
      </c>
      <c r="BU74" s="272" t="str">
        <f ca="true">+IF(OFFSET('Water Data'!$D$29,0,10*ROW('Water Data'!D68))="","",OFFSET('Water Data'!$D$29,0,10*ROW('Water Data'!D68)))</f>
        <v/>
      </c>
      <c r="BV74" s="272" t="str">
        <f ca="true">+IF(OFFSET('Water Data'!$E$27,0,10*ROW('Water Data'!E68))="","",OFFSET('Water Data'!$E$27,0,10*ROW('Water Data'!E68)))</f>
        <v/>
      </c>
      <c r="BW74" s="272" t="str">
        <f ca="true">+IF(OFFSET('Water Data'!$E$28,0,10*ROW('Water Data'!E68))="","",OFFSET('Water Data'!$E$28,0,10*ROW('Water Data'!E68)))</f>
        <v/>
      </c>
      <c r="BX74" s="272" t="str">
        <f ca="true">+IF(OFFSET('Water Data'!$E$29,0,10*ROW('Water Data'!E68))="","",OFFSET('Water Data'!$E$29,0,10*ROW('Water Data'!E68)))</f>
        <v/>
      </c>
      <c r="BY74" s="272" t="str">
        <f ca="true">+IF(OFFSET('Water Data'!$F$27,0,10*ROW('Water Data'!F68))="","",OFFSET('Water Data'!$F$27,0,10*ROW('Water Data'!F68)))</f>
        <v/>
      </c>
      <c r="BZ74" s="272" t="str">
        <f ca="true">+IF(OFFSET('Water Data'!$F$28,0,10*ROW('Water Data'!F68))="","",OFFSET('Water Data'!$F$28,0,10*ROW('Water Data'!F68)))</f>
        <v/>
      </c>
      <c r="CA74" s="272" t="str">
        <f ca="true">+IF(OFFSET('Water Data'!$F$29,0,10*ROW('Water Data'!F68))="","",OFFSET('Water Data'!$F$29,0,10*ROW('Water Data'!F68)))</f>
        <v/>
      </c>
      <c r="CB74" s="272" t="str">
        <f ca="true">+IF(OFFSET('Water Data'!$G$27,0,10*ROW('Water Data'!G68))="","",OFFSET('Water Data'!$G$27,0,10*ROW('Water Data'!G68)))</f>
        <v/>
      </c>
      <c r="CC74" s="272" t="str">
        <f ca="true">+IF(OFFSET('Water Data'!$G$28,0,10*ROW('Water Data'!G68))="","",OFFSET('Water Data'!$G$28,0,10*ROW('Water Data'!G68)))</f>
        <v/>
      </c>
      <c r="CD74" s="272" t="str">
        <f ca="true">+IF(OFFSET('Water Data'!$G$29,0,10*ROW('Water Data'!G68))="","",OFFSET('Water Data'!$G$29,0,10*ROW('Water Data'!G68)))</f>
        <v/>
      </c>
      <c r="CE74" s="272" t="str">
        <f ca="true">+IF(OFFSET('Water Data'!$H$27,0,10*ROW('Water Data'!H68))="","",OFFSET('Water Data'!$H$27,0,10*ROW('Water Data'!H68)))</f>
        <v/>
      </c>
      <c r="CF74" s="272" t="str">
        <f ca="true">+IF(OFFSET('Water Data'!$H$28,0,10*ROW('Water Data'!H68))="","",OFFSET('Water Data'!$H$28,0,10*ROW('Water Data'!H68)))</f>
        <v/>
      </c>
      <c r="CG74" s="272" t="str">
        <f ca="true">+IF(OFFSET('Water Data'!$H$29,0,10*ROW('Water Data'!H68))="","",OFFSET('Water Data'!$H$29,0,10*ROW('Water Data'!H68)))</f>
        <v/>
      </c>
      <c r="CH74" s="272" t="str">
        <f ca="true">+IF(OFFSET('Water Data'!$I$27,0,10*ROW('Water Data'!I68))="","",OFFSET('Water Data'!$I$27,0,10*ROW('Water Data'!I68)))</f>
        <v/>
      </c>
      <c r="CI74" s="272" t="str">
        <f ca="true">+IF(OFFSET('Water Data'!$I$28,0,10*ROW('Water Data'!I68))="","",OFFSET('Water Data'!$I$28,0,10*ROW('Water Data'!I68)))</f>
        <v/>
      </c>
      <c r="CJ74" s="272" t="str">
        <f ca="true">+IF(OFFSET('Water Data'!$I$29,0,10*ROW('Water Data'!I68))="","",OFFSET('Water Data'!$I$29,0,10*ROW('Water Data'!I68)))</f>
        <v/>
      </c>
      <c r="CK74" s="272" t="str">
        <f ca="true">+IF(OFFSET('Sanitation Data'!$D$28,0,10*ROW('Sanitation Data'!D68))="","",OFFSET('Sanitation Data'!$D$28,0,10*ROW('Sanitation Data'!D68)))</f>
        <v/>
      </c>
      <c r="CL74" s="272" t="str">
        <f ca="true">+IF(OFFSET('Sanitation Data'!$D$29,0,10*ROW('Sanitation Data'!D68))="","",OFFSET('Sanitation Data'!$D$29,0,10*ROW('Sanitation Data'!D68)))</f>
        <v/>
      </c>
      <c r="CM74" s="272" t="str">
        <f ca="true">+IF(OFFSET('Sanitation Data'!$D$30,0,10*ROW('Sanitation Data'!D68))="","",OFFSET('Sanitation Data'!$D$30,0,10*ROW('Sanitation Data'!D68)))</f>
        <v/>
      </c>
      <c r="CN74" s="272" t="str">
        <f ca="true">+IF(OFFSET('Sanitation Data'!$D$31,0,10*ROW('Sanitation Data'!D68))="","",OFFSET('Sanitation Data'!$D$31,0,10*ROW('Sanitation Data'!D68)))</f>
        <v/>
      </c>
      <c r="CO74" s="272" t="str">
        <f ca="true">+IF(OFFSET('Sanitation Data'!$D$32,0,10*ROW('Sanitation Data'!D68))="","",OFFSET('Sanitation Data'!$D$32,0,10*ROW('Sanitation Data'!D68)))</f>
        <v/>
      </c>
      <c r="CP74" s="272" t="str">
        <f ca="true">+IF(OFFSET('Sanitation Data'!$E$28,0,10*ROW('Sanitation Data'!E68))="","",OFFSET('Sanitation Data'!$E$28,0,10*ROW('Sanitation Data'!E68)))</f>
        <v/>
      </c>
      <c r="CQ74" s="272" t="str">
        <f ca="true">+IF(OFFSET('Sanitation Data'!$E$29,0,10*ROW('Sanitation Data'!E68))="","",OFFSET('Sanitation Data'!$E$29,0,10*ROW('Sanitation Data'!E68)))</f>
        <v/>
      </c>
      <c r="CR74" s="272" t="str">
        <f ca="true">+IF(OFFSET('Sanitation Data'!$E$30,0,10*ROW('Sanitation Data'!E68))="","",OFFSET('Sanitation Data'!$E$30,0,10*ROW('Sanitation Data'!E68)))</f>
        <v/>
      </c>
      <c r="CS74" s="272" t="str">
        <f ca="true">+IF(OFFSET('Sanitation Data'!$E$31,0,10*ROW('Sanitation Data'!E68))="","",OFFSET('Sanitation Data'!$E$31,0,10*ROW('Sanitation Data'!E68)))</f>
        <v/>
      </c>
      <c r="CT74" s="272" t="str">
        <f ca="true">+IF(OFFSET('Sanitation Data'!$E$32,0,10*ROW('Sanitation Data'!E68))="","",OFFSET('Sanitation Data'!$E$32,0,10*ROW('Sanitation Data'!E68)))</f>
        <v/>
      </c>
      <c r="CU74" s="272" t="str">
        <f ca="true">+IF(OFFSET('Sanitation Data'!$F$28,0,10*ROW('Sanitation Data'!F68))="","",OFFSET('Sanitation Data'!$F$28,0,10*ROW('Sanitation Data'!F68)))</f>
        <v/>
      </c>
      <c r="CV74" s="272" t="str">
        <f ca="true">+IF(OFFSET('Sanitation Data'!$F$29,0,10*ROW('Sanitation Data'!F68))="","",OFFSET('Sanitation Data'!$F$29,0,10*ROW('Sanitation Data'!F68)))</f>
        <v/>
      </c>
      <c r="CW74" s="272" t="str">
        <f ca="true">+IF(OFFSET('Sanitation Data'!$F$30,0,10*ROW('Sanitation Data'!F68))="","",OFFSET('Sanitation Data'!$F$30,0,10*ROW('Sanitation Data'!F68)))</f>
        <v/>
      </c>
      <c r="CX74" s="272" t="str">
        <f ca="true">+IF(OFFSET('Sanitation Data'!$F$31,0,10*ROW('Sanitation Data'!F68))="","",OFFSET('Sanitation Data'!$F$31,0,10*ROW('Sanitation Data'!F68)))</f>
        <v/>
      </c>
      <c r="CY74" s="272" t="str">
        <f ca="true">+IF(OFFSET('Sanitation Data'!$F$32,0,10*ROW('Sanitation Data'!F68))="","",OFFSET('Sanitation Data'!$F$32,0,10*ROW('Sanitation Data'!F68)))</f>
        <v/>
      </c>
      <c r="CZ74" s="272" t="str">
        <f ca="true">+IF(OFFSET('Sanitation Data'!$G$28,0,10*ROW('Sanitation Data'!G68))="","",OFFSET('Sanitation Data'!$G$28,0,10*ROW('Sanitation Data'!G68)))</f>
        <v/>
      </c>
      <c r="DA74" s="272" t="str">
        <f ca="true">+IF(OFFSET('Sanitation Data'!$G$29,0,10*ROW('Sanitation Data'!G68))="","",OFFSET('Sanitation Data'!$G$29,0,10*ROW('Sanitation Data'!G68)))</f>
        <v/>
      </c>
      <c r="DB74" s="272" t="str">
        <f ca="true">+IF(OFFSET('Sanitation Data'!$G$30,0,10*ROW('Sanitation Data'!G68))="","",OFFSET('Sanitation Data'!$G$30,0,10*ROW('Sanitation Data'!G68)))</f>
        <v/>
      </c>
      <c r="DC74" s="272" t="str">
        <f ca="true">+IF(OFFSET('Sanitation Data'!$G$31,0,10*ROW('Sanitation Data'!G68))="","",OFFSET('Sanitation Data'!$G$31,0,10*ROW('Sanitation Data'!G68)))</f>
        <v/>
      </c>
      <c r="DD74" s="272" t="str">
        <f ca="true">+IF(OFFSET('Sanitation Data'!$G$32,0,10*ROW('Sanitation Data'!G68))="","",OFFSET('Sanitation Data'!$G$32,0,10*ROW('Sanitation Data'!G68)))</f>
        <v/>
      </c>
      <c r="DE74" s="272" t="str">
        <f ca="true">+IF(OFFSET('Sanitation Data'!$H$28,0,10*ROW('Sanitation Data'!H68))="","",OFFSET('Sanitation Data'!$H$28,0,10*ROW('Sanitation Data'!H68)))</f>
        <v/>
      </c>
      <c r="DF74" s="272" t="str">
        <f ca="true">+IF(OFFSET('Sanitation Data'!$H$29,0,10*ROW('Sanitation Data'!H68))="","",OFFSET('Sanitation Data'!$H$29,0,10*ROW('Sanitation Data'!H68)))</f>
        <v/>
      </c>
      <c r="DG74" s="272" t="str">
        <f ca="true">+IF(OFFSET('Sanitation Data'!$H$30,0,10*ROW('Sanitation Data'!H68))="","",OFFSET('Sanitation Data'!$H$30,0,10*ROW('Sanitation Data'!H68)))</f>
        <v/>
      </c>
      <c r="DH74" s="272" t="str">
        <f ca="true">+IF(OFFSET('Sanitation Data'!$H$31,0,10*ROW('Sanitation Data'!H68))="","",OFFSET('Sanitation Data'!$H$31,0,10*ROW('Sanitation Data'!H68)))</f>
        <v/>
      </c>
      <c r="DI74" s="272" t="str">
        <f ca="true">+IF(OFFSET('Sanitation Data'!$H$32,0,10*ROW('Sanitation Data'!H68))="","",OFFSET('Sanitation Data'!$H$32,0,10*ROW('Sanitation Data'!H68)))</f>
        <v/>
      </c>
      <c r="DJ74" s="272" t="str">
        <f ca="true">+IF(OFFSET('Sanitation Data'!$I$28,0,10*ROW('Sanitation Data'!I68))="","",OFFSET('Sanitation Data'!$I$28,0,10*ROW('Sanitation Data'!I68)))</f>
        <v/>
      </c>
      <c r="DK74" s="272" t="str">
        <f ca="true">+IF(OFFSET('Sanitation Data'!$I$29,0,10*ROW('Sanitation Data'!I68))="","",OFFSET('Sanitation Data'!$I$29,0,10*ROW('Sanitation Data'!I68)))</f>
        <v/>
      </c>
      <c r="DL74" s="272" t="str">
        <f ca="true">+IF(OFFSET('Sanitation Data'!$I$30,0,10*ROW('Sanitation Data'!I68))="","",OFFSET('Sanitation Data'!$I$30,0,10*ROW('Sanitation Data'!I68)))</f>
        <v/>
      </c>
      <c r="DM74" s="272" t="str">
        <f ca="true">+IF(OFFSET('Sanitation Data'!$I$31,0,10*ROW('Sanitation Data'!I68))="","",OFFSET('Sanitation Data'!$I$31,0,10*ROW('Sanitation Data'!I68)))</f>
        <v/>
      </c>
      <c r="DN74" s="272" t="str">
        <f ca="true">+IF(OFFSET('Sanitation Data'!$I$32,0,10*ROW('Sanitation Data'!I68))="","",OFFSET('Sanitation Data'!$I$32,0,10*ROW('Sanitation Data'!I68)))</f>
        <v/>
      </c>
      <c r="DO74" s="272" t="str">
        <f ca="true">+IF(OFFSET('Hygiene Data'!$D$11,0,10*ROW('Hygiene Data'!D68))="","",OFFSET('Hygiene Data'!$D$11,0,10*ROW('Hygiene Data'!D68)))</f>
        <v/>
      </c>
      <c r="DP74" s="272" t="str">
        <f ca="true">+IF(OFFSET('Hygiene Data'!$D$12,0,10*ROW('Hygiene Data'!D68))="","",OFFSET('Hygiene Data'!$D$12,0,10*ROW('Hygiene Data'!D68)))</f>
        <v/>
      </c>
      <c r="DQ74" s="272" t="str">
        <f ca="true">+IF(OFFSET('Hygiene Data'!$D$13,0,10*ROW('Hygiene Data'!D68))="","",OFFSET('Hygiene Data'!$D$13,0,10*ROW('Hygiene Data'!D68)))</f>
        <v/>
      </c>
      <c r="DR74" s="272" t="str">
        <f ca="true">+IF(OFFSET('Hygiene Data'!$E$11,0,10*ROW('Hygiene Data'!E68))="","",OFFSET('Hygiene Data'!$E$11,0,10*ROW('Hygiene Data'!E68)))</f>
        <v/>
      </c>
      <c r="DS74" s="272" t="str">
        <f ca="true">+IF(OFFSET('Hygiene Data'!$E$12,0,10*ROW('Hygiene Data'!E68))="","",OFFSET('Hygiene Data'!$E$12,0,10*ROW('Hygiene Data'!E68)))</f>
        <v/>
      </c>
      <c r="DT74" s="272" t="str">
        <f ca="true">+IF(OFFSET('Hygiene Data'!$E$13,0,10*ROW('Hygiene Data'!E68))="","",OFFSET('Hygiene Data'!$E$13,0,10*ROW('Hygiene Data'!E68)))</f>
        <v/>
      </c>
      <c r="DU74" s="272" t="str">
        <f ca="true">+IF(OFFSET('Hygiene Data'!$F$11,0,10*ROW('Hygiene Data'!F68))="","",OFFSET('Hygiene Data'!$F$11,0,10*ROW('Hygiene Data'!F68)))</f>
        <v/>
      </c>
      <c r="DV74" s="272" t="str">
        <f ca="true">+IF(OFFSET('Hygiene Data'!$F$12,0,10*ROW('Hygiene Data'!F68))="","",OFFSET('Hygiene Data'!$F$12,0,10*ROW('Hygiene Data'!F68)))</f>
        <v/>
      </c>
      <c r="DW74" s="272" t="str">
        <f ca="true">+IF(OFFSET('Hygiene Data'!$F$13,0,10*ROW('Hygiene Data'!F68))="","",OFFSET('Hygiene Data'!$F$13,0,10*ROW('Hygiene Data'!F68)))</f>
        <v/>
      </c>
      <c r="DX74" s="272" t="str">
        <f ca="true">+IF(OFFSET('Hygiene Data'!$G$11,0,10*ROW('Hygiene Data'!G68))="","",OFFSET('Hygiene Data'!$G$11,0,10*ROW('Hygiene Data'!G68)))</f>
        <v/>
      </c>
      <c r="DY74" s="272" t="str">
        <f ca="true">+IF(OFFSET('Hygiene Data'!$G$12,0,10*ROW('Hygiene Data'!G68))="","",OFFSET('Hygiene Data'!$G$12,0,10*ROW('Hygiene Data'!G68)))</f>
        <v/>
      </c>
      <c r="DZ74" s="272" t="str">
        <f ca="true">+IF(OFFSET('Hygiene Data'!$G$13,0,10*ROW('Hygiene Data'!G68))="","",OFFSET('Hygiene Data'!$G$13,0,10*ROW('Hygiene Data'!G68)))</f>
        <v/>
      </c>
      <c r="EA74" s="272" t="str">
        <f ca="true">+IF(OFFSET('Hygiene Data'!$H$11,0,10*ROW('Hygiene Data'!H68))="","",OFFSET('Hygiene Data'!$H$11,0,10*ROW('Hygiene Data'!H68)))</f>
        <v/>
      </c>
      <c r="EB74" s="272" t="str">
        <f ca="true">+IF(OFFSET('Hygiene Data'!$H$12,0,10*ROW('Hygiene Data'!H68))="","",OFFSET('Hygiene Data'!$H$12,0,10*ROW('Hygiene Data'!H68)))</f>
        <v/>
      </c>
      <c r="EC74" s="272" t="str">
        <f ca="true">+IF(OFFSET('Hygiene Data'!$H$13,0,10*ROW('Hygiene Data'!H68))="","",OFFSET('Hygiene Data'!$H$13,0,10*ROW('Hygiene Data'!H68)))</f>
        <v/>
      </c>
      <c r="ED74" s="272" t="str">
        <f ca="true">+IF(OFFSET('Hygiene Data'!$I$11,0,10*ROW('Hygiene Data'!I68))="","",OFFSET('Hygiene Data'!$I$11,0,10*ROW('Hygiene Data'!I68)))</f>
        <v/>
      </c>
      <c r="EE74" s="272" t="str">
        <f ca="true">+IF(OFFSET('Hygiene Data'!$I$12,0,10*ROW('Hygiene Data'!I68))="","",OFFSET('Hygiene Data'!$I$12,0,10*ROW('Hygiene Data'!I68)))</f>
        <v/>
      </c>
      <c r="EF74" s="272"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28"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2"/>
      <c r="BS75" s="272" t="str">
        <f ca="true">+IF(OFFSET('Water Data'!$D$27,0,10*ROW('Water Data'!D69))="","",OFFSET('Water Data'!$D$27,0,10*ROW('Water Data'!D69)))</f>
        <v/>
      </c>
      <c r="BT75" s="272" t="str">
        <f ca="true">+IF(OFFSET('Water Data'!$D$28,0,10*ROW('Water Data'!D69))="","",OFFSET('Water Data'!$D$28,0,10*ROW('Water Data'!D69)))</f>
        <v/>
      </c>
      <c r="BU75" s="272" t="str">
        <f ca="true">+IF(OFFSET('Water Data'!$D$29,0,10*ROW('Water Data'!D69))="","",OFFSET('Water Data'!$D$29,0,10*ROW('Water Data'!D69)))</f>
        <v/>
      </c>
      <c r="BV75" s="272" t="str">
        <f ca="true">+IF(OFFSET('Water Data'!$E$27,0,10*ROW('Water Data'!E69))="","",OFFSET('Water Data'!$E$27,0,10*ROW('Water Data'!E69)))</f>
        <v/>
      </c>
      <c r="BW75" s="272" t="str">
        <f ca="true">+IF(OFFSET('Water Data'!$E$28,0,10*ROW('Water Data'!E69))="","",OFFSET('Water Data'!$E$28,0,10*ROW('Water Data'!E69)))</f>
        <v/>
      </c>
      <c r="BX75" s="272" t="str">
        <f ca="true">+IF(OFFSET('Water Data'!$E$29,0,10*ROW('Water Data'!E69))="","",OFFSET('Water Data'!$E$29,0,10*ROW('Water Data'!E69)))</f>
        <v/>
      </c>
      <c r="BY75" s="272" t="str">
        <f ca="true">+IF(OFFSET('Water Data'!$F$27,0,10*ROW('Water Data'!F69))="","",OFFSET('Water Data'!$F$27,0,10*ROW('Water Data'!F69)))</f>
        <v/>
      </c>
      <c r="BZ75" s="272" t="str">
        <f ca="true">+IF(OFFSET('Water Data'!$F$28,0,10*ROW('Water Data'!F69))="","",OFFSET('Water Data'!$F$28,0,10*ROW('Water Data'!F69)))</f>
        <v/>
      </c>
      <c r="CA75" s="272" t="str">
        <f ca="true">+IF(OFFSET('Water Data'!$F$29,0,10*ROW('Water Data'!F69))="","",OFFSET('Water Data'!$F$29,0,10*ROW('Water Data'!F69)))</f>
        <v/>
      </c>
      <c r="CB75" s="272" t="str">
        <f ca="true">+IF(OFFSET('Water Data'!$G$27,0,10*ROW('Water Data'!G69))="","",OFFSET('Water Data'!$G$27,0,10*ROW('Water Data'!G69)))</f>
        <v/>
      </c>
      <c r="CC75" s="272" t="str">
        <f ca="true">+IF(OFFSET('Water Data'!$G$28,0,10*ROW('Water Data'!G69))="","",OFFSET('Water Data'!$G$28,0,10*ROW('Water Data'!G69)))</f>
        <v/>
      </c>
      <c r="CD75" s="272" t="str">
        <f ca="true">+IF(OFFSET('Water Data'!$G$29,0,10*ROW('Water Data'!G69))="","",OFFSET('Water Data'!$G$29,0,10*ROW('Water Data'!G69)))</f>
        <v/>
      </c>
      <c r="CE75" s="272" t="str">
        <f ca="true">+IF(OFFSET('Water Data'!$H$27,0,10*ROW('Water Data'!H69))="","",OFFSET('Water Data'!$H$27,0,10*ROW('Water Data'!H69)))</f>
        <v/>
      </c>
      <c r="CF75" s="272" t="str">
        <f ca="true">+IF(OFFSET('Water Data'!$H$28,0,10*ROW('Water Data'!H69))="","",OFFSET('Water Data'!$H$28,0,10*ROW('Water Data'!H69)))</f>
        <v/>
      </c>
      <c r="CG75" s="272" t="str">
        <f ca="true">+IF(OFFSET('Water Data'!$H$29,0,10*ROW('Water Data'!H69))="","",OFFSET('Water Data'!$H$29,0,10*ROW('Water Data'!H69)))</f>
        <v/>
      </c>
      <c r="CH75" s="272" t="str">
        <f ca="true">+IF(OFFSET('Water Data'!$I$27,0,10*ROW('Water Data'!I69))="","",OFFSET('Water Data'!$I$27,0,10*ROW('Water Data'!I69)))</f>
        <v/>
      </c>
      <c r="CI75" s="272" t="str">
        <f ca="true">+IF(OFFSET('Water Data'!$I$28,0,10*ROW('Water Data'!I69))="","",OFFSET('Water Data'!$I$28,0,10*ROW('Water Data'!I69)))</f>
        <v/>
      </c>
      <c r="CJ75" s="272" t="str">
        <f ca="true">+IF(OFFSET('Water Data'!$I$29,0,10*ROW('Water Data'!I69))="","",OFFSET('Water Data'!$I$29,0,10*ROW('Water Data'!I69)))</f>
        <v/>
      </c>
      <c r="CK75" s="272" t="str">
        <f ca="true">+IF(OFFSET('Sanitation Data'!$D$28,0,10*ROW('Sanitation Data'!D69))="","",OFFSET('Sanitation Data'!$D$28,0,10*ROW('Sanitation Data'!D69)))</f>
        <v/>
      </c>
      <c r="CL75" s="272" t="str">
        <f ca="true">+IF(OFFSET('Sanitation Data'!$D$29,0,10*ROW('Sanitation Data'!D69))="","",OFFSET('Sanitation Data'!$D$29,0,10*ROW('Sanitation Data'!D69)))</f>
        <v/>
      </c>
      <c r="CM75" s="272" t="str">
        <f ca="true">+IF(OFFSET('Sanitation Data'!$D$30,0,10*ROW('Sanitation Data'!D69))="","",OFFSET('Sanitation Data'!$D$30,0,10*ROW('Sanitation Data'!D69)))</f>
        <v/>
      </c>
      <c r="CN75" s="272" t="str">
        <f ca="true">+IF(OFFSET('Sanitation Data'!$D$31,0,10*ROW('Sanitation Data'!D69))="","",OFFSET('Sanitation Data'!$D$31,0,10*ROW('Sanitation Data'!D69)))</f>
        <v/>
      </c>
      <c r="CO75" s="272" t="str">
        <f ca="true">+IF(OFFSET('Sanitation Data'!$D$32,0,10*ROW('Sanitation Data'!D69))="","",OFFSET('Sanitation Data'!$D$32,0,10*ROW('Sanitation Data'!D69)))</f>
        <v/>
      </c>
      <c r="CP75" s="272" t="str">
        <f ca="true">+IF(OFFSET('Sanitation Data'!$E$28,0,10*ROW('Sanitation Data'!E69))="","",OFFSET('Sanitation Data'!$E$28,0,10*ROW('Sanitation Data'!E69)))</f>
        <v/>
      </c>
      <c r="CQ75" s="272" t="str">
        <f ca="true">+IF(OFFSET('Sanitation Data'!$E$29,0,10*ROW('Sanitation Data'!E69))="","",OFFSET('Sanitation Data'!$E$29,0,10*ROW('Sanitation Data'!E69)))</f>
        <v/>
      </c>
      <c r="CR75" s="272" t="str">
        <f ca="true">+IF(OFFSET('Sanitation Data'!$E$30,0,10*ROW('Sanitation Data'!E69))="","",OFFSET('Sanitation Data'!$E$30,0,10*ROW('Sanitation Data'!E69)))</f>
        <v/>
      </c>
      <c r="CS75" s="272" t="str">
        <f ca="true">+IF(OFFSET('Sanitation Data'!$E$31,0,10*ROW('Sanitation Data'!E69))="","",OFFSET('Sanitation Data'!$E$31,0,10*ROW('Sanitation Data'!E69)))</f>
        <v/>
      </c>
      <c r="CT75" s="272" t="str">
        <f ca="true">+IF(OFFSET('Sanitation Data'!$E$32,0,10*ROW('Sanitation Data'!E69))="","",OFFSET('Sanitation Data'!$E$32,0,10*ROW('Sanitation Data'!E69)))</f>
        <v/>
      </c>
      <c r="CU75" s="272" t="str">
        <f ca="true">+IF(OFFSET('Sanitation Data'!$F$28,0,10*ROW('Sanitation Data'!F69))="","",OFFSET('Sanitation Data'!$F$28,0,10*ROW('Sanitation Data'!F69)))</f>
        <v/>
      </c>
      <c r="CV75" s="272" t="str">
        <f ca="true">+IF(OFFSET('Sanitation Data'!$F$29,0,10*ROW('Sanitation Data'!F69))="","",OFFSET('Sanitation Data'!$F$29,0,10*ROW('Sanitation Data'!F69)))</f>
        <v/>
      </c>
      <c r="CW75" s="272" t="str">
        <f ca="true">+IF(OFFSET('Sanitation Data'!$F$30,0,10*ROW('Sanitation Data'!F69))="","",OFFSET('Sanitation Data'!$F$30,0,10*ROW('Sanitation Data'!F69)))</f>
        <v/>
      </c>
      <c r="CX75" s="272" t="str">
        <f ca="true">+IF(OFFSET('Sanitation Data'!$F$31,0,10*ROW('Sanitation Data'!F69))="","",OFFSET('Sanitation Data'!$F$31,0,10*ROW('Sanitation Data'!F69)))</f>
        <v/>
      </c>
      <c r="CY75" s="272" t="str">
        <f ca="true">+IF(OFFSET('Sanitation Data'!$F$32,0,10*ROW('Sanitation Data'!F69))="","",OFFSET('Sanitation Data'!$F$32,0,10*ROW('Sanitation Data'!F69)))</f>
        <v/>
      </c>
      <c r="CZ75" s="272" t="str">
        <f ca="true">+IF(OFFSET('Sanitation Data'!$G$28,0,10*ROW('Sanitation Data'!G69))="","",OFFSET('Sanitation Data'!$G$28,0,10*ROW('Sanitation Data'!G69)))</f>
        <v/>
      </c>
      <c r="DA75" s="272" t="str">
        <f ca="true">+IF(OFFSET('Sanitation Data'!$G$29,0,10*ROW('Sanitation Data'!G69))="","",OFFSET('Sanitation Data'!$G$29,0,10*ROW('Sanitation Data'!G69)))</f>
        <v/>
      </c>
      <c r="DB75" s="272" t="str">
        <f ca="true">+IF(OFFSET('Sanitation Data'!$G$30,0,10*ROW('Sanitation Data'!G69))="","",OFFSET('Sanitation Data'!$G$30,0,10*ROW('Sanitation Data'!G69)))</f>
        <v/>
      </c>
      <c r="DC75" s="272" t="str">
        <f ca="true">+IF(OFFSET('Sanitation Data'!$G$31,0,10*ROW('Sanitation Data'!G69))="","",OFFSET('Sanitation Data'!$G$31,0,10*ROW('Sanitation Data'!G69)))</f>
        <v/>
      </c>
      <c r="DD75" s="272" t="str">
        <f ca="true">+IF(OFFSET('Sanitation Data'!$G$32,0,10*ROW('Sanitation Data'!G69))="","",OFFSET('Sanitation Data'!$G$32,0,10*ROW('Sanitation Data'!G69)))</f>
        <v/>
      </c>
      <c r="DE75" s="272" t="str">
        <f ca="true">+IF(OFFSET('Sanitation Data'!$H$28,0,10*ROW('Sanitation Data'!H69))="","",OFFSET('Sanitation Data'!$H$28,0,10*ROW('Sanitation Data'!H69)))</f>
        <v/>
      </c>
      <c r="DF75" s="272" t="str">
        <f ca="true">+IF(OFFSET('Sanitation Data'!$H$29,0,10*ROW('Sanitation Data'!H69))="","",OFFSET('Sanitation Data'!$H$29,0,10*ROW('Sanitation Data'!H69)))</f>
        <v/>
      </c>
      <c r="DG75" s="272" t="str">
        <f ca="true">+IF(OFFSET('Sanitation Data'!$H$30,0,10*ROW('Sanitation Data'!H69))="","",OFFSET('Sanitation Data'!$H$30,0,10*ROW('Sanitation Data'!H69)))</f>
        <v/>
      </c>
      <c r="DH75" s="272" t="str">
        <f ca="true">+IF(OFFSET('Sanitation Data'!$H$31,0,10*ROW('Sanitation Data'!H69))="","",OFFSET('Sanitation Data'!$H$31,0,10*ROW('Sanitation Data'!H69)))</f>
        <v/>
      </c>
      <c r="DI75" s="272" t="str">
        <f ca="true">+IF(OFFSET('Sanitation Data'!$H$32,0,10*ROW('Sanitation Data'!H69))="","",OFFSET('Sanitation Data'!$H$32,0,10*ROW('Sanitation Data'!H69)))</f>
        <v/>
      </c>
      <c r="DJ75" s="272" t="str">
        <f ca="true">+IF(OFFSET('Sanitation Data'!$I$28,0,10*ROW('Sanitation Data'!I69))="","",OFFSET('Sanitation Data'!$I$28,0,10*ROW('Sanitation Data'!I69)))</f>
        <v/>
      </c>
      <c r="DK75" s="272" t="str">
        <f ca="true">+IF(OFFSET('Sanitation Data'!$I$29,0,10*ROW('Sanitation Data'!I69))="","",OFFSET('Sanitation Data'!$I$29,0,10*ROW('Sanitation Data'!I69)))</f>
        <v/>
      </c>
      <c r="DL75" s="272" t="str">
        <f ca="true">+IF(OFFSET('Sanitation Data'!$I$30,0,10*ROW('Sanitation Data'!I69))="","",OFFSET('Sanitation Data'!$I$30,0,10*ROW('Sanitation Data'!I69)))</f>
        <v/>
      </c>
      <c r="DM75" s="272" t="str">
        <f ca="true">+IF(OFFSET('Sanitation Data'!$I$31,0,10*ROW('Sanitation Data'!I69))="","",OFFSET('Sanitation Data'!$I$31,0,10*ROW('Sanitation Data'!I69)))</f>
        <v/>
      </c>
      <c r="DN75" s="272" t="str">
        <f ca="true">+IF(OFFSET('Sanitation Data'!$I$32,0,10*ROW('Sanitation Data'!I69))="","",OFFSET('Sanitation Data'!$I$32,0,10*ROW('Sanitation Data'!I69)))</f>
        <v/>
      </c>
      <c r="DO75" s="272" t="str">
        <f ca="true">+IF(OFFSET('Hygiene Data'!$D$11,0,10*ROW('Hygiene Data'!D69))="","",OFFSET('Hygiene Data'!$D$11,0,10*ROW('Hygiene Data'!D69)))</f>
        <v/>
      </c>
      <c r="DP75" s="272" t="str">
        <f ca="true">+IF(OFFSET('Hygiene Data'!$D$12,0,10*ROW('Hygiene Data'!D69))="","",OFFSET('Hygiene Data'!$D$12,0,10*ROW('Hygiene Data'!D69)))</f>
        <v/>
      </c>
      <c r="DQ75" s="272" t="str">
        <f ca="true">+IF(OFFSET('Hygiene Data'!$D$13,0,10*ROW('Hygiene Data'!D69))="","",OFFSET('Hygiene Data'!$D$13,0,10*ROW('Hygiene Data'!D69)))</f>
        <v/>
      </c>
      <c r="DR75" s="272" t="str">
        <f ca="true">+IF(OFFSET('Hygiene Data'!$E$11,0,10*ROW('Hygiene Data'!E69))="","",OFFSET('Hygiene Data'!$E$11,0,10*ROW('Hygiene Data'!E69)))</f>
        <v/>
      </c>
      <c r="DS75" s="272" t="str">
        <f ca="true">+IF(OFFSET('Hygiene Data'!$E$12,0,10*ROW('Hygiene Data'!E69))="","",OFFSET('Hygiene Data'!$E$12,0,10*ROW('Hygiene Data'!E69)))</f>
        <v/>
      </c>
      <c r="DT75" s="272" t="str">
        <f ca="true">+IF(OFFSET('Hygiene Data'!$E$13,0,10*ROW('Hygiene Data'!E69))="","",OFFSET('Hygiene Data'!$E$13,0,10*ROW('Hygiene Data'!E69)))</f>
        <v/>
      </c>
      <c r="DU75" s="272" t="str">
        <f ca="true">+IF(OFFSET('Hygiene Data'!$F$11,0,10*ROW('Hygiene Data'!F69))="","",OFFSET('Hygiene Data'!$F$11,0,10*ROW('Hygiene Data'!F69)))</f>
        <v/>
      </c>
      <c r="DV75" s="272" t="str">
        <f ca="true">+IF(OFFSET('Hygiene Data'!$F$12,0,10*ROW('Hygiene Data'!F69))="","",OFFSET('Hygiene Data'!$F$12,0,10*ROW('Hygiene Data'!F69)))</f>
        <v/>
      </c>
      <c r="DW75" s="272" t="str">
        <f ca="true">+IF(OFFSET('Hygiene Data'!$F$13,0,10*ROW('Hygiene Data'!F69))="","",OFFSET('Hygiene Data'!$F$13,0,10*ROW('Hygiene Data'!F69)))</f>
        <v/>
      </c>
      <c r="DX75" s="272" t="str">
        <f ca="true">+IF(OFFSET('Hygiene Data'!$G$11,0,10*ROW('Hygiene Data'!G69))="","",OFFSET('Hygiene Data'!$G$11,0,10*ROW('Hygiene Data'!G69)))</f>
        <v/>
      </c>
      <c r="DY75" s="272" t="str">
        <f ca="true">+IF(OFFSET('Hygiene Data'!$G$12,0,10*ROW('Hygiene Data'!G69))="","",OFFSET('Hygiene Data'!$G$12,0,10*ROW('Hygiene Data'!G69)))</f>
        <v/>
      </c>
      <c r="DZ75" s="272" t="str">
        <f ca="true">+IF(OFFSET('Hygiene Data'!$G$13,0,10*ROW('Hygiene Data'!G69))="","",OFFSET('Hygiene Data'!$G$13,0,10*ROW('Hygiene Data'!G69)))</f>
        <v/>
      </c>
      <c r="EA75" s="272" t="str">
        <f ca="true">+IF(OFFSET('Hygiene Data'!$H$11,0,10*ROW('Hygiene Data'!H69))="","",OFFSET('Hygiene Data'!$H$11,0,10*ROW('Hygiene Data'!H69)))</f>
        <v/>
      </c>
      <c r="EB75" s="272" t="str">
        <f ca="true">+IF(OFFSET('Hygiene Data'!$H$12,0,10*ROW('Hygiene Data'!H69))="","",OFFSET('Hygiene Data'!$H$12,0,10*ROW('Hygiene Data'!H69)))</f>
        <v/>
      </c>
      <c r="EC75" s="272" t="str">
        <f ca="true">+IF(OFFSET('Hygiene Data'!$H$13,0,10*ROW('Hygiene Data'!H69))="","",OFFSET('Hygiene Data'!$H$13,0,10*ROW('Hygiene Data'!H69)))</f>
        <v/>
      </c>
      <c r="ED75" s="272" t="str">
        <f ca="true">+IF(OFFSET('Hygiene Data'!$I$11,0,10*ROW('Hygiene Data'!I69))="","",OFFSET('Hygiene Data'!$I$11,0,10*ROW('Hygiene Data'!I69)))</f>
        <v/>
      </c>
      <c r="EE75" s="272" t="str">
        <f ca="true">+IF(OFFSET('Hygiene Data'!$I$12,0,10*ROW('Hygiene Data'!I69))="","",OFFSET('Hygiene Data'!$I$12,0,10*ROW('Hygiene Data'!I69)))</f>
        <v/>
      </c>
      <c r="EF75" s="272"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28"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2"/>
      <c r="BS76" s="272" t="str">
        <f ca="true">+IF(OFFSET('Water Data'!$D$27,0,10*ROW('Water Data'!D70))="","",OFFSET('Water Data'!$D$27,0,10*ROW('Water Data'!D70)))</f>
        <v/>
      </c>
      <c r="BT76" s="272" t="str">
        <f ca="true">+IF(OFFSET('Water Data'!$D$28,0,10*ROW('Water Data'!D70))="","",OFFSET('Water Data'!$D$28,0,10*ROW('Water Data'!D70)))</f>
        <v/>
      </c>
      <c r="BU76" s="272" t="str">
        <f ca="true">+IF(OFFSET('Water Data'!$D$29,0,10*ROW('Water Data'!D70))="","",OFFSET('Water Data'!$D$29,0,10*ROW('Water Data'!D70)))</f>
        <v/>
      </c>
      <c r="BV76" s="272" t="str">
        <f ca="true">+IF(OFFSET('Water Data'!$E$27,0,10*ROW('Water Data'!E70))="","",OFFSET('Water Data'!$E$27,0,10*ROW('Water Data'!E70)))</f>
        <v/>
      </c>
      <c r="BW76" s="272" t="str">
        <f ca="true">+IF(OFFSET('Water Data'!$E$28,0,10*ROW('Water Data'!E70))="","",OFFSET('Water Data'!$E$28,0,10*ROW('Water Data'!E70)))</f>
        <v/>
      </c>
      <c r="BX76" s="272" t="str">
        <f ca="true">+IF(OFFSET('Water Data'!$E$29,0,10*ROW('Water Data'!E70))="","",OFFSET('Water Data'!$E$29,0,10*ROW('Water Data'!E70)))</f>
        <v/>
      </c>
      <c r="BY76" s="272" t="str">
        <f ca="true">+IF(OFFSET('Water Data'!$F$27,0,10*ROW('Water Data'!F70))="","",OFFSET('Water Data'!$F$27,0,10*ROW('Water Data'!F70)))</f>
        <v/>
      </c>
      <c r="BZ76" s="272" t="str">
        <f ca="true">+IF(OFFSET('Water Data'!$F$28,0,10*ROW('Water Data'!F70))="","",OFFSET('Water Data'!$F$28,0,10*ROW('Water Data'!F70)))</f>
        <v/>
      </c>
      <c r="CA76" s="272" t="str">
        <f ca="true">+IF(OFFSET('Water Data'!$F$29,0,10*ROW('Water Data'!F70))="","",OFFSET('Water Data'!$F$29,0,10*ROW('Water Data'!F70)))</f>
        <v/>
      </c>
      <c r="CB76" s="272" t="str">
        <f ca="true">+IF(OFFSET('Water Data'!$G$27,0,10*ROW('Water Data'!G70))="","",OFFSET('Water Data'!$G$27,0,10*ROW('Water Data'!G70)))</f>
        <v/>
      </c>
      <c r="CC76" s="272" t="str">
        <f ca="true">+IF(OFFSET('Water Data'!$G$28,0,10*ROW('Water Data'!G70))="","",OFFSET('Water Data'!$G$28,0,10*ROW('Water Data'!G70)))</f>
        <v/>
      </c>
      <c r="CD76" s="272" t="str">
        <f ca="true">+IF(OFFSET('Water Data'!$G$29,0,10*ROW('Water Data'!G70))="","",OFFSET('Water Data'!$G$29,0,10*ROW('Water Data'!G70)))</f>
        <v/>
      </c>
      <c r="CE76" s="272" t="str">
        <f ca="true">+IF(OFFSET('Water Data'!$H$27,0,10*ROW('Water Data'!H70))="","",OFFSET('Water Data'!$H$27,0,10*ROW('Water Data'!H70)))</f>
        <v/>
      </c>
      <c r="CF76" s="272" t="str">
        <f ca="true">+IF(OFFSET('Water Data'!$H$28,0,10*ROW('Water Data'!H70))="","",OFFSET('Water Data'!$H$28,0,10*ROW('Water Data'!H70)))</f>
        <v/>
      </c>
      <c r="CG76" s="272" t="str">
        <f ca="true">+IF(OFFSET('Water Data'!$H$29,0,10*ROW('Water Data'!H70))="","",OFFSET('Water Data'!$H$29,0,10*ROW('Water Data'!H70)))</f>
        <v/>
      </c>
      <c r="CH76" s="272" t="str">
        <f ca="true">+IF(OFFSET('Water Data'!$I$27,0,10*ROW('Water Data'!I70))="","",OFFSET('Water Data'!$I$27,0,10*ROW('Water Data'!I70)))</f>
        <v/>
      </c>
      <c r="CI76" s="272" t="str">
        <f ca="true">+IF(OFFSET('Water Data'!$I$28,0,10*ROW('Water Data'!I70))="","",OFFSET('Water Data'!$I$28,0,10*ROW('Water Data'!I70)))</f>
        <v/>
      </c>
      <c r="CJ76" s="272" t="str">
        <f ca="true">+IF(OFFSET('Water Data'!$I$29,0,10*ROW('Water Data'!I70))="","",OFFSET('Water Data'!$I$29,0,10*ROW('Water Data'!I70)))</f>
        <v/>
      </c>
      <c r="CK76" s="272" t="str">
        <f ca="true">+IF(OFFSET('Sanitation Data'!$D$28,0,10*ROW('Sanitation Data'!D70))="","",OFFSET('Sanitation Data'!$D$28,0,10*ROW('Sanitation Data'!D70)))</f>
        <v/>
      </c>
      <c r="CL76" s="272" t="str">
        <f ca="true">+IF(OFFSET('Sanitation Data'!$D$29,0,10*ROW('Sanitation Data'!D70))="","",OFFSET('Sanitation Data'!$D$29,0,10*ROW('Sanitation Data'!D70)))</f>
        <v/>
      </c>
      <c r="CM76" s="272" t="str">
        <f ca="true">+IF(OFFSET('Sanitation Data'!$D$30,0,10*ROW('Sanitation Data'!D70))="","",OFFSET('Sanitation Data'!$D$30,0,10*ROW('Sanitation Data'!D70)))</f>
        <v/>
      </c>
      <c r="CN76" s="272" t="str">
        <f ca="true">+IF(OFFSET('Sanitation Data'!$D$31,0,10*ROW('Sanitation Data'!D70))="","",OFFSET('Sanitation Data'!$D$31,0,10*ROW('Sanitation Data'!D70)))</f>
        <v/>
      </c>
      <c r="CO76" s="272" t="str">
        <f ca="true">+IF(OFFSET('Sanitation Data'!$D$32,0,10*ROW('Sanitation Data'!D70))="","",OFFSET('Sanitation Data'!$D$32,0,10*ROW('Sanitation Data'!D70)))</f>
        <v/>
      </c>
      <c r="CP76" s="272" t="str">
        <f ca="true">+IF(OFFSET('Sanitation Data'!$E$28,0,10*ROW('Sanitation Data'!E70))="","",OFFSET('Sanitation Data'!$E$28,0,10*ROW('Sanitation Data'!E70)))</f>
        <v/>
      </c>
      <c r="CQ76" s="272" t="str">
        <f ca="true">+IF(OFFSET('Sanitation Data'!$E$29,0,10*ROW('Sanitation Data'!E70))="","",OFFSET('Sanitation Data'!$E$29,0,10*ROW('Sanitation Data'!E70)))</f>
        <v/>
      </c>
      <c r="CR76" s="272" t="str">
        <f ca="true">+IF(OFFSET('Sanitation Data'!$E$30,0,10*ROW('Sanitation Data'!E70))="","",OFFSET('Sanitation Data'!$E$30,0,10*ROW('Sanitation Data'!E70)))</f>
        <v/>
      </c>
      <c r="CS76" s="272" t="str">
        <f ca="true">+IF(OFFSET('Sanitation Data'!$E$31,0,10*ROW('Sanitation Data'!E70))="","",OFFSET('Sanitation Data'!$E$31,0,10*ROW('Sanitation Data'!E70)))</f>
        <v/>
      </c>
      <c r="CT76" s="272" t="str">
        <f ca="true">+IF(OFFSET('Sanitation Data'!$E$32,0,10*ROW('Sanitation Data'!E70))="","",OFFSET('Sanitation Data'!$E$32,0,10*ROW('Sanitation Data'!E70)))</f>
        <v/>
      </c>
      <c r="CU76" s="272" t="str">
        <f ca="true">+IF(OFFSET('Sanitation Data'!$F$28,0,10*ROW('Sanitation Data'!F70))="","",OFFSET('Sanitation Data'!$F$28,0,10*ROW('Sanitation Data'!F70)))</f>
        <v/>
      </c>
      <c r="CV76" s="272" t="str">
        <f ca="true">+IF(OFFSET('Sanitation Data'!$F$29,0,10*ROW('Sanitation Data'!F70))="","",OFFSET('Sanitation Data'!$F$29,0,10*ROW('Sanitation Data'!F70)))</f>
        <v/>
      </c>
      <c r="CW76" s="272" t="str">
        <f ca="true">+IF(OFFSET('Sanitation Data'!$F$30,0,10*ROW('Sanitation Data'!F70))="","",OFFSET('Sanitation Data'!$F$30,0,10*ROW('Sanitation Data'!F70)))</f>
        <v/>
      </c>
      <c r="CX76" s="272" t="str">
        <f ca="true">+IF(OFFSET('Sanitation Data'!$F$31,0,10*ROW('Sanitation Data'!F70))="","",OFFSET('Sanitation Data'!$F$31,0,10*ROW('Sanitation Data'!F70)))</f>
        <v/>
      </c>
      <c r="CY76" s="272" t="str">
        <f ca="true">+IF(OFFSET('Sanitation Data'!$F$32,0,10*ROW('Sanitation Data'!F70))="","",OFFSET('Sanitation Data'!$F$32,0,10*ROW('Sanitation Data'!F70)))</f>
        <v/>
      </c>
      <c r="CZ76" s="272" t="str">
        <f ca="true">+IF(OFFSET('Sanitation Data'!$G$28,0,10*ROW('Sanitation Data'!G70))="","",OFFSET('Sanitation Data'!$G$28,0,10*ROW('Sanitation Data'!G70)))</f>
        <v/>
      </c>
      <c r="DA76" s="272" t="str">
        <f ca="true">+IF(OFFSET('Sanitation Data'!$G$29,0,10*ROW('Sanitation Data'!G70))="","",OFFSET('Sanitation Data'!$G$29,0,10*ROW('Sanitation Data'!G70)))</f>
        <v/>
      </c>
      <c r="DB76" s="272" t="str">
        <f ca="true">+IF(OFFSET('Sanitation Data'!$G$30,0,10*ROW('Sanitation Data'!G70))="","",OFFSET('Sanitation Data'!$G$30,0,10*ROW('Sanitation Data'!G70)))</f>
        <v/>
      </c>
      <c r="DC76" s="272" t="str">
        <f ca="true">+IF(OFFSET('Sanitation Data'!$G$31,0,10*ROW('Sanitation Data'!G70))="","",OFFSET('Sanitation Data'!$G$31,0,10*ROW('Sanitation Data'!G70)))</f>
        <v/>
      </c>
      <c r="DD76" s="272" t="str">
        <f ca="true">+IF(OFFSET('Sanitation Data'!$G$32,0,10*ROW('Sanitation Data'!G70))="","",OFFSET('Sanitation Data'!$G$32,0,10*ROW('Sanitation Data'!G70)))</f>
        <v/>
      </c>
      <c r="DE76" s="272" t="str">
        <f ca="true">+IF(OFFSET('Sanitation Data'!$H$28,0,10*ROW('Sanitation Data'!H70))="","",OFFSET('Sanitation Data'!$H$28,0,10*ROW('Sanitation Data'!H70)))</f>
        <v/>
      </c>
      <c r="DF76" s="272" t="str">
        <f ca="true">+IF(OFFSET('Sanitation Data'!$H$29,0,10*ROW('Sanitation Data'!H70))="","",OFFSET('Sanitation Data'!$H$29,0,10*ROW('Sanitation Data'!H70)))</f>
        <v/>
      </c>
      <c r="DG76" s="272" t="str">
        <f ca="true">+IF(OFFSET('Sanitation Data'!$H$30,0,10*ROW('Sanitation Data'!H70))="","",OFFSET('Sanitation Data'!$H$30,0,10*ROW('Sanitation Data'!H70)))</f>
        <v/>
      </c>
      <c r="DH76" s="272" t="str">
        <f ca="true">+IF(OFFSET('Sanitation Data'!$H$31,0,10*ROW('Sanitation Data'!H70))="","",OFFSET('Sanitation Data'!$H$31,0,10*ROW('Sanitation Data'!H70)))</f>
        <v/>
      </c>
      <c r="DI76" s="272" t="str">
        <f ca="true">+IF(OFFSET('Sanitation Data'!$H$32,0,10*ROW('Sanitation Data'!H70))="","",OFFSET('Sanitation Data'!$H$32,0,10*ROW('Sanitation Data'!H70)))</f>
        <v/>
      </c>
      <c r="DJ76" s="272" t="str">
        <f ca="true">+IF(OFFSET('Sanitation Data'!$I$28,0,10*ROW('Sanitation Data'!I70))="","",OFFSET('Sanitation Data'!$I$28,0,10*ROW('Sanitation Data'!I70)))</f>
        <v/>
      </c>
      <c r="DK76" s="272" t="str">
        <f ca="true">+IF(OFFSET('Sanitation Data'!$I$29,0,10*ROW('Sanitation Data'!I70))="","",OFFSET('Sanitation Data'!$I$29,0,10*ROW('Sanitation Data'!I70)))</f>
        <v/>
      </c>
      <c r="DL76" s="272" t="str">
        <f ca="true">+IF(OFFSET('Sanitation Data'!$I$30,0,10*ROW('Sanitation Data'!I70))="","",OFFSET('Sanitation Data'!$I$30,0,10*ROW('Sanitation Data'!I70)))</f>
        <v/>
      </c>
      <c r="DM76" s="272" t="str">
        <f ca="true">+IF(OFFSET('Sanitation Data'!$I$31,0,10*ROW('Sanitation Data'!I70))="","",OFFSET('Sanitation Data'!$I$31,0,10*ROW('Sanitation Data'!I70)))</f>
        <v/>
      </c>
      <c r="DN76" s="272" t="str">
        <f ca="true">+IF(OFFSET('Sanitation Data'!$I$32,0,10*ROW('Sanitation Data'!I70))="","",OFFSET('Sanitation Data'!$I$32,0,10*ROW('Sanitation Data'!I70)))</f>
        <v/>
      </c>
      <c r="DO76" s="272" t="str">
        <f ca="true">+IF(OFFSET('Hygiene Data'!$D$11,0,10*ROW('Hygiene Data'!D70))="","",OFFSET('Hygiene Data'!$D$11,0,10*ROW('Hygiene Data'!D70)))</f>
        <v/>
      </c>
      <c r="DP76" s="272" t="str">
        <f ca="true">+IF(OFFSET('Hygiene Data'!$D$12,0,10*ROW('Hygiene Data'!D70))="","",OFFSET('Hygiene Data'!$D$12,0,10*ROW('Hygiene Data'!D70)))</f>
        <v/>
      </c>
      <c r="DQ76" s="272" t="str">
        <f ca="true">+IF(OFFSET('Hygiene Data'!$D$13,0,10*ROW('Hygiene Data'!D70))="","",OFFSET('Hygiene Data'!$D$13,0,10*ROW('Hygiene Data'!D70)))</f>
        <v/>
      </c>
      <c r="DR76" s="272" t="str">
        <f ca="true">+IF(OFFSET('Hygiene Data'!$E$11,0,10*ROW('Hygiene Data'!E70))="","",OFFSET('Hygiene Data'!$E$11,0,10*ROW('Hygiene Data'!E70)))</f>
        <v/>
      </c>
      <c r="DS76" s="272" t="str">
        <f ca="true">+IF(OFFSET('Hygiene Data'!$E$12,0,10*ROW('Hygiene Data'!E70))="","",OFFSET('Hygiene Data'!$E$12,0,10*ROW('Hygiene Data'!E70)))</f>
        <v/>
      </c>
      <c r="DT76" s="272" t="str">
        <f ca="true">+IF(OFFSET('Hygiene Data'!$E$13,0,10*ROW('Hygiene Data'!E70))="","",OFFSET('Hygiene Data'!$E$13,0,10*ROW('Hygiene Data'!E70)))</f>
        <v/>
      </c>
      <c r="DU76" s="272" t="str">
        <f ca="true">+IF(OFFSET('Hygiene Data'!$F$11,0,10*ROW('Hygiene Data'!F70))="","",OFFSET('Hygiene Data'!$F$11,0,10*ROW('Hygiene Data'!F70)))</f>
        <v/>
      </c>
      <c r="DV76" s="272" t="str">
        <f ca="true">+IF(OFFSET('Hygiene Data'!$F$12,0,10*ROW('Hygiene Data'!F70))="","",OFFSET('Hygiene Data'!$F$12,0,10*ROW('Hygiene Data'!F70)))</f>
        <v/>
      </c>
      <c r="DW76" s="272" t="str">
        <f ca="true">+IF(OFFSET('Hygiene Data'!$F$13,0,10*ROW('Hygiene Data'!F70))="","",OFFSET('Hygiene Data'!$F$13,0,10*ROW('Hygiene Data'!F70)))</f>
        <v/>
      </c>
      <c r="DX76" s="272" t="str">
        <f ca="true">+IF(OFFSET('Hygiene Data'!$G$11,0,10*ROW('Hygiene Data'!G70))="","",OFFSET('Hygiene Data'!$G$11,0,10*ROW('Hygiene Data'!G70)))</f>
        <v/>
      </c>
      <c r="DY76" s="272" t="str">
        <f ca="true">+IF(OFFSET('Hygiene Data'!$G$12,0,10*ROW('Hygiene Data'!G70))="","",OFFSET('Hygiene Data'!$G$12,0,10*ROW('Hygiene Data'!G70)))</f>
        <v/>
      </c>
      <c r="DZ76" s="272" t="str">
        <f ca="true">+IF(OFFSET('Hygiene Data'!$G$13,0,10*ROW('Hygiene Data'!G70))="","",OFFSET('Hygiene Data'!$G$13,0,10*ROW('Hygiene Data'!G70)))</f>
        <v/>
      </c>
      <c r="EA76" s="272" t="str">
        <f ca="true">+IF(OFFSET('Hygiene Data'!$H$11,0,10*ROW('Hygiene Data'!H70))="","",OFFSET('Hygiene Data'!$H$11,0,10*ROW('Hygiene Data'!H70)))</f>
        <v/>
      </c>
      <c r="EB76" s="272" t="str">
        <f ca="true">+IF(OFFSET('Hygiene Data'!$H$12,0,10*ROW('Hygiene Data'!H70))="","",OFFSET('Hygiene Data'!$H$12,0,10*ROW('Hygiene Data'!H70)))</f>
        <v/>
      </c>
      <c r="EC76" s="272" t="str">
        <f ca="true">+IF(OFFSET('Hygiene Data'!$H$13,0,10*ROW('Hygiene Data'!H70))="","",OFFSET('Hygiene Data'!$H$13,0,10*ROW('Hygiene Data'!H70)))</f>
        <v/>
      </c>
      <c r="ED76" s="272" t="str">
        <f ca="true">+IF(OFFSET('Hygiene Data'!$I$11,0,10*ROW('Hygiene Data'!I70))="","",OFFSET('Hygiene Data'!$I$11,0,10*ROW('Hygiene Data'!I70)))</f>
        <v/>
      </c>
      <c r="EE76" s="272" t="str">
        <f ca="true">+IF(OFFSET('Hygiene Data'!$I$12,0,10*ROW('Hygiene Data'!I70))="","",OFFSET('Hygiene Data'!$I$12,0,10*ROW('Hygiene Data'!I70)))</f>
        <v/>
      </c>
      <c r="EF76" s="272"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28"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2"/>
      <c r="BS77" s="272" t="str">
        <f ca="true">+IF(OFFSET('Water Data'!$D$27,0,10*ROW('Water Data'!D71))="","",OFFSET('Water Data'!$D$27,0,10*ROW('Water Data'!D71)))</f>
        <v/>
      </c>
      <c r="BT77" s="272" t="str">
        <f ca="true">+IF(OFFSET('Water Data'!$D$28,0,10*ROW('Water Data'!D71))="","",OFFSET('Water Data'!$D$28,0,10*ROW('Water Data'!D71)))</f>
        <v/>
      </c>
      <c r="BU77" s="272" t="str">
        <f ca="true">+IF(OFFSET('Water Data'!$D$29,0,10*ROW('Water Data'!D71))="","",OFFSET('Water Data'!$D$29,0,10*ROW('Water Data'!D71)))</f>
        <v/>
      </c>
      <c r="BV77" s="272" t="str">
        <f ca="true">+IF(OFFSET('Water Data'!$E$27,0,10*ROW('Water Data'!E71))="","",OFFSET('Water Data'!$E$27,0,10*ROW('Water Data'!E71)))</f>
        <v/>
      </c>
      <c r="BW77" s="272" t="str">
        <f ca="true">+IF(OFFSET('Water Data'!$E$28,0,10*ROW('Water Data'!E71))="","",OFFSET('Water Data'!$E$28,0,10*ROW('Water Data'!E71)))</f>
        <v/>
      </c>
      <c r="BX77" s="272" t="str">
        <f ca="true">+IF(OFFSET('Water Data'!$E$29,0,10*ROW('Water Data'!E71))="","",OFFSET('Water Data'!$E$29,0,10*ROW('Water Data'!E71)))</f>
        <v/>
      </c>
      <c r="BY77" s="272" t="str">
        <f ca="true">+IF(OFFSET('Water Data'!$F$27,0,10*ROW('Water Data'!F71))="","",OFFSET('Water Data'!$F$27,0,10*ROW('Water Data'!F71)))</f>
        <v/>
      </c>
      <c r="BZ77" s="272" t="str">
        <f ca="true">+IF(OFFSET('Water Data'!$F$28,0,10*ROW('Water Data'!F71))="","",OFFSET('Water Data'!$F$28,0,10*ROW('Water Data'!F71)))</f>
        <v/>
      </c>
      <c r="CA77" s="272" t="str">
        <f ca="true">+IF(OFFSET('Water Data'!$F$29,0,10*ROW('Water Data'!F71))="","",OFFSET('Water Data'!$F$29,0,10*ROW('Water Data'!F71)))</f>
        <v/>
      </c>
      <c r="CB77" s="272" t="str">
        <f ca="true">+IF(OFFSET('Water Data'!$G$27,0,10*ROW('Water Data'!G71))="","",OFFSET('Water Data'!$G$27,0,10*ROW('Water Data'!G71)))</f>
        <v/>
      </c>
      <c r="CC77" s="272" t="str">
        <f ca="true">+IF(OFFSET('Water Data'!$G$28,0,10*ROW('Water Data'!G71))="","",OFFSET('Water Data'!$G$28,0,10*ROW('Water Data'!G71)))</f>
        <v/>
      </c>
      <c r="CD77" s="272" t="str">
        <f ca="true">+IF(OFFSET('Water Data'!$G$29,0,10*ROW('Water Data'!G71))="","",OFFSET('Water Data'!$G$29,0,10*ROW('Water Data'!G71)))</f>
        <v/>
      </c>
      <c r="CE77" s="272" t="str">
        <f ca="true">+IF(OFFSET('Water Data'!$H$27,0,10*ROW('Water Data'!H71))="","",OFFSET('Water Data'!$H$27,0,10*ROW('Water Data'!H71)))</f>
        <v/>
      </c>
      <c r="CF77" s="272" t="str">
        <f ca="true">+IF(OFFSET('Water Data'!$H$28,0,10*ROW('Water Data'!H71))="","",OFFSET('Water Data'!$H$28,0,10*ROW('Water Data'!H71)))</f>
        <v/>
      </c>
      <c r="CG77" s="272" t="str">
        <f ca="true">+IF(OFFSET('Water Data'!$H$29,0,10*ROW('Water Data'!H71))="","",OFFSET('Water Data'!$H$29,0,10*ROW('Water Data'!H71)))</f>
        <v/>
      </c>
      <c r="CH77" s="272" t="str">
        <f ca="true">+IF(OFFSET('Water Data'!$I$27,0,10*ROW('Water Data'!I71))="","",OFFSET('Water Data'!$I$27,0,10*ROW('Water Data'!I71)))</f>
        <v/>
      </c>
      <c r="CI77" s="272" t="str">
        <f ca="true">+IF(OFFSET('Water Data'!$I$28,0,10*ROW('Water Data'!I71))="","",OFFSET('Water Data'!$I$28,0,10*ROW('Water Data'!I71)))</f>
        <v/>
      </c>
      <c r="CJ77" s="272" t="str">
        <f ca="true">+IF(OFFSET('Water Data'!$I$29,0,10*ROW('Water Data'!I71))="","",OFFSET('Water Data'!$I$29,0,10*ROW('Water Data'!I71)))</f>
        <v/>
      </c>
      <c r="CK77" s="272" t="str">
        <f ca="true">+IF(OFFSET('Sanitation Data'!$D$28,0,10*ROW('Sanitation Data'!D71))="","",OFFSET('Sanitation Data'!$D$28,0,10*ROW('Sanitation Data'!D71)))</f>
        <v/>
      </c>
      <c r="CL77" s="272" t="str">
        <f ca="true">+IF(OFFSET('Sanitation Data'!$D$29,0,10*ROW('Sanitation Data'!D71))="","",OFFSET('Sanitation Data'!$D$29,0,10*ROW('Sanitation Data'!D71)))</f>
        <v/>
      </c>
      <c r="CM77" s="272" t="str">
        <f ca="true">+IF(OFFSET('Sanitation Data'!$D$30,0,10*ROW('Sanitation Data'!D71))="","",OFFSET('Sanitation Data'!$D$30,0,10*ROW('Sanitation Data'!D71)))</f>
        <v/>
      </c>
      <c r="CN77" s="272" t="str">
        <f ca="true">+IF(OFFSET('Sanitation Data'!$D$31,0,10*ROW('Sanitation Data'!D71))="","",OFFSET('Sanitation Data'!$D$31,0,10*ROW('Sanitation Data'!D71)))</f>
        <v/>
      </c>
      <c r="CO77" s="272" t="str">
        <f ca="true">+IF(OFFSET('Sanitation Data'!$D$32,0,10*ROW('Sanitation Data'!D71))="","",OFFSET('Sanitation Data'!$D$32,0,10*ROW('Sanitation Data'!D71)))</f>
        <v/>
      </c>
      <c r="CP77" s="272" t="str">
        <f ca="true">+IF(OFFSET('Sanitation Data'!$E$28,0,10*ROW('Sanitation Data'!E71))="","",OFFSET('Sanitation Data'!$E$28,0,10*ROW('Sanitation Data'!E71)))</f>
        <v/>
      </c>
      <c r="CQ77" s="272" t="str">
        <f ca="true">+IF(OFFSET('Sanitation Data'!$E$29,0,10*ROW('Sanitation Data'!E71))="","",OFFSET('Sanitation Data'!$E$29,0,10*ROW('Sanitation Data'!E71)))</f>
        <v/>
      </c>
      <c r="CR77" s="272" t="str">
        <f ca="true">+IF(OFFSET('Sanitation Data'!$E$30,0,10*ROW('Sanitation Data'!E71))="","",OFFSET('Sanitation Data'!$E$30,0,10*ROW('Sanitation Data'!E71)))</f>
        <v/>
      </c>
      <c r="CS77" s="272" t="str">
        <f ca="true">+IF(OFFSET('Sanitation Data'!$E$31,0,10*ROW('Sanitation Data'!E71))="","",OFFSET('Sanitation Data'!$E$31,0,10*ROW('Sanitation Data'!E71)))</f>
        <v/>
      </c>
      <c r="CT77" s="272" t="str">
        <f ca="true">+IF(OFFSET('Sanitation Data'!$E$32,0,10*ROW('Sanitation Data'!E71))="","",OFFSET('Sanitation Data'!$E$32,0,10*ROW('Sanitation Data'!E71)))</f>
        <v/>
      </c>
      <c r="CU77" s="272" t="str">
        <f ca="true">+IF(OFFSET('Sanitation Data'!$F$28,0,10*ROW('Sanitation Data'!F71))="","",OFFSET('Sanitation Data'!$F$28,0,10*ROW('Sanitation Data'!F71)))</f>
        <v/>
      </c>
      <c r="CV77" s="272" t="str">
        <f ca="true">+IF(OFFSET('Sanitation Data'!$F$29,0,10*ROW('Sanitation Data'!F71))="","",OFFSET('Sanitation Data'!$F$29,0,10*ROW('Sanitation Data'!F71)))</f>
        <v/>
      </c>
      <c r="CW77" s="272" t="str">
        <f ca="true">+IF(OFFSET('Sanitation Data'!$F$30,0,10*ROW('Sanitation Data'!F71))="","",OFFSET('Sanitation Data'!$F$30,0,10*ROW('Sanitation Data'!F71)))</f>
        <v/>
      </c>
      <c r="CX77" s="272" t="str">
        <f ca="true">+IF(OFFSET('Sanitation Data'!$F$31,0,10*ROW('Sanitation Data'!F71))="","",OFFSET('Sanitation Data'!$F$31,0,10*ROW('Sanitation Data'!F71)))</f>
        <v/>
      </c>
      <c r="CY77" s="272" t="str">
        <f ca="true">+IF(OFFSET('Sanitation Data'!$F$32,0,10*ROW('Sanitation Data'!F71))="","",OFFSET('Sanitation Data'!$F$32,0,10*ROW('Sanitation Data'!F71)))</f>
        <v/>
      </c>
      <c r="CZ77" s="272" t="str">
        <f ca="true">+IF(OFFSET('Sanitation Data'!$G$28,0,10*ROW('Sanitation Data'!G71))="","",OFFSET('Sanitation Data'!$G$28,0,10*ROW('Sanitation Data'!G71)))</f>
        <v/>
      </c>
      <c r="DA77" s="272" t="str">
        <f ca="true">+IF(OFFSET('Sanitation Data'!$G$29,0,10*ROW('Sanitation Data'!G71))="","",OFFSET('Sanitation Data'!$G$29,0,10*ROW('Sanitation Data'!G71)))</f>
        <v/>
      </c>
      <c r="DB77" s="272" t="str">
        <f ca="true">+IF(OFFSET('Sanitation Data'!$G$30,0,10*ROW('Sanitation Data'!G71))="","",OFFSET('Sanitation Data'!$G$30,0,10*ROW('Sanitation Data'!G71)))</f>
        <v/>
      </c>
      <c r="DC77" s="272" t="str">
        <f ca="true">+IF(OFFSET('Sanitation Data'!$G$31,0,10*ROW('Sanitation Data'!G71))="","",OFFSET('Sanitation Data'!$G$31,0,10*ROW('Sanitation Data'!G71)))</f>
        <v/>
      </c>
      <c r="DD77" s="272" t="str">
        <f ca="true">+IF(OFFSET('Sanitation Data'!$G$32,0,10*ROW('Sanitation Data'!G71))="","",OFFSET('Sanitation Data'!$G$32,0,10*ROW('Sanitation Data'!G71)))</f>
        <v/>
      </c>
      <c r="DE77" s="272" t="str">
        <f ca="true">+IF(OFFSET('Sanitation Data'!$H$28,0,10*ROW('Sanitation Data'!H71))="","",OFFSET('Sanitation Data'!$H$28,0,10*ROW('Sanitation Data'!H71)))</f>
        <v/>
      </c>
      <c r="DF77" s="272" t="str">
        <f ca="true">+IF(OFFSET('Sanitation Data'!$H$29,0,10*ROW('Sanitation Data'!H71))="","",OFFSET('Sanitation Data'!$H$29,0,10*ROW('Sanitation Data'!H71)))</f>
        <v/>
      </c>
      <c r="DG77" s="272" t="str">
        <f ca="true">+IF(OFFSET('Sanitation Data'!$H$30,0,10*ROW('Sanitation Data'!H71))="","",OFFSET('Sanitation Data'!$H$30,0,10*ROW('Sanitation Data'!H71)))</f>
        <v/>
      </c>
      <c r="DH77" s="272" t="str">
        <f ca="true">+IF(OFFSET('Sanitation Data'!$H$31,0,10*ROW('Sanitation Data'!H71))="","",OFFSET('Sanitation Data'!$H$31,0,10*ROW('Sanitation Data'!H71)))</f>
        <v/>
      </c>
      <c r="DI77" s="272" t="str">
        <f ca="true">+IF(OFFSET('Sanitation Data'!$H$32,0,10*ROW('Sanitation Data'!H71))="","",OFFSET('Sanitation Data'!$H$32,0,10*ROW('Sanitation Data'!H71)))</f>
        <v/>
      </c>
      <c r="DJ77" s="272" t="str">
        <f ca="true">+IF(OFFSET('Sanitation Data'!$I$28,0,10*ROW('Sanitation Data'!I71))="","",OFFSET('Sanitation Data'!$I$28,0,10*ROW('Sanitation Data'!I71)))</f>
        <v/>
      </c>
      <c r="DK77" s="272" t="str">
        <f ca="true">+IF(OFFSET('Sanitation Data'!$I$29,0,10*ROW('Sanitation Data'!I71))="","",OFFSET('Sanitation Data'!$I$29,0,10*ROW('Sanitation Data'!I71)))</f>
        <v/>
      </c>
      <c r="DL77" s="272" t="str">
        <f ca="true">+IF(OFFSET('Sanitation Data'!$I$30,0,10*ROW('Sanitation Data'!I71))="","",OFFSET('Sanitation Data'!$I$30,0,10*ROW('Sanitation Data'!I71)))</f>
        <v/>
      </c>
      <c r="DM77" s="272" t="str">
        <f ca="true">+IF(OFFSET('Sanitation Data'!$I$31,0,10*ROW('Sanitation Data'!I71))="","",OFFSET('Sanitation Data'!$I$31,0,10*ROW('Sanitation Data'!I71)))</f>
        <v/>
      </c>
      <c r="DN77" s="272" t="str">
        <f ca="true">+IF(OFFSET('Sanitation Data'!$I$32,0,10*ROW('Sanitation Data'!I71))="","",OFFSET('Sanitation Data'!$I$32,0,10*ROW('Sanitation Data'!I71)))</f>
        <v/>
      </c>
      <c r="DO77" s="272" t="str">
        <f ca="true">+IF(OFFSET('Hygiene Data'!$D$11,0,10*ROW('Hygiene Data'!D71))="","",OFFSET('Hygiene Data'!$D$11,0,10*ROW('Hygiene Data'!D71)))</f>
        <v/>
      </c>
      <c r="DP77" s="272" t="str">
        <f ca="true">+IF(OFFSET('Hygiene Data'!$D$12,0,10*ROW('Hygiene Data'!D71))="","",OFFSET('Hygiene Data'!$D$12,0,10*ROW('Hygiene Data'!D71)))</f>
        <v/>
      </c>
      <c r="DQ77" s="272" t="str">
        <f ca="true">+IF(OFFSET('Hygiene Data'!$D$13,0,10*ROW('Hygiene Data'!D71))="","",OFFSET('Hygiene Data'!$D$13,0,10*ROW('Hygiene Data'!D71)))</f>
        <v/>
      </c>
      <c r="DR77" s="272" t="str">
        <f ca="true">+IF(OFFSET('Hygiene Data'!$E$11,0,10*ROW('Hygiene Data'!E71))="","",OFFSET('Hygiene Data'!$E$11,0,10*ROW('Hygiene Data'!E71)))</f>
        <v/>
      </c>
      <c r="DS77" s="272" t="str">
        <f ca="true">+IF(OFFSET('Hygiene Data'!$E$12,0,10*ROW('Hygiene Data'!E71))="","",OFFSET('Hygiene Data'!$E$12,0,10*ROW('Hygiene Data'!E71)))</f>
        <v/>
      </c>
      <c r="DT77" s="272" t="str">
        <f ca="true">+IF(OFFSET('Hygiene Data'!$E$13,0,10*ROW('Hygiene Data'!E71))="","",OFFSET('Hygiene Data'!$E$13,0,10*ROW('Hygiene Data'!E71)))</f>
        <v/>
      </c>
      <c r="DU77" s="272" t="str">
        <f ca="true">+IF(OFFSET('Hygiene Data'!$F$11,0,10*ROW('Hygiene Data'!F71))="","",OFFSET('Hygiene Data'!$F$11,0,10*ROW('Hygiene Data'!F71)))</f>
        <v/>
      </c>
      <c r="DV77" s="272" t="str">
        <f ca="true">+IF(OFFSET('Hygiene Data'!$F$12,0,10*ROW('Hygiene Data'!F71))="","",OFFSET('Hygiene Data'!$F$12,0,10*ROW('Hygiene Data'!F71)))</f>
        <v/>
      </c>
      <c r="DW77" s="272" t="str">
        <f ca="true">+IF(OFFSET('Hygiene Data'!$F$13,0,10*ROW('Hygiene Data'!F71))="","",OFFSET('Hygiene Data'!$F$13,0,10*ROW('Hygiene Data'!F71)))</f>
        <v/>
      </c>
      <c r="DX77" s="272" t="str">
        <f ca="true">+IF(OFFSET('Hygiene Data'!$G$11,0,10*ROW('Hygiene Data'!G71))="","",OFFSET('Hygiene Data'!$G$11,0,10*ROW('Hygiene Data'!G71)))</f>
        <v/>
      </c>
      <c r="DY77" s="272" t="str">
        <f ca="true">+IF(OFFSET('Hygiene Data'!$G$12,0,10*ROW('Hygiene Data'!G71))="","",OFFSET('Hygiene Data'!$G$12,0,10*ROW('Hygiene Data'!G71)))</f>
        <v/>
      </c>
      <c r="DZ77" s="272" t="str">
        <f ca="true">+IF(OFFSET('Hygiene Data'!$G$13,0,10*ROW('Hygiene Data'!G71))="","",OFFSET('Hygiene Data'!$G$13,0,10*ROW('Hygiene Data'!G71)))</f>
        <v/>
      </c>
      <c r="EA77" s="272" t="str">
        <f ca="true">+IF(OFFSET('Hygiene Data'!$H$11,0,10*ROW('Hygiene Data'!H71))="","",OFFSET('Hygiene Data'!$H$11,0,10*ROW('Hygiene Data'!H71)))</f>
        <v/>
      </c>
      <c r="EB77" s="272" t="str">
        <f ca="true">+IF(OFFSET('Hygiene Data'!$H$12,0,10*ROW('Hygiene Data'!H71))="","",OFFSET('Hygiene Data'!$H$12,0,10*ROW('Hygiene Data'!H71)))</f>
        <v/>
      </c>
      <c r="EC77" s="272" t="str">
        <f ca="true">+IF(OFFSET('Hygiene Data'!$H$13,0,10*ROW('Hygiene Data'!H71))="","",OFFSET('Hygiene Data'!$H$13,0,10*ROW('Hygiene Data'!H71)))</f>
        <v/>
      </c>
      <c r="ED77" s="272" t="str">
        <f ca="true">+IF(OFFSET('Hygiene Data'!$I$11,0,10*ROW('Hygiene Data'!I71))="","",OFFSET('Hygiene Data'!$I$11,0,10*ROW('Hygiene Data'!I71)))</f>
        <v/>
      </c>
      <c r="EE77" s="272" t="str">
        <f ca="true">+IF(OFFSET('Hygiene Data'!$I$12,0,10*ROW('Hygiene Data'!I71))="","",OFFSET('Hygiene Data'!$I$12,0,10*ROW('Hygiene Data'!I71)))</f>
        <v/>
      </c>
      <c r="EF77" s="272"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28"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2"/>
      <c r="BS78" s="272" t="str">
        <f ca="true">+IF(OFFSET('Water Data'!$D$27,0,10*ROW('Water Data'!D72))="","",OFFSET('Water Data'!$D$27,0,10*ROW('Water Data'!D72)))</f>
        <v/>
      </c>
      <c r="BT78" s="272" t="str">
        <f ca="true">+IF(OFFSET('Water Data'!$D$28,0,10*ROW('Water Data'!D72))="","",OFFSET('Water Data'!$D$28,0,10*ROW('Water Data'!D72)))</f>
        <v/>
      </c>
      <c r="BU78" s="272" t="str">
        <f ca="true">+IF(OFFSET('Water Data'!$D$29,0,10*ROW('Water Data'!D72))="","",OFFSET('Water Data'!$D$29,0,10*ROW('Water Data'!D72)))</f>
        <v/>
      </c>
      <c r="BV78" s="272" t="str">
        <f ca="true">+IF(OFFSET('Water Data'!$E$27,0,10*ROW('Water Data'!E72))="","",OFFSET('Water Data'!$E$27,0,10*ROW('Water Data'!E72)))</f>
        <v/>
      </c>
      <c r="BW78" s="272" t="str">
        <f ca="true">+IF(OFFSET('Water Data'!$E$28,0,10*ROW('Water Data'!E72))="","",OFFSET('Water Data'!$E$28,0,10*ROW('Water Data'!E72)))</f>
        <v/>
      </c>
      <c r="BX78" s="272" t="str">
        <f ca="true">+IF(OFFSET('Water Data'!$E$29,0,10*ROW('Water Data'!E72))="","",OFFSET('Water Data'!$E$29,0,10*ROW('Water Data'!E72)))</f>
        <v/>
      </c>
      <c r="BY78" s="272" t="str">
        <f ca="true">+IF(OFFSET('Water Data'!$F$27,0,10*ROW('Water Data'!F72))="","",OFFSET('Water Data'!$F$27,0,10*ROW('Water Data'!F72)))</f>
        <v/>
      </c>
      <c r="BZ78" s="272" t="str">
        <f ca="true">+IF(OFFSET('Water Data'!$F$28,0,10*ROW('Water Data'!F72))="","",OFFSET('Water Data'!$F$28,0,10*ROW('Water Data'!F72)))</f>
        <v/>
      </c>
      <c r="CA78" s="272" t="str">
        <f ca="true">+IF(OFFSET('Water Data'!$F$29,0,10*ROW('Water Data'!F72))="","",OFFSET('Water Data'!$F$29,0,10*ROW('Water Data'!F72)))</f>
        <v/>
      </c>
      <c r="CB78" s="272" t="str">
        <f ca="true">+IF(OFFSET('Water Data'!$G$27,0,10*ROW('Water Data'!G72))="","",OFFSET('Water Data'!$G$27,0,10*ROW('Water Data'!G72)))</f>
        <v/>
      </c>
      <c r="CC78" s="272" t="str">
        <f ca="true">+IF(OFFSET('Water Data'!$G$28,0,10*ROW('Water Data'!G72))="","",OFFSET('Water Data'!$G$28,0,10*ROW('Water Data'!G72)))</f>
        <v/>
      </c>
      <c r="CD78" s="272" t="str">
        <f ca="true">+IF(OFFSET('Water Data'!$G$29,0,10*ROW('Water Data'!G72))="","",OFFSET('Water Data'!$G$29,0,10*ROW('Water Data'!G72)))</f>
        <v/>
      </c>
      <c r="CE78" s="272" t="str">
        <f ca="true">+IF(OFFSET('Water Data'!$H$27,0,10*ROW('Water Data'!H72))="","",OFFSET('Water Data'!$H$27,0,10*ROW('Water Data'!H72)))</f>
        <v/>
      </c>
      <c r="CF78" s="272" t="str">
        <f ca="true">+IF(OFFSET('Water Data'!$H$28,0,10*ROW('Water Data'!H72))="","",OFFSET('Water Data'!$H$28,0,10*ROW('Water Data'!H72)))</f>
        <v/>
      </c>
      <c r="CG78" s="272" t="str">
        <f ca="true">+IF(OFFSET('Water Data'!$H$29,0,10*ROW('Water Data'!H72))="","",OFFSET('Water Data'!$H$29,0,10*ROW('Water Data'!H72)))</f>
        <v/>
      </c>
      <c r="CH78" s="272" t="str">
        <f ca="true">+IF(OFFSET('Water Data'!$I$27,0,10*ROW('Water Data'!I72))="","",OFFSET('Water Data'!$I$27,0,10*ROW('Water Data'!I72)))</f>
        <v/>
      </c>
      <c r="CI78" s="272" t="str">
        <f ca="true">+IF(OFFSET('Water Data'!$I$28,0,10*ROW('Water Data'!I72))="","",OFFSET('Water Data'!$I$28,0,10*ROW('Water Data'!I72)))</f>
        <v/>
      </c>
      <c r="CJ78" s="272" t="str">
        <f ca="true">+IF(OFFSET('Water Data'!$I$29,0,10*ROW('Water Data'!I72))="","",OFFSET('Water Data'!$I$29,0,10*ROW('Water Data'!I72)))</f>
        <v/>
      </c>
      <c r="CK78" s="272" t="str">
        <f ca="true">+IF(OFFSET('Sanitation Data'!$D$28,0,10*ROW('Sanitation Data'!D72))="","",OFFSET('Sanitation Data'!$D$28,0,10*ROW('Sanitation Data'!D72)))</f>
        <v/>
      </c>
      <c r="CL78" s="272" t="str">
        <f ca="true">+IF(OFFSET('Sanitation Data'!$D$29,0,10*ROW('Sanitation Data'!D72))="","",OFFSET('Sanitation Data'!$D$29,0,10*ROW('Sanitation Data'!D72)))</f>
        <v/>
      </c>
      <c r="CM78" s="272" t="str">
        <f ca="true">+IF(OFFSET('Sanitation Data'!$D$30,0,10*ROW('Sanitation Data'!D72))="","",OFFSET('Sanitation Data'!$D$30,0,10*ROW('Sanitation Data'!D72)))</f>
        <v/>
      </c>
      <c r="CN78" s="272" t="str">
        <f ca="true">+IF(OFFSET('Sanitation Data'!$D$31,0,10*ROW('Sanitation Data'!D72))="","",OFFSET('Sanitation Data'!$D$31,0,10*ROW('Sanitation Data'!D72)))</f>
        <v/>
      </c>
      <c r="CO78" s="272" t="str">
        <f ca="true">+IF(OFFSET('Sanitation Data'!$D$32,0,10*ROW('Sanitation Data'!D72))="","",OFFSET('Sanitation Data'!$D$32,0,10*ROW('Sanitation Data'!D72)))</f>
        <v/>
      </c>
      <c r="CP78" s="272" t="str">
        <f ca="true">+IF(OFFSET('Sanitation Data'!$E$28,0,10*ROW('Sanitation Data'!E72))="","",OFFSET('Sanitation Data'!$E$28,0,10*ROW('Sanitation Data'!E72)))</f>
        <v/>
      </c>
      <c r="CQ78" s="272" t="str">
        <f ca="true">+IF(OFFSET('Sanitation Data'!$E$29,0,10*ROW('Sanitation Data'!E72))="","",OFFSET('Sanitation Data'!$E$29,0,10*ROW('Sanitation Data'!E72)))</f>
        <v/>
      </c>
      <c r="CR78" s="272" t="str">
        <f ca="true">+IF(OFFSET('Sanitation Data'!$E$30,0,10*ROW('Sanitation Data'!E72))="","",OFFSET('Sanitation Data'!$E$30,0,10*ROW('Sanitation Data'!E72)))</f>
        <v/>
      </c>
      <c r="CS78" s="272" t="str">
        <f ca="true">+IF(OFFSET('Sanitation Data'!$E$31,0,10*ROW('Sanitation Data'!E72))="","",OFFSET('Sanitation Data'!$E$31,0,10*ROW('Sanitation Data'!E72)))</f>
        <v/>
      </c>
      <c r="CT78" s="272" t="str">
        <f ca="true">+IF(OFFSET('Sanitation Data'!$E$32,0,10*ROW('Sanitation Data'!E72))="","",OFFSET('Sanitation Data'!$E$32,0,10*ROW('Sanitation Data'!E72)))</f>
        <v/>
      </c>
      <c r="CU78" s="272" t="str">
        <f ca="true">+IF(OFFSET('Sanitation Data'!$F$28,0,10*ROW('Sanitation Data'!F72))="","",OFFSET('Sanitation Data'!$F$28,0,10*ROW('Sanitation Data'!F72)))</f>
        <v/>
      </c>
      <c r="CV78" s="272" t="str">
        <f ca="true">+IF(OFFSET('Sanitation Data'!$F$29,0,10*ROW('Sanitation Data'!F72))="","",OFFSET('Sanitation Data'!$F$29,0,10*ROW('Sanitation Data'!F72)))</f>
        <v/>
      </c>
      <c r="CW78" s="272" t="str">
        <f ca="true">+IF(OFFSET('Sanitation Data'!$F$30,0,10*ROW('Sanitation Data'!F72))="","",OFFSET('Sanitation Data'!$F$30,0,10*ROW('Sanitation Data'!F72)))</f>
        <v/>
      </c>
      <c r="CX78" s="272" t="str">
        <f ca="true">+IF(OFFSET('Sanitation Data'!$F$31,0,10*ROW('Sanitation Data'!F72))="","",OFFSET('Sanitation Data'!$F$31,0,10*ROW('Sanitation Data'!F72)))</f>
        <v/>
      </c>
      <c r="CY78" s="272" t="str">
        <f ca="true">+IF(OFFSET('Sanitation Data'!$F$32,0,10*ROW('Sanitation Data'!F72))="","",OFFSET('Sanitation Data'!$F$32,0,10*ROW('Sanitation Data'!F72)))</f>
        <v/>
      </c>
      <c r="CZ78" s="272" t="str">
        <f ca="true">+IF(OFFSET('Sanitation Data'!$G$28,0,10*ROW('Sanitation Data'!G72))="","",OFFSET('Sanitation Data'!$G$28,0,10*ROW('Sanitation Data'!G72)))</f>
        <v/>
      </c>
      <c r="DA78" s="272" t="str">
        <f ca="true">+IF(OFFSET('Sanitation Data'!$G$29,0,10*ROW('Sanitation Data'!G72))="","",OFFSET('Sanitation Data'!$G$29,0,10*ROW('Sanitation Data'!G72)))</f>
        <v/>
      </c>
      <c r="DB78" s="272" t="str">
        <f ca="true">+IF(OFFSET('Sanitation Data'!$G$30,0,10*ROW('Sanitation Data'!G72))="","",OFFSET('Sanitation Data'!$G$30,0,10*ROW('Sanitation Data'!G72)))</f>
        <v/>
      </c>
      <c r="DC78" s="272" t="str">
        <f ca="true">+IF(OFFSET('Sanitation Data'!$G$31,0,10*ROW('Sanitation Data'!G72))="","",OFFSET('Sanitation Data'!$G$31,0,10*ROW('Sanitation Data'!G72)))</f>
        <v/>
      </c>
      <c r="DD78" s="272" t="str">
        <f ca="true">+IF(OFFSET('Sanitation Data'!$G$32,0,10*ROW('Sanitation Data'!G72))="","",OFFSET('Sanitation Data'!$G$32,0,10*ROW('Sanitation Data'!G72)))</f>
        <v/>
      </c>
      <c r="DE78" s="272" t="str">
        <f ca="true">+IF(OFFSET('Sanitation Data'!$H$28,0,10*ROW('Sanitation Data'!H72))="","",OFFSET('Sanitation Data'!$H$28,0,10*ROW('Sanitation Data'!H72)))</f>
        <v/>
      </c>
      <c r="DF78" s="272" t="str">
        <f ca="true">+IF(OFFSET('Sanitation Data'!$H$29,0,10*ROW('Sanitation Data'!H72))="","",OFFSET('Sanitation Data'!$H$29,0,10*ROW('Sanitation Data'!H72)))</f>
        <v/>
      </c>
      <c r="DG78" s="272" t="str">
        <f ca="true">+IF(OFFSET('Sanitation Data'!$H$30,0,10*ROW('Sanitation Data'!H72))="","",OFFSET('Sanitation Data'!$H$30,0,10*ROW('Sanitation Data'!H72)))</f>
        <v/>
      </c>
      <c r="DH78" s="272" t="str">
        <f ca="true">+IF(OFFSET('Sanitation Data'!$H$31,0,10*ROW('Sanitation Data'!H72))="","",OFFSET('Sanitation Data'!$H$31,0,10*ROW('Sanitation Data'!H72)))</f>
        <v/>
      </c>
      <c r="DI78" s="272" t="str">
        <f ca="true">+IF(OFFSET('Sanitation Data'!$H$32,0,10*ROW('Sanitation Data'!H72))="","",OFFSET('Sanitation Data'!$H$32,0,10*ROW('Sanitation Data'!H72)))</f>
        <v/>
      </c>
      <c r="DJ78" s="272" t="str">
        <f ca="true">+IF(OFFSET('Sanitation Data'!$I$28,0,10*ROW('Sanitation Data'!I72))="","",OFFSET('Sanitation Data'!$I$28,0,10*ROW('Sanitation Data'!I72)))</f>
        <v/>
      </c>
      <c r="DK78" s="272" t="str">
        <f ca="true">+IF(OFFSET('Sanitation Data'!$I$29,0,10*ROW('Sanitation Data'!I72))="","",OFFSET('Sanitation Data'!$I$29,0,10*ROW('Sanitation Data'!I72)))</f>
        <v/>
      </c>
      <c r="DL78" s="272" t="str">
        <f ca="true">+IF(OFFSET('Sanitation Data'!$I$30,0,10*ROW('Sanitation Data'!I72))="","",OFFSET('Sanitation Data'!$I$30,0,10*ROW('Sanitation Data'!I72)))</f>
        <v/>
      </c>
      <c r="DM78" s="272" t="str">
        <f ca="true">+IF(OFFSET('Sanitation Data'!$I$31,0,10*ROW('Sanitation Data'!I72))="","",OFFSET('Sanitation Data'!$I$31,0,10*ROW('Sanitation Data'!I72)))</f>
        <v/>
      </c>
      <c r="DN78" s="272" t="str">
        <f ca="true">+IF(OFFSET('Sanitation Data'!$I$32,0,10*ROW('Sanitation Data'!I72))="","",OFFSET('Sanitation Data'!$I$32,0,10*ROW('Sanitation Data'!I72)))</f>
        <v/>
      </c>
      <c r="DO78" s="272" t="str">
        <f ca="true">+IF(OFFSET('Hygiene Data'!$D$11,0,10*ROW('Hygiene Data'!D72))="","",OFFSET('Hygiene Data'!$D$11,0,10*ROW('Hygiene Data'!D72)))</f>
        <v/>
      </c>
      <c r="DP78" s="272" t="str">
        <f ca="true">+IF(OFFSET('Hygiene Data'!$D$12,0,10*ROW('Hygiene Data'!D72))="","",OFFSET('Hygiene Data'!$D$12,0,10*ROW('Hygiene Data'!D72)))</f>
        <v/>
      </c>
      <c r="DQ78" s="272" t="str">
        <f ca="true">+IF(OFFSET('Hygiene Data'!$D$13,0,10*ROW('Hygiene Data'!D72))="","",OFFSET('Hygiene Data'!$D$13,0,10*ROW('Hygiene Data'!D72)))</f>
        <v/>
      </c>
      <c r="DR78" s="272" t="str">
        <f ca="true">+IF(OFFSET('Hygiene Data'!$E$11,0,10*ROW('Hygiene Data'!E72))="","",OFFSET('Hygiene Data'!$E$11,0,10*ROW('Hygiene Data'!E72)))</f>
        <v/>
      </c>
      <c r="DS78" s="272" t="str">
        <f ca="true">+IF(OFFSET('Hygiene Data'!$E$12,0,10*ROW('Hygiene Data'!E72))="","",OFFSET('Hygiene Data'!$E$12,0,10*ROW('Hygiene Data'!E72)))</f>
        <v/>
      </c>
      <c r="DT78" s="272" t="str">
        <f ca="true">+IF(OFFSET('Hygiene Data'!$E$13,0,10*ROW('Hygiene Data'!E72))="","",OFFSET('Hygiene Data'!$E$13,0,10*ROW('Hygiene Data'!E72)))</f>
        <v/>
      </c>
      <c r="DU78" s="272" t="str">
        <f ca="true">+IF(OFFSET('Hygiene Data'!$F$11,0,10*ROW('Hygiene Data'!F72))="","",OFFSET('Hygiene Data'!$F$11,0,10*ROW('Hygiene Data'!F72)))</f>
        <v/>
      </c>
      <c r="DV78" s="272" t="str">
        <f ca="true">+IF(OFFSET('Hygiene Data'!$F$12,0,10*ROW('Hygiene Data'!F72))="","",OFFSET('Hygiene Data'!$F$12,0,10*ROW('Hygiene Data'!F72)))</f>
        <v/>
      </c>
      <c r="DW78" s="272" t="str">
        <f ca="true">+IF(OFFSET('Hygiene Data'!$F$13,0,10*ROW('Hygiene Data'!F72))="","",OFFSET('Hygiene Data'!$F$13,0,10*ROW('Hygiene Data'!F72)))</f>
        <v/>
      </c>
      <c r="DX78" s="272" t="str">
        <f ca="true">+IF(OFFSET('Hygiene Data'!$G$11,0,10*ROW('Hygiene Data'!G72))="","",OFFSET('Hygiene Data'!$G$11,0,10*ROW('Hygiene Data'!G72)))</f>
        <v/>
      </c>
      <c r="DY78" s="272" t="str">
        <f ca="true">+IF(OFFSET('Hygiene Data'!$G$12,0,10*ROW('Hygiene Data'!G72))="","",OFFSET('Hygiene Data'!$G$12,0,10*ROW('Hygiene Data'!G72)))</f>
        <v/>
      </c>
      <c r="DZ78" s="272" t="str">
        <f ca="true">+IF(OFFSET('Hygiene Data'!$G$13,0,10*ROW('Hygiene Data'!G72))="","",OFFSET('Hygiene Data'!$G$13,0,10*ROW('Hygiene Data'!G72)))</f>
        <v/>
      </c>
      <c r="EA78" s="272" t="str">
        <f ca="true">+IF(OFFSET('Hygiene Data'!$H$11,0,10*ROW('Hygiene Data'!H72))="","",OFFSET('Hygiene Data'!$H$11,0,10*ROW('Hygiene Data'!H72)))</f>
        <v/>
      </c>
      <c r="EB78" s="272" t="str">
        <f ca="true">+IF(OFFSET('Hygiene Data'!$H$12,0,10*ROW('Hygiene Data'!H72))="","",OFFSET('Hygiene Data'!$H$12,0,10*ROW('Hygiene Data'!H72)))</f>
        <v/>
      </c>
      <c r="EC78" s="272" t="str">
        <f ca="true">+IF(OFFSET('Hygiene Data'!$H$13,0,10*ROW('Hygiene Data'!H72))="","",OFFSET('Hygiene Data'!$H$13,0,10*ROW('Hygiene Data'!H72)))</f>
        <v/>
      </c>
      <c r="ED78" s="272" t="str">
        <f ca="true">+IF(OFFSET('Hygiene Data'!$I$11,0,10*ROW('Hygiene Data'!I72))="","",OFFSET('Hygiene Data'!$I$11,0,10*ROW('Hygiene Data'!I72)))</f>
        <v/>
      </c>
      <c r="EE78" s="272" t="str">
        <f ca="true">+IF(OFFSET('Hygiene Data'!$I$12,0,10*ROW('Hygiene Data'!I72))="","",OFFSET('Hygiene Data'!$I$12,0,10*ROW('Hygiene Data'!I72)))</f>
        <v/>
      </c>
      <c r="EF78" s="272"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28"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2"/>
      <c r="BS79" s="272" t="str">
        <f ca="true">+IF(OFFSET('Water Data'!$D$27,0,10*ROW('Water Data'!D73))="","",OFFSET('Water Data'!$D$27,0,10*ROW('Water Data'!D73)))</f>
        <v/>
      </c>
      <c r="BT79" s="272" t="str">
        <f ca="true">+IF(OFFSET('Water Data'!$D$28,0,10*ROW('Water Data'!D73))="","",OFFSET('Water Data'!$D$28,0,10*ROW('Water Data'!D73)))</f>
        <v/>
      </c>
      <c r="BU79" s="272" t="str">
        <f ca="true">+IF(OFFSET('Water Data'!$D$29,0,10*ROW('Water Data'!D73))="","",OFFSET('Water Data'!$D$29,0,10*ROW('Water Data'!D73)))</f>
        <v/>
      </c>
      <c r="BV79" s="272" t="str">
        <f ca="true">+IF(OFFSET('Water Data'!$E$27,0,10*ROW('Water Data'!E73))="","",OFFSET('Water Data'!$E$27,0,10*ROW('Water Data'!E73)))</f>
        <v/>
      </c>
      <c r="BW79" s="272" t="str">
        <f ca="true">+IF(OFFSET('Water Data'!$E$28,0,10*ROW('Water Data'!E73))="","",OFFSET('Water Data'!$E$28,0,10*ROW('Water Data'!E73)))</f>
        <v/>
      </c>
      <c r="BX79" s="272" t="str">
        <f ca="true">+IF(OFFSET('Water Data'!$E$29,0,10*ROW('Water Data'!E73))="","",OFFSET('Water Data'!$E$29,0,10*ROW('Water Data'!E73)))</f>
        <v/>
      </c>
      <c r="BY79" s="272" t="str">
        <f ca="true">+IF(OFFSET('Water Data'!$F$27,0,10*ROW('Water Data'!F73))="","",OFFSET('Water Data'!$F$27,0,10*ROW('Water Data'!F73)))</f>
        <v/>
      </c>
      <c r="BZ79" s="272" t="str">
        <f ca="true">+IF(OFFSET('Water Data'!$F$28,0,10*ROW('Water Data'!F73))="","",OFFSET('Water Data'!$F$28,0,10*ROW('Water Data'!F73)))</f>
        <v/>
      </c>
      <c r="CA79" s="272" t="str">
        <f ca="true">+IF(OFFSET('Water Data'!$F$29,0,10*ROW('Water Data'!F73))="","",OFFSET('Water Data'!$F$29,0,10*ROW('Water Data'!F73)))</f>
        <v/>
      </c>
      <c r="CB79" s="272" t="str">
        <f ca="true">+IF(OFFSET('Water Data'!$G$27,0,10*ROW('Water Data'!G73))="","",OFFSET('Water Data'!$G$27,0,10*ROW('Water Data'!G73)))</f>
        <v/>
      </c>
      <c r="CC79" s="272" t="str">
        <f ca="true">+IF(OFFSET('Water Data'!$G$28,0,10*ROW('Water Data'!G73))="","",OFFSET('Water Data'!$G$28,0,10*ROW('Water Data'!G73)))</f>
        <v/>
      </c>
      <c r="CD79" s="272" t="str">
        <f ca="true">+IF(OFFSET('Water Data'!$G$29,0,10*ROW('Water Data'!G73))="","",OFFSET('Water Data'!$G$29,0,10*ROW('Water Data'!G73)))</f>
        <v/>
      </c>
      <c r="CE79" s="272" t="str">
        <f ca="true">+IF(OFFSET('Water Data'!$H$27,0,10*ROW('Water Data'!H73))="","",OFFSET('Water Data'!$H$27,0,10*ROW('Water Data'!H73)))</f>
        <v/>
      </c>
      <c r="CF79" s="272" t="str">
        <f ca="true">+IF(OFFSET('Water Data'!$H$28,0,10*ROW('Water Data'!H73))="","",OFFSET('Water Data'!$H$28,0,10*ROW('Water Data'!H73)))</f>
        <v/>
      </c>
      <c r="CG79" s="272" t="str">
        <f ca="true">+IF(OFFSET('Water Data'!$H$29,0,10*ROW('Water Data'!H73))="","",OFFSET('Water Data'!$H$29,0,10*ROW('Water Data'!H73)))</f>
        <v/>
      </c>
      <c r="CH79" s="272" t="str">
        <f ca="true">+IF(OFFSET('Water Data'!$I$27,0,10*ROW('Water Data'!I73))="","",OFFSET('Water Data'!$I$27,0,10*ROW('Water Data'!I73)))</f>
        <v/>
      </c>
      <c r="CI79" s="272" t="str">
        <f ca="true">+IF(OFFSET('Water Data'!$I$28,0,10*ROW('Water Data'!I73))="","",OFFSET('Water Data'!$I$28,0,10*ROW('Water Data'!I73)))</f>
        <v/>
      </c>
      <c r="CJ79" s="272" t="str">
        <f ca="true">+IF(OFFSET('Water Data'!$I$29,0,10*ROW('Water Data'!I73))="","",OFFSET('Water Data'!$I$29,0,10*ROW('Water Data'!I73)))</f>
        <v/>
      </c>
      <c r="CK79" s="272" t="str">
        <f ca="true">+IF(OFFSET('Sanitation Data'!$D$28,0,10*ROW('Sanitation Data'!D73))="","",OFFSET('Sanitation Data'!$D$28,0,10*ROW('Sanitation Data'!D73)))</f>
        <v/>
      </c>
      <c r="CL79" s="272" t="str">
        <f ca="true">+IF(OFFSET('Sanitation Data'!$D$29,0,10*ROW('Sanitation Data'!D73))="","",OFFSET('Sanitation Data'!$D$29,0,10*ROW('Sanitation Data'!D73)))</f>
        <v/>
      </c>
      <c r="CM79" s="272" t="str">
        <f ca="true">+IF(OFFSET('Sanitation Data'!$D$30,0,10*ROW('Sanitation Data'!D73))="","",OFFSET('Sanitation Data'!$D$30,0,10*ROW('Sanitation Data'!D73)))</f>
        <v/>
      </c>
      <c r="CN79" s="272" t="str">
        <f ca="true">+IF(OFFSET('Sanitation Data'!$D$31,0,10*ROW('Sanitation Data'!D73))="","",OFFSET('Sanitation Data'!$D$31,0,10*ROW('Sanitation Data'!D73)))</f>
        <v/>
      </c>
      <c r="CO79" s="272" t="str">
        <f ca="true">+IF(OFFSET('Sanitation Data'!$D$32,0,10*ROW('Sanitation Data'!D73))="","",OFFSET('Sanitation Data'!$D$32,0,10*ROW('Sanitation Data'!D73)))</f>
        <v/>
      </c>
      <c r="CP79" s="272" t="str">
        <f ca="true">+IF(OFFSET('Sanitation Data'!$E$28,0,10*ROW('Sanitation Data'!E73))="","",OFFSET('Sanitation Data'!$E$28,0,10*ROW('Sanitation Data'!E73)))</f>
        <v/>
      </c>
      <c r="CQ79" s="272" t="str">
        <f ca="true">+IF(OFFSET('Sanitation Data'!$E$29,0,10*ROW('Sanitation Data'!E73))="","",OFFSET('Sanitation Data'!$E$29,0,10*ROW('Sanitation Data'!E73)))</f>
        <v/>
      </c>
      <c r="CR79" s="272" t="str">
        <f ca="true">+IF(OFFSET('Sanitation Data'!$E$30,0,10*ROW('Sanitation Data'!E73))="","",OFFSET('Sanitation Data'!$E$30,0,10*ROW('Sanitation Data'!E73)))</f>
        <v/>
      </c>
      <c r="CS79" s="272" t="str">
        <f ca="true">+IF(OFFSET('Sanitation Data'!$E$31,0,10*ROW('Sanitation Data'!E73))="","",OFFSET('Sanitation Data'!$E$31,0,10*ROW('Sanitation Data'!E73)))</f>
        <v/>
      </c>
      <c r="CT79" s="272" t="str">
        <f ca="true">+IF(OFFSET('Sanitation Data'!$E$32,0,10*ROW('Sanitation Data'!E73))="","",OFFSET('Sanitation Data'!$E$32,0,10*ROW('Sanitation Data'!E73)))</f>
        <v/>
      </c>
      <c r="CU79" s="272" t="str">
        <f ca="true">+IF(OFFSET('Sanitation Data'!$F$28,0,10*ROW('Sanitation Data'!F73))="","",OFFSET('Sanitation Data'!$F$28,0,10*ROW('Sanitation Data'!F73)))</f>
        <v/>
      </c>
      <c r="CV79" s="272" t="str">
        <f ca="true">+IF(OFFSET('Sanitation Data'!$F$29,0,10*ROW('Sanitation Data'!F73))="","",OFFSET('Sanitation Data'!$F$29,0,10*ROW('Sanitation Data'!F73)))</f>
        <v/>
      </c>
      <c r="CW79" s="272" t="str">
        <f ca="true">+IF(OFFSET('Sanitation Data'!$F$30,0,10*ROW('Sanitation Data'!F73))="","",OFFSET('Sanitation Data'!$F$30,0,10*ROW('Sanitation Data'!F73)))</f>
        <v/>
      </c>
      <c r="CX79" s="272" t="str">
        <f ca="true">+IF(OFFSET('Sanitation Data'!$F$31,0,10*ROW('Sanitation Data'!F73))="","",OFFSET('Sanitation Data'!$F$31,0,10*ROW('Sanitation Data'!F73)))</f>
        <v/>
      </c>
      <c r="CY79" s="272" t="str">
        <f ca="true">+IF(OFFSET('Sanitation Data'!$F$32,0,10*ROW('Sanitation Data'!F73))="","",OFFSET('Sanitation Data'!$F$32,0,10*ROW('Sanitation Data'!F73)))</f>
        <v/>
      </c>
      <c r="CZ79" s="272" t="str">
        <f ca="true">+IF(OFFSET('Sanitation Data'!$G$28,0,10*ROW('Sanitation Data'!G73))="","",OFFSET('Sanitation Data'!$G$28,0,10*ROW('Sanitation Data'!G73)))</f>
        <v/>
      </c>
      <c r="DA79" s="272" t="str">
        <f ca="true">+IF(OFFSET('Sanitation Data'!$G$29,0,10*ROW('Sanitation Data'!G73))="","",OFFSET('Sanitation Data'!$G$29,0,10*ROW('Sanitation Data'!G73)))</f>
        <v/>
      </c>
      <c r="DB79" s="272" t="str">
        <f ca="true">+IF(OFFSET('Sanitation Data'!$G$30,0,10*ROW('Sanitation Data'!G73))="","",OFFSET('Sanitation Data'!$G$30,0,10*ROW('Sanitation Data'!G73)))</f>
        <v/>
      </c>
      <c r="DC79" s="272" t="str">
        <f ca="true">+IF(OFFSET('Sanitation Data'!$G$31,0,10*ROW('Sanitation Data'!G73))="","",OFFSET('Sanitation Data'!$G$31,0,10*ROW('Sanitation Data'!G73)))</f>
        <v/>
      </c>
      <c r="DD79" s="272" t="str">
        <f ca="true">+IF(OFFSET('Sanitation Data'!$G$32,0,10*ROW('Sanitation Data'!G73))="","",OFFSET('Sanitation Data'!$G$32,0,10*ROW('Sanitation Data'!G73)))</f>
        <v/>
      </c>
      <c r="DE79" s="272" t="str">
        <f ca="true">+IF(OFFSET('Sanitation Data'!$H$28,0,10*ROW('Sanitation Data'!H73))="","",OFFSET('Sanitation Data'!$H$28,0,10*ROW('Sanitation Data'!H73)))</f>
        <v/>
      </c>
      <c r="DF79" s="272" t="str">
        <f ca="true">+IF(OFFSET('Sanitation Data'!$H$29,0,10*ROW('Sanitation Data'!H73))="","",OFFSET('Sanitation Data'!$H$29,0,10*ROW('Sanitation Data'!H73)))</f>
        <v/>
      </c>
      <c r="DG79" s="272" t="str">
        <f ca="true">+IF(OFFSET('Sanitation Data'!$H$30,0,10*ROW('Sanitation Data'!H73))="","",OFFSET('Sanitation Data'!$H$30,0,10*ROW('Sanitation Data'!H73)))</f>
        <v/>
      </c>
      <c r="DH79" s="272" t="str">
        <f ca="true">+IF(OFFSET('Sanitation Data'!$H$31,0,10*ROW('Sanitation Data'!H73))="","",OFFSET('Sanitation Data'!$H$31,0,10*ROW('Sanitation Data'!H73)))</f>
        <v/>
      </c>
      <c r="DI79" s="272" t="str">
        <f ca="true">+IF(OFFSET('Sanitation Data'!$H$32,0,10*ROW('Sanitation Data'!H73))="","",OFFSET('Sanitation Data'!$H$32,0,10*ROW('Sanitation Data'!H73)))</f>
        <v/>
      </c>
      <c r="DJ79" s="272" t="str">
        <f ca="true">+IF(OFFSET('Sanitation Data'!$I$28,0,10*ROW('Sanitation Data'!I73))="","",OFFSET('Sanitation Data'!$I$28,0,10*ROW('Sanitation Data'!I73)))</f>
        <v/>
      </c>
      <c r="DK79" s="272" t="str">
        <f ca="true">+IF(OFFSET('Sanitation Data'!$I$29,0,10*ROW('Sanitation Data'!I73))="","",OFFSET('Sanitation Data'!$I$29,0,10*ROW('Sanitation Data'!I73)))</f>
        <v/>
      </c>
      <c r="DL79" s="272" t="str">
        <f ca="true">+IF(OFFSET('Sanitation Data'!$I$30,0,10*ROW('Sanitation Data'!I73))="","",OFFSET('Sanitation Data'!$I$30,0,10*ROW('Sanitation Data'!I73)))</f>
        <v/>
      </c>
      <c r="DM79" s="272" t="str">
        <f ca="true">+IF(OFFSET('Sanitation Data'!$I$31,0,10*ROW('Sanitation Data'!I73))="","",OFFSET('Sanitation Data'!$I$31,0,10*ROW('Sanitation Data'!I73)))</f>
        <v/>
      </c>
      <c r="DN79" s="272" t="str">
        <f ca="true">+IF(OFFSET('Sanitation Data'!$I$32,0,10*ROW('Sanitation Data'!I73))="","",OFFSET('Sanitation Data'!$I$32,0,10*ROW('Sanitation Data'!I73)))</f>
        <v/>
      </c>
      <c r="DO79" s="272" t="str">
        <f ca="true">+IF(OFFSET('Hygiene Data'!$D$11,0,10*ROW('Hygiene Data'!D73))="","",OFFSET('Hygiene Data'!$D$11,0,10*ROW('Hygiene Data'!D73)))</f>
        <v/>
      </c>
      <c r="DP79" s="272" t="str">
        <f ca="true">+IF(OFFSET('Hygiene Data'!$D$12,0,10*ROW('Hygiene Data'!D73))="","",OFFSET('Hygiene Data'!$D$12,0,10*ROW('Hygiene Data'!D73)))</f>
        <v/>
      </c>
      <c r="DQ79" s="272" t="str">
        <f ca="true">+IF(OFFSET('Hygiene Data'!$D$13,0,10*ROW('Hygiene Data'!D73))="","",OFFSET('Hygiene Data'!$D$13,0,10*ROW('Hygiene Data'!D73)))</f>
        <v/>
      </c>
      <c r="DR79" s="272" t="str">
        <f ca="true">+IF(OFFSET('Hygiene Data'!$E$11,0,10*ROW('Hygiene Data'!E73))="","",OFFSET('Hygiene Data'!$E$11,0,10*ROW('Hygiene Data'!E73)))</f>
        <v/>
      </c>
      <c r="DS79" s="272" t="str">
        <f ca="true">+IF(OFFSET('Hygiene Data'!$E$12,0,10*ROW('Hygiene Data'!E73))="","",OFFSET('Hygiene Data'!$E$12,0,10*ROW('Hygiene Data'!E73)))</f>
        <v/>
      </c>
      <c r="DT79" s="272" t="str">
        <f ca="true">+IF(OFFSET('Hygiene Data'!$E$13,0,10*ROW('Hygiene Data'!E73))="","",OFFSET('Hygiene Data'!$E$13,0,10*ROW('Hygiene Data'!E73)))</f>
        <v/>
      </c>
      <c r="DU79" s="272" t="str">
        <f ca="true">+IF(OFFSET('Hygiene Data'!$F$11,0,10*ROW('Hygiene Data'!F73))="","",OFFSET('Hygiene Data'!$F$11,0,10*ROW('Hygiene Data'!F73)))</f>
        <v/>
      </c>
      <c r="DV79" s="272" t="str">
        <f ca="true">+IF(OFFSET('Hygiene Data'!$F$12,0,10*ROW('Hygiene Data'!F73))="","",OFFSET('Hygiene Data'!$F$12,0,10*ROW('Hygiene Data'!F73)))</f>
        <v/>
      </c>
      <c r="DW79" s="272" t="str">
        <f ca="true">+IF(OFFSET('Hygiene Data'!$F$13,0,10*ROW('Hygiene Data'!F73))="","",OFFSET('Hygiene Data'!$F$13,0,10*ROW('Hygiene Data'!F73)))</f>
        <v/>
      </c>
      <c r="DX79" s="272" t="str">
        <f ca="true">+IF(OFFSET('Hygiene Data'!$G$11,0,10*ROW('Hygiene Data'!G73))="","",OFFSET('Hygiene Data'!$G$11,0,10*ROW('Hygiene Data'!G73)))</f>
        <v/>
      </c>
      <c r="DY79" s="272" t="str">
        <f ca="true">+IF(OFFSET('Hygiene Data'!$G$12,0,10*ROW('Hygiene Data'!G73))="","",OFFSET('Hygiene Data'!$G$12,0,10*ROW('Hygiene Data'!G73)))</f>
        <v/>
      </c>
      <c r="DZ79" s="272" t="str">
        <f ca="true">+IF(OFFSET('Hygiene Data'!$G$13,0,10*ROW('Hygiene Data'!G73))="","",OFFSET('Hygiene Data'!$G$13,0,10*ROW('Hygiene Data'!G73)))</f>
        <v/>
      </c>
      <c r="EA79" s="272" t="str">
        <f ca="true">+IF(OFFSET('Hygiene Data'!$H$11,0,10*ROW('Hygiene Data'!H73))="","",OFFSET('Hygiene Data'!$H$11,0,10*ROW('Hygiene Data'!H73)))</f>
        <v/>
      </c>
      <c r="EB79" s="272" t="str">
        <f ca="true">+IF(OFFSET('Hygiene Data'!$H$12,0,10*ROW('Hygiene Data'!H73))="","",OFFSET('Hygiene Data'!$H$12,0,10*ROW('Hygiene Data'!H73)))</f>
        <v/>
      </c>
      <c r="EC79" s="272" t="str">
        <f ca="true">+IF(OFFSET('Hygiene Data'!$H$13,0,10*ROW('Hygiene Data'!H73))="","",OFFSET('Hygiene Data'!$H$13,0,10*ROW('Hygiene Data'!H73)))</f>
        <v/>
      </c>
      <c r="ED79" s="272" t="str">
        <f ca="true">+IF(OFFSET('Hygiene Data'!$I$11,0,10*ROW('Hygiene Data'!I73))="","",OFFSET('Hygiene Data'!$I$11,0,10*ROW('Hygiene Data'!I73)))</f>
        <v/>
      </c>
      <c r="EE79" s="272" t="str">
        <f ca="true">+IF(OFFSET('Hygiene Data'!$I$12,0,10*ROW('Hygiene Data'!I73))="","",OFFSET('Hygiene Data'!$I$12,0,10*ROW('Hygiene Data'!I73)))</f>
        <v/>
      </c>
      <c r="EF79" s="272"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28"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2"/>
      <c r="BS80" s="272" t="str">
        <f ca="true">+IF(OFFSET('Water Data'!$D$27,0,10*ROW('Water Data'!D74))="","",OFFSET('Water Data'!$D$27,0,10*ROW('Water Data'!D74)))</f>
        <v/>
      </c>
      <c r="BT80" s="272" t="str">
        <f ca="true">+IF(OFFSET('Water Data'!$D$28,0,10*ROW('Water Data'!D74))="","",OFFSET('Water Data'!$D$28,0,10*ROW('Water Data'!D74)))</f>
        <v/>
      </c>
      <c r="BU80" s="272" t="str">
        <f ca="true">+IF(OFFSET('Water Data'!$D$29,0,10*ROW('Water Data'!D74))="","",OFFSET('Water Data'!$D$29,0,10*ROW('Water Data'!D74)))</f>
        <v/>
      </c>
      <c r="BV80" s="272" t="str">
        <f ca="true">+IF(OFFSET('Water Data'!$E$27,0,10*ROW('Water Data'!E74))="","",OFFSET('Water Data'!$E$27,0,10*ROW('Water Data'!E74)))</f>
        <v/>
      </c>
      <c r="BW80" s="272" t="str">
        <f ca="true">+IF(OFFSET('Water Data'!$E$28,0,10*ROW('Water Data'!E74))="","",OFFSET('Water Data'!$E$28,0,10*ROW('Water Data'!E74)))</f>
        <v/>
      </c>
      <c r="BX80" s="272" t="str">
        <f ca="true">+IF(OFFSET('Water Data'!$E$29,0,10*ROW('Water Data'!E74))="","",OFFSET('Water Data'!$E$29,0,10*ROW('Water Data'!E74)))</f>
        <v/>
      </c>
      <c r="BY80" s="272" t="str">
        <f ca="true">+IF(OFFSET('Water Data'!$F$27,0,10*ROW('Water Data'!F74))="","",OFFSET('Water Data'!$F$27,0,10*ROW('Water Data'!F74)))</f>
        <v/>
      </c>
      <c r="BZ80" s="272" t="str">
        <f ca="true">+IF(OFFSET('Water Data'!$F$28,0,10*ROW('Water Data'!F74))="","",OFFSET('Water Data'!$F$28,0,10*ROW('Water Data'!F74)))</f>
        <v/>
      </c>
      <c r="CA80" s="272" t="str">
        <f ca="true">+IF(OFFSET('Water Data'!$F$29,0,10*ROW('Water Data'!F74))="","",OFFSET('Water Data'!$F$29,0,10*ROW('Water Data'!F74)))</f>
        <v/>
      </c>
      <c r="CB80" s="272" t="str">
        <f ca="true">+IF(OFFSET('Water Data'!$G$27,0,10*ROW('Water Data'!G74))="","",OFFSET('Water Data'!$G$27,0,10*ROW('Water Data'!G74)))</f>
        <v/>
      </c>
      <c r="CC80" s="272" t="str">
        <f ca="true">+IF(OFFSET('Water Data'!$G$28,0,10*ROW('Water Data'!G74))="","",OFFSET('Water Data'!$G$28,0,10*ROW('Water Data'!G74)))</f>
        <v/>
      </c>
      <c r="CD80" s="272" t="str">
        <f ca="true">+IF(OFFSET('Water Data'!$G$29,0,10*ROW('Water Data'!G74))="","",OFFSET('Water Data'!$G$29,0,10*ROW('Water Data'!G74)))</f>
        <v/>
      </c>
      <c r="CE80" s="272" t="str">
        <f ca="true">+IF(OFFSET('Water Data'!$H$27,0,10*ROW('Water Data'!H74))="","",OFFSET('Water Data'!$H$27,0,10*ROW('Water Data'!H74)))</f>
        <v/>
      </c>
      <c r="CF80" s="272" t="str">
        <f ca="true">+IF(OFFSET('Water Data'!$H$28,0,10*ROW('Water Data'!H74))="","",OFFSET('Water Data'!$H$28,0,10*ROW('Water Data'!H74)))</f>
        <v/>
      </c>
      <c r="CG80" s="272" t="str">
        <f ca="true">+IF(OFFSET('Water Data'!$H$29,0,10*ROW('Water Data'!H74))="","",OFFSET('Water Data'!$H$29,0,10*ROW('Water Data'!H74)))</f>
        <v/>
      </c>
      <c r="CH80" s="272" t="str">
        <f ca="true">+IF(OFFSET('Water Data'!$I$27,0,10*ROW('Water Data'!I74))="","",OFFSET('Water Data'!$I$27,0,10*ROW('Water Data'!I74)))</f>
        <v/>
      </c>
      <c r="CI80" s="272" t="str">
        <f ca="true">+IF(OFFSET('Water Data'!$I$28,0,10*ROW('Water Data'!I74))="","",OFFSET('Water Data'!$I$28,0,10*ROW('Water Data'!I74)))</f>
        <v/>
      </c>
      <c r="CJ80" s="272" t="str">
        <f ca="true">+IF(OFFSET('Water Data'!$I$29,0,10*ROW('Water Data'!I74))="","",OFFSET('Water Data'!$I$29,0,10*ROW('Water Data'!I74)))</f>
        <v/>
      </c>
      <c r="CK80" s="272" t="str">
        <f ca="true">+IF(OFFSET('Sanitation Data'!$D$28,0,10*ROW('Sanitation Data'!D74))="","",OFFSET('Sanitation Data'!$D$28,0,10*ROW('Sanitation Data'!D74)))</f>
        <v/>
      </c>
      <c r="CL80" s="272" t="str">
        <f ca="true">+IF(OFFSET('Sanitation Data'!$D$29,0,10*ROW('Sanitation Data'!D74))="","",OFFSET('Sanitation Data'!$D$29,0,10*ROW('Sanitation Data'!D74)))</f>
        <v/>
      </c>
      <c r="CM80" s="272" t="str">
        <f ca="true">+IF(OFFSET('Sanitation Data'!$D$30,0,10*ROW('Sanitation Data'!D74))="","",OFFSET('Sanitation Data'!$D$30,0,10*ROW('Sanitation Data'!D74)))</f>
        <v/>
      </c>
      <c r="CN80" s="272" t="str">
        <f ca="true">+IF(OFFSET('Sanitation Data'!$D$31,0,10*ROW('Sanitation Data'!D74))="","",OFFSET('Sanitation Data'!$D$31,0,10*ROW('Sanitation Data'!D74)))</f>
        <v/>
      </c>
      <c r="CO80" s="272" t="str">
        <f ca="true">+IF(OFFSET('Sanitation Data'!$D$32,0,10*ROW('Sanitation Data'!D74))="","",OFFSET('Sanitation Data'!$D$32,0,10*ROW('Sanitation Data'!D74)))</f>
        <v/>
      </c>
      <c r="CP80" s="272" t="str">
        <f ca="true">+IF(OFFSET('Sanitation Data'!$E$28,0,10*ROW('Sanitation Data'!E74))="","",OFFSET('Sanitation Data'!$E$28,0,10*ROW('Sanitation Data'!E74)))</f>
        <v/>
      </c>
      <c r="CQ80" s="272" t="str">
        <f ca="true">+IF(OFFSET('Sanitation Data'!$E$29,0,10*ROW('Sanitation Data'!E74))="","",OFFSET('Sanitation Data'!$E$29,0,10*ROW('Sanitation Data'!E74)))</f>
        <v/>
      </c>
      <c r="CR80" s="272" t="str">
        <f ca="true">+IF(OFFSET('Sanitation Data'!$E$30,0,10*ROW('Sanitation Data'!E74))="","",OFFSET('Sanitation Data'!$E$30,0,10*ROW('Sanitation Data'!E74)))</f>
        <v/>
      </c>
      <c r="CS80" s="272" t="str">
        <f ca="true">+IF(OFFSET('Sanitation Data'!$E$31,0,10*ROW('Sanitation Data'!E74))="","",OFFSET('Sanitation Data'!$E$31,0,10*ROW('Sanitation Data'!E74)))</f>
        <v/>
      </c>
      <c r="CT80" s="272" t="str">
        <f ca="true">+IF(OFFSET('Sanitation Data'!$E$32,0,10*ROW('Sanitation Data'!E74))="","",OFFSET('Sanitation Data'!$E$32,0,10*ROW('Sanitation Data'!E74)))</f>
        <v/>
      </c>
      <c r="CU80" s="272" t="str">
        <f ca="true">+IF(OFFSET('Sanitation Data'!$F$28,0,10*ROW('Sanitation Data'!F74))="","",OFFSET('Sanitation Data'!$F$28,0,10*ROW('Sanitation Data'!F74)))</f>
        <v/>
      </c>
      <c r="CV80" s="272" t="str">
        <f ca="true">+IF(OFFSET('Sanitation Data'!$F$29,0,10*ROW('Sanitation Data'!F74))="","",OFFSET('Sanitation Data'!$F$29,0,10*ROW('Sanitation Data'!F74)))</f>
        <v/>
      </c>
      <c r="CW80" s="272" t="str">
        <f ca="true">+IF(OFFSET('Sanitation Data'!$F$30,0,10*ROW('Sanitation Data'!F74))="","",OFFSET('Sanitation Data'!$F$30,0,10*ROW('Sanitation Data'!F74)))</f>
        <v/>
      </c>
      <c r="CX80" s="272" t="str">
        <f ca="true">+IF(OFFSET('Sanitation Data'!$F$31,0,10*ROW('Sanitation Data'!F74))="","",OFFSET('Sanitation Data'!$F$31,0,10*ROW('Sanitation Data'!F74)))</f>
        <v/>
      </c>
      <c r="CY80" s="272" t="str">
        <f ca="true">+IF(OFFSET('Sanitation Data'!$F$32,0,10*ROW('Sanitation Data'!F74))="","",OFFSET('Sanitation Data'!$F$32,0,10*ROW('Sanitation Data'!F74)))</f>
        <v/>
      </c>
      <c r="CZ80" s="272" t="str">
        <f ca="true">+IF(OFFSET('Sanitation Data'!$G$28,0,10*ROW('Sanitation Data'!G74))="","",OFFSET('Sanitation Data'!$G$28,0,10*ROW('Sanitation Data'!G74)))</f>
        <v/>
      </c>
      <c r="DA80" s="272" t="str">
        <f ca="true">+IF(OFFSET('Sanitation Data'!$G$29,0,10*ROW('Sanitation Data'!G74))="","",OFFSET('Sanitation Data'!$G$29,0,10*ROW('Sanitation Data'!G74)))</f>
        <v/>
      </c>
      <c r="DB80" s="272" t="str">
        <f ca="true">+IF(OFFSET('Sanitation Data'!$G$30,0,10*ROW('Sanitation Data'!G74))="","",OFFSET('Sanitation Data'!$G$30,0,10*ROW('Sanitation Data'!G74)))</f>
        <v/>
      </c>
      <c r="DC80" s="272" t="str">
        <f ca="true">+IF(OFFSET('Sanitation Data'!$G$31,0,10*ROW('Sanitation Data'!G74))="","",OFFSET('Sanitation Data'!$G$31,0,10*ROW('Sanitation Data'!G74)))</f>
        <v/>
      </c>
      <c r="DD80" s="272" t="str">
        <f ca="true">+IF(OFFSET('Sanitation Data'!$G$32,0,10*ROW('Sanitation Data'!G74))="","",OFFSET('Sanitation Data'!$G$32,0,10*ROW('Sanitation Data'!G74)))</f>
        <v/>
      </c>
      <c r="DE80" s="272" t="str">
        <f ca="true">+IF(OFFSET('Sanitation Data'!$H$28,0,10*ROW('Sanitation Data'!H74))="","",OFFSET('Sanitation Data'!$H$28,0,10*ROW('Sanitation Data'!H74)))</f>
        <v/>
      </c>
      <c r="DF80" s="272" t="str">
        <f ca="true">+IF(OFFSET('Sanitation Data'!$H$29,0,10*ROW('Sanitation Data'!H74))="","",OFFSET('Sanitation Data'!$H$29,0,10*ROW('Sanitation Data'!H74)))</f>
        <v/>
      </c>
      <c r="DG80" s="272" t="str">
        <f ca="true">+IF(OFFSET('Sanitation Data'!$H$30,0,10*ROW('Sanitation Data'!H74))="","",OFFSET('Sanitation Data'!$H$30,0,10*ROW('Sanitation Data'!H74)))</f>
        <v/>
      </c>
      <c r="DH80" s="272" t="str">
        <f ca="true">+IF(OFFSET('Sanitation Data'!$H$31,0,10*ROW('Sanitation Data'!H74))="","",OFFSET('Sanitation Data'!$H$31,0,10*ROW('Sanitation Data'!H74)))</f>
        <v/>
      </c>
      <c r="DI80" s="272" t="str">
        <f ca="true">+IF(OFFSET('Sanitation Data'!$H$32,0,10*ROW('Sanitation Data'!H74))="","",OFFSET('Sanitation Data'!$H$32,0,10*ROW('Sanitation Data'!H74)))</f>
        <v/>
      </c>
      <c r="DJ80" s="272" t="str">
        <f ca="true">+IF(OFFSET('Sanitation Data'!$I$28,0,10*ROW('Sanitation Data'!I74))="","",OFFSET('Sanitation Data'!$I$28,0,10*ROW('Sanitation Data'!I74)))</f>
        <v/>
      </c>
      <c r="DK80" s="272" t="str">
        <f ca="true">+IF(OFFSET('Sanitation Data'!$I$29,0,10*ROW('Sanitation Data'!I74))="","",OFFSET('Sanitation Data'!$I$29,0,10*ROW('Sanitation Data'!I74)))</f>
        <v/>
      </c>
      <c r="DL80" s="272" t="str">
        <f ca="true">+IF(OFFSET('Sanitation Data'!$I$30,0,10*ROW('Sanitation Data'!I74))="","",OFFSET('Sanitation Data'!$I$30,0,10*ROW('Sanitation Data'!I74)))</f>
        <v/>
      </c>
      <c r="DM80" s="272" t="str">
        <f ca="true">+IF(OFFSET('Sanitation Data'!$I$31,0,10*ROW('Sanitation Data'!I74))="","",OFFSET('Sanitation Data'!$I$31,0,10*ROW('Sanitation Data'!I74)))</f>
        <v/>
      </c>
      <c r="DN80" s="272" t="str">
        <f ca="true">+IF(OFFSET('Sanitation Data'!$I$32,0,10*ROW('Sanitation Data'!I74))="","",OFFSET('Sanitation Data'!$I$32,0,10*ROW('Sanitation Data'!I74)))</f>
        <v/>
      </c>
      <c r="DO80" s="272" t="str">
        <f ca="true">+IF(OFFSET('Hygiene Data'!$D$11,0,10*ROW('Hygiene Data'!D74))="","",OFFSET('Hygiene Data'!$D$11,0,10*ROW('Hygiene Data'!D74)))</f>
        <v/>
      </c>
      <c r="DP80" s="272" t="str">
        <f ca="true">+IF(OFFSET('Hygiene Data'!$D$12,0,10*ROW('Hygiene Data'!D74))="","",OFFSET('Hygiene Data'!$D$12,0,10*ROW('Hygiene Data'!D74)))</f>
        <v/>
      </c>
      <c r="DQ80" s="272" t="str">
        <f ca="true">+IF(OFFSET('Hygiene Data'!$D$13,0,10*ROW('Hygiene Data'!D74))="","",OFFSET('Hygiene Data'!$D$13,0,10*ROW('Hygiene Data'!D74)))</f>
        <v/>
      </c>
      <c r="DR80" s="272" t="str">
        <f ca="true">+IF(OFFSET('Hygiene Data'!$E$11,0,10*ROW('Hygiene Data'!E74))="","",OFFSET('Hygiene Data'!$E$11,0,10*ROW('Hygiene Data'!E74)))</f>
        <v/>
      </c>
      <c r="DS80" s="272" t="str">
        <f ca="true">+IF(OFFSET('Hygiene Data'!$E$12,0,10*ROW('Hygiene Data'!E74))="","",OFFSET('Hygiene Data'!$E$12,0,10*ROW('Hygiene Data'!E74)))</f>
        <v/>
      </c>
      <c r="DT80" s="272" t="str">
        <f ca="true">+IF(OFFSET('Hygiene Data'!$E$13,0,10*ROW('Hygiene Data'!E74))="","",OFFSET('Hygiene Data'!$E$13,0,10*ROW('Hygiene Data'!E74)))</f>
        <v/>
      </c>
      <c r="DU80" s="272" t="str">
        <f ca="true">+IF(OFFSET('Hygiene Data'!$F$11,0,10*ROW('Hygiene Data'!F74))="","",OFFSET('Hygiene Data'!$F$11,0,10*ROW('Hygiene Data'!F74)))</f>
        <v/>
      </c>
      <c r="DV80" s="272" t="str">
        <f ca="true">+IF(OFFSET('Hygiene Data'!$F$12,0,10*ROW('Hygiene Data'!F74))="","",OFFSET('Hygiene Data'!$F$12,0,10*ROW('Hygiene Data'!F74)))</f>
        <v/>
      </c>
      <c r="DW80" s="272" t="str">
        <f ca="true">+IF(OFFSET('Hygiene Data'!$F$13,0,10*ROW('Hygiene Data'!F74))="","",OFFSET('Hygiene Data'!$F$13,0,10*ROW('Hygiene Data'!F74)))</f>
        <v/>
      </c>
      <c r="DX80" s="272" t="str">
        <f ca="true">+IF(OFFSET('Hygiene Data'!$G$11,0,10*ROW('Hygiene Data'!G74))="","",OFFSET('Hygiene Data'!$G$11,0,10*ROW('Hygiene Data'!G74)))</f>
        <v/>
      </c>
      <c r="DY80" s="272" t="str">
        <f ca="true">+IF(OFFSET('Hygiene Data'!$G$12,0,10*ROW('Hygiene Data'!G74))="","",OFFSET('Hygiene Data'!$G$12,0,10*ROW('Hygiene Data'!G74)))</f>
        <v/>
      </c>
      <c r="DZ80" s="272" t="str">
        <f ca="true">+IF(OFFSET('Hygiene Data'!$G$13,0,10*ROW('Hygiene Data'!G74))="","",OFFSET('Hygiene Data'!$G$13,0,10*ROW('Hygiene Data'!G74)))</f>
        <v/>
      </c>
      <c r="EA80" s="272" t="str">
        <f ca="true">+IF(OFFSET('Hygiene Data'!$H$11,0,10*ROW('Hygiene Data'!H74))="","",OFFSET('Hygiene Data'!$H$11,0,10*ROW('Hygiene Data'!H74)))</f>
        <v/>
      </c>
      <c r="EB80" s="272" t="str">
        <f ca="true">+IF(OFFSET('Hygiene Data'!$H$12,0,10*ROW('Hygiene Data'!H74))="","",OFFSET('Hygiene Data'!$H$12,0,10*ROW('Hygiene Data'!H74)))</f>
        <v/>
      </c>
      <c r="EC80" s="272" t="str">
        <f ca="true">+IF(OFFSET('Hygiene Data'!$H$13,0,10*ROW('Hygiene Data'!H74))="","",OFFSET('Hygiene Data'!$H$13,0,10*ROW('Hygiene Data'!H74)))</f>
        <v/>
      </c>
      <c r="ED80" s="272" t="str">
        <f ca="true">+IF(OFFSET('Hygiene Data'!$I$11,0,10*ROW('Hygiene Data'!I74))="","",OFFSET('Hygiene Data'!$I$11,0,10*ROW('Hygiene Data'!I74)))</f>
        <v/>
      </c>
      <c r="EE80" s="272" t="str">
        <f ca="true">+IF(OFFSET('Hygiene Data'!$I$12,0,10*ROW('Hygiene Data'!I74))="","",OFFSET('Hygiene Data'!$I$12,0,10*ROW('Hygiene Data'!I74)))</f>
        <v/>
      </c>
      <c r="EF80" s="272"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28"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2"/>
      <c r="BS81" s="272" t="str">
        <f ca="true">+IF(OFFSET('Water Data'!$D$27,0,10*ROW('Water Data'!D75))="","",OFFSET('Water Data'!$D$27,0,10*ROW('Water Data'!D75)))</f>
        <v/>
      </c>
      <c r="BT81" s="272" t="str">
        <f ca="true">+IF(OFFSET('Water Data'!$D$28,0,10*ROW('Water Data'!D75))="","",OFFSET('Water Data'!$D$28,0,10*ROW('Water Data'!D75)))</f>
        <v/>
      </c>
      <c r="BU81" s="272" t="str">
        <f ca="true">+IF(OFFSET('Water Data'!$D$29,0,10*ROW('Water Data'!D75))="","",OFFSET('Water Data'!$D$29,0,10*ROW('Water Data'!D75)))</f>
        <v/>
      </c>
      <c r="BV81" s="272" t="str">
        <f ca="true">+IF(OFFSET('Water Data'!$E$27,0,10*ROW('Water Data'!E75))="","",OFFSET('Water Data'!$E$27,0,10*ROW('Water Data'!E75)))</f>
        <v/>
      </c>
      <c r="BW81" s="272" t="str">
        <f ca="true">+IF(OFFSET('Water Data'!$E$28,0,10*ROW('Water Data'!E75))="","",OFFSET('Water Data'!$E$28,0,10*ROW('Water Data'!E75)))</f>
        <v/>
      </c>
      <c r="BX81" s="272" t="str">
        <f ca="true">+IF(OFFSET('Water Data'!$E$29,0,10*ROW('Water Data'!E75))="","",OFFSET('Water Data'!$E$29,0,10*ROW('Water Data'!E75)))</f>
        <v/>
      </c>
      <c r="BY81" s="272" t="str">
        <f ca="true">+IF(OFFSET('Water Data'!$F$27,0,10*ROW('Water Data'!F75))="","",OFFSET('Water Data'!$F$27,0,10*ROW('Water Data'!F75)))</f>
        <v/>
      </c>
      <c r="BZ81" s="272" t="str">
        <f ca="true">+IF(OFFSET('Water Data'!$F$28,0,10*ROW('Water Data'!F75))="","",OFFSET('Water Data'!$F$28,0,10*ROW('Water Data'!F75)))</f>
        <v/>
      </c>
      <c r="CA81" s="272" t="str">
        <f ca="true">+IF(OFFSET('Water Data'!$F$29,0,10*ROW('Water Data'!F75))="","",OFFSET('Water Data'!$F$29,0,10*ROW('Water Data'!F75)))</f>
        <v/>
      </c>
      <c r="CB81" s="272" t="str">
        <f ca="true">+IF(OFFSET('Water Data'!$G$27,0,10*ROW('Water Data'!G75))="","",OFFSET('Water Data'!$G$27,0,10*ROW('Water Data'!G75)))</f>
        <v/>
      </c>
      <c r="CC81" s="272" t="str">
        <f ca="true">+IF(OFFSET('Water Data'!$G$28,0,10*ROW('Water Data'!G75))="","",OFFSET('Water Data'!$G$28,0,10*ROW('Water Data'!G75)))</f>
        <v/>
      </c>
      <c r="CD81" s="272" t="str">
        <f ca="true">+IF(OFFSET('Water Data'!$G$29,0,10*ROW('Water Data'!G75))="","",OFFSET('Water Data'!$G$29,0,10*ROW('Water Data'!G75)))</f>
        <v/>
      </c>
      <c r="CE81" s="272" t="str">
        <f ca="true">+IF(OFFSET('Water Data'!$H$27,0,10*ROW('Water Data'!H75))="","",OFFSET('Water Data'!$H$27,0,10*ROW('Water Data'!H75)))</f>
        <v/>
      </c>
      <c r="CF81" s="272" t="str">
        <f ca="true">+IF(OFFSET('Water Data'!$H$28,0,10*ROW('Water Data'!H75))="","",OFFSET('Water Data'!$H$28,0,10*ROW('Water Data'!H75)))</f>
        <v/>
      </c>
      <c r="CG81" s="272" t="str">
        <f ca="true">+IF(OFFSET('Water Data'!$H$29,0,10*ROW('Water Data'!H75))="","",OFFSET('Water Data'!$H$29,0,10*ROW('Water Data'!H75)))</f>
        <v/>
      </c>
      <c r="CH81" s="272" t="str">
        <f ca="true">+IF(OFFSET('Water Data'!$I$27,0,10*ROW('Water Data'!I75))="","",OFFSET('Water Data'!$I$27,0,10*ROW('Water Data'!I75)))</f>
        <v/>
      </c>
      <c r="CI81" s="272" t="str">
        <f ca="true">+IF(OFFSET('Water Data'!$I$28,0,10*ROW('Water Data'!I75))="","",OFFSET('Water Data'!$I$28,0,10*ROW('Water Data'!I75)))</f>
        <v/>
      </c>
      <c r="CJ81" s="272" t="str">
        <f ca="true">+IF(OFFSET('Water Data'!$I$29,0,10*ROW('Water Data'!I75))="","",OFFSET('Water Data'!$I$29,0,10*ROW('Water Data'!I75)))</f>
        <v/>
      </c>
      <c r="CK81" s="272" t="str">
        <f ca="true">+IF(OFFSET('Sanitation Data'!$D$28,0,10*ROW('Sanitation Data'!D75))="","",OFFSET('Sanitation Data'!$D$28,0,10*ROW('Sanitation Data'!D75)))</f>
        <v/>
      </c>
      <c r="CL81" s="272" t="str">
        <f ca="true">+IF(OFFSET('Sanitation Data'!$D$29,0,10*ROW('Sanitation Data'!D75))="","",OFFSET('Sanitation Data'!$D$29,0,10*ROW('Sanitation Data'!D75)))</f>
        <v/>
      </c>
      <c r="CM81" s="272" t="str">
        <f ca="true">+IF(OFFSET('Sanitation Data'!$D$30,0,10*ROW('Sanitation Data'!D75))="","",OFFSET('Sanitation Data'!$D$30,0,10*ROW('Sanitation Data'!D75)))</f>
        <v/>
      </c>
      <c r="CN81" s="272" t="str">
        <f ca="true">+IF(OFFSET('Sanitation Data'!$D$31,0,10*ROW('Sanitation Data'!D75))="","",OFFSET('Sanitation Data'!$D$31,0,10*ROW('Sanitation Data'!D75)))</f>
        <v/>
      </c>
      <c r="CO81" s="272" t="str">
        <f ca="true">+IF(OFFSET('Sanitation Data'!$D$32,0,10*ROW('Sanitation Data'!D75))="","",OFFSET('Sanitation Data'!$D$32,0,10*ROW('Sanitation Data'!D75)))</f>
        <v/>
      </c>
      <c r="CP81" s="272" t="str">
        <f ca="true">+IF(OFFSET('Sanitation Data'!$E$28,0,10*ROW('Sanitation Data'!E75))="","",OFFSET('Sanitation Data'!$E$28,0,10*ROW('Sanitation Data'!E75)))</f>
        <v/>
      </c>
      <c r="CQ81" s="272" t="str">
        <f ca="true">+IF(OFFSET('Sanitation Data'!$E$29,0,10*ROW('Sanitation Data'!E75))="","",OFFSET('Sanitation Data'!$E$29,0,10*ROW('Sanitation Data'!E75)))</f>
        <v/>
      </c>
      <c r="CR81" s="272" t="str">
        <f ca="true">+IF(OFFSET('Sanitation Data'!$E$30,0,10*ROW('Sanitation Data'!E75))="","",OFFSET('Sanitation Data'!$E$30,0,10*ROW('Sanitation Data'!E75)))</f>
        <v/>
      </c>
      <c r="CS81" s="272" t="str">
        <f ca="true">+IF(OFFSET('Sanitation Data'!$E$31,0,10*ROW('Sanitation Data'!E75))="","",OFFSET('Sanitation Data'!$E$31,0,10*ROW('Sanitation Data'!E75)))</f>
        <v/>
      </c>
      <c r="CT81" s="272" t="str">
        <f ca="true">+IF(OFFSET('Sanitation Data'!$E$32,0,10*ROW('Sanitation Data'!E75))="","",OFFSET('Sanitation Data'!$E$32,0,10*ROW('Sanitation Data'!E75)))</f>
        <v/>
      </c>
      <c r="CU81" s="272" t="str">
        <f ca="true">+IF(OFFSET('Sanitation Data'!$F$28,0,10*ROW('Sanitation Data'!F75))="","",OFFSET('Sanitation Data'!$F$28,0,10*ROW('Sanitation Data'!F75)))</f>
        <v/>
      </c>
      <c r="CV81" s="272" t="str">
        <f ca="true">+IF(OFFSET('Sanitation Data'!$F$29,0,10*ROW('Sanitation Data'!F75))="","",OFFSET('Sanitation Data'!$F$29,0,10*ROW('Sanitation Data'!F75)))</f>
        <v/>
      </c>
      <c r="CW81" s="272" t="str">
        <f ca="true">+IF(OFFSET('Sanitation Data'!$F$30,0,10*ROW('Sanitation Data'!F75))="","",OFFSET('Sanitation Data'!$F$30,0,10*ROW('Sanitation Data'!F75)))</f>
        <v/>
      </c>
      <c r="CX81" s="272" t="str">
        <f ca="true">+IF(OFFSET('Sanitation Data'!$F$31,0,10*ROW('Sanitation Data'!F75))="","",OFFSET('Sanitation Data'!$F$31,0,10*ROW('Sanitation Data'!F75)))</f>
        <v/>
      </c>
      <c r="CY81" s="272" t="str">
        <f ca="true">+IF(OFFSET('Sanitation Data'!$F$32,0,10*ROW('Sanitation Data'!F75))="","",OFFSET('Sanitation Data'!$F$32,0,10*ROW('Sanitation Data'!F75)))</f>
        <v/>
      </c>
      <c r="CZ81" s="272" t="str">
        <f ca="true">+IF(OFFSET('Sanitation Data'!$G$28,0,10*ROW('Sanitation Data'!G75))="","",OFFSET('Sanitation Data'!$G$28,0,10*ROW('Sanitation Data'!G75)))</f>
        <v/>
      </c>
      <c r="DA81" s="272" t="str">
        <f ca="true">+IF(OFFSET('Sanitation Data'!$G$29,0,10*ROW('Sanitation Data'!G75))="","",OFFSET('Sanitation Data'!$G$29,0,10*ROW('Sanitation Data'!G75)))</f>
        <v/>
      </c>
      <c r="DB81" s="272" t="str">
        <f ca="true">+IF(OFFSET('Sanitation Data'!$G$30,0,10*ROW('Sanitation Data'!G75))="","",OFFSET('Sanitation Data'!$G$30,0,10*ROW('Sanitation Data'!G75)))</f>
        <v/>
      </c>
      <c r="DC81" s="272" t="str">
        <f ca="true">+IF(OFFSET('Sanitation Data'!$G$31,0,10*ROW('Sanitation Data'!G75))="","",OFFSET('Sanitation Data'!$G$31,0,10*ROW('Sanitation Data'!G75)))</f>
        <v/>
      </c>
      <c r="DD81" s="272" t="str">
        <f ca="true">+IF(OFFSET('Sanitation Data'!$G$32,0,10*ROW('Sanitation Data'!G75))="","",OFFSET('Sanitation Data'!$G$32,0,10*ROW('Sanitation Data'!G75)))</f>
        <v/>
      </c>
      <c r="DE81" s="272" t="str">
        <f ca="true">+IF(OFFSET('Sanitation Data'!$H$28,0,10*ROW('Sanitation Data'!H75))="","",OFFSET('Sanitation Data'!$H$28,0,10*ROW('Sanitation Data'!H75)))</f>
        <v/>
      </c>
      <c r="DF81" s="272" t="str">
        <f ca="true">+IF(OFFSET('Sanitation Data'!$H$29,0,10*ROW('Sanitation Data'!H75))="","",OFFSET('Sanitation Data'!$H$29,0,10*ROW('Sanitation Data'!H75)))</f>
        <v/>
      </c>
      <c r="DG81" s="272" t="str">
        <f ca="true">+IF(OFFSET('Sanitation Data'!$H$30,0,10*ROW('Sanitation Data'!H75))="","",OFFSET('Sanitation Data'!$H$30,0,10*ROW('Sanitation Data'!H75)))</f>
        <v/>
      </c>
      <c r="DH81" s="272" t="str">
        <f ca="true">+IF(OFFSET('Sanitation Data'!$H$31,0,10*ROW('Sanitation Data'!H75))="","",OFFSET('Sanitation Data'!$H$31,0,10*ROW('Sanitation Data'!H75)))</f>
        <v/>
      </c>
      <c r="DI81" s="272" t="str">
        <f ca="true">+IF(OFFSET('Sanitation Data'!$H$32,0,10*ROW('Sanitation Data'!H75))="","",OFFSET('Sanitation Data'!$H$32,0,10*ROW('Sanitation Data'!H75)))</f>
        <v/>
      </c>
      <c r="DJ81" s="272" t="str">
        <f ca="true">+IF(OFFSET('Sanitation Data'!$I$28,0,10*ROW('Sanitation Data'!I75))="","",OFFSET('Sanitation Data'!$I$28,0,10*ROW('Sanitation Data'!I75)))</f>
        <v/>
      </c>
      <c r="DK81" s="272" t="str">
        <f ca="true">+IF(OFFSET('Sanitation Data'!$I$29,0,10*ROW('Sanitation Data'!I75))="","",OFFSET('Sanitation Data'!$I$29,0,10*ROW('Sanitation Data'!I75)))</f>
        <v/>
      </c>
      <c r="DL81" s="272" t="str">
        <f ca="true">+IF(OFFSET('Sanitation Data'!$I$30,0,10*ROW('Sanitation Data'!I75))="","",OFFSET('Sanitation Data'!$I$30,0,10*ROW('Sanitation Data'!I75)))</f>
        <v/>
      </c>
      <c r="DM81" s="272" t="str">
        <f ca="true">+IF(OFFSET('Sanitation Data'!$I$31,0,10*ROW('Sanitation Data'!I75))="","",OFFSET('Sanitation Data'!$I$31,0,10*ROW('Sanitation Data'!I75)))</f>
        <v/>
      </c>
      <c r="DN81" s="272" t="str">
        <f ca="true">+IF(OFFSET('Sanitation Data'!$I$32,0,10*ROW('Sanitation Data'!I75))="","",OFFSET('Sanitation Data'!$I$32,0,10*ROW('Sanitation Data'!I75)))</f>
        <v/>
      </c>
      <c r="DO81" s="272" t="str">
        <f ca="true">+IF(OFFSET('Hygiene Data'!$D$11,0,10*ROW('Hygiene Data'!D75))="","",OFFSET('Hygiene Data'!$D$11,0,10*ROW('Hygiene Data'!D75)))</f>
        <v/>
      </c>
      <c r="DP81" s="272" t="str">
        <f ca="true">+IF(OFFSET('Hygiene Data'!$D$12,0,10*ROW('Hygiene Data'!D75))="","",OFFSET('Hygiene Data'!$D$12,0,10*ROW('Hygiene Data'!D75)))</f>
        <v/>
      </c>
      <c r="DQ81" s="272" t="str">
        <f ca="true">+IF(OFFSET('Hygiene Data'!$D$13,0,10*ROW('Hygiene Data'!D75))="","",OFFSET('Hygiene Data'!$D$13,0,10*ROW('Hygiene Data'!D75)))</f>
        <v/>
      </c>
      <c r="DR81" s="272" t="str">
        <f ca="true">+IF(OFFSET('Hygiene Data'!$E$11,0,10*ROW('Hygiene Data'!E75))="","",OFFSET('Hygiene Data'!$E$11,0,10*ROW('Hygiene Data'!E75)))</f>
        <v/>
      </c>
      <c r="DS81" s="272" t="str">
        <f ca="true">+IF(OFFSET('Hygiene Data'!$E$12,0,10*ROW('Hygiene Data'!E75))="","",OFFSET('Hygiene Data'!$E$12,0,10*ROW('Hygiene Data'!E75)))</f>
        <v/>
      </c>
      <c r="DT81" s="272" t="str">
        <f ca="true">+IF(OFFSET('Hygiene Data'!$E$13,0,10*ROW('Hygiene Data'!E75))="","",OFFSET('Hygiene Data'!$E$13,0,10*ROW('Hygiene Data'!E75)))</f>
        <v/>
      </c>
      <c r="DU81" s="272" t="str">
        <f ca="true">+IF(OFFSET('Hygiene Data'!$F$11,0,10*ROW('Hygiene Data'!F75))="","",OFFSET('Hygiene Data'!$F$11,0,10*ROW('Hygiene Data'!F75)))</f>
        <v/>
      </c>
      <c r="DV81" s="272" t="str">
        <f ca="true">+IF(OFFSET('Hygiene Data'!$F$12,0,10*ROW('Hygiene Data'!F75))="","",OFFSET('Hygiene Data'!$F$12,0,10*ROW('Hygiene Data'!F75)))</f>
        <v/>
      </c>
      <c r="DW81" s="272" t="str">
        <f ca="true">+IF(OFFSET('Hygiene Data'!$F$13,0,10*ROW('Hygiene Data'!F75))="","",OFFSET('Hygiene Data'!$F$13,0,10*ROW('Hygiene Data'!F75)))</f>
        <v/>
      </c>
      <c r="DX81" s="272" t="str">
        <f ca="true">+IF(OFFSET('Hygiene Data'!$G$11,0,10*ROW('Hygiene Data'!G75))="","",OFFSET('Hygiene Data'!$G$11,0,10*ROW('Hygiene Data'!G75)))</f>
        <v/>
      </c>
      <c r="DY81" s="272" t="str">
        <f ca="true">+IF(OFFSET('Hygiene Data'!$G$12,0,10*ROW('Hygiene Data'!G75))="","",OFFSET('Hygiene Data'!$G$12,0,10*ROW('Hygiene Data'!G75)))</f>
        <v/>
      </c>
      <c r="DZ81" s="272" t="str">
        <f ca="true">+IF(OFFSET('Hygiene Data'!$G$13,0,10*ROW('Hygiene Data'!G75))="","",OFFSET('Hygiene Data'!$G$13,0,10*ROW('Hygiene Data'!G75)))</f>
        <v/>
      </c>
      <c r="EA81" s="272" t="str">
        <f ca="true">+IF(OFFSET('Hygiene Data'!$H$11,0,10*ROW('Hygiene Data'!H75))="","",OFFSET('Hygiene Data'!$H$11,0,10*ROW('Hygiene Data'!H75)))</f>
        <v/>
      </c>
      <c r="EB81" s="272" t="str">
        <f ca="true">+IF(OFFSET('Hygiene Data'!$H$12,0,10*ROW('Hygiene Data'!H75))="","",OFFSET('Hygiene Data'!$H$12,0,10*ROW('Hygiene Data'!H75)))</f>
        <v/>
      </c>
      <c r="EC81" s="272" t="str">
        <f ca="true">+IF(OFFSET('Hygiene Data'!$H$13,0,10*ROW('Hygiene Data'!H75))="","",OFFSET('Hygiene Data'!$H$13,0,10*ROW('Hygiene Data'!H75)))</f>
        <v/>
      </c>
      <c r="ED81" s="272" t="str">
        <f ca="true">+IF(OFFSET('Hygiene Data'!$I$11,0,10*ROW('Hygiene Data'!I75))="","",OFFSET('Hygiene Data'!$I$11,0,10*ROW('Hygiene Data'!I75)))</f>
        <v/>
      </c>
      <c r="EE81" s="272" t="str">
        <f ca="true">+IF(OFFSET('Hygiene Data'!$I$12,0,10*ROW('Hygiene Data'!I75))="","",OFFSET('Hygiene Data'!$I$12,0,10*ROW('Hygiene Data'!I75)))</f>
        <v/>
      </c>
      <c r="EF81" s="272"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28"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2"/>
      <c r="BS82" s="272" t="str">
        <f ca="true">+IF(OFFSET('Water Data'!$D$27,0,10*ROW('Water Data'!D76))="","",OFFSET('Water Data'!$D$27,0,10*ROW('Water Data'!D76)))</f>
        <v/>
      </c>
      <c r="BT82" s="272" t="str">
        <f ca="true">+IF(OFFSET('Water Data'!$D$28,0,10*ROW('Water Data'!D76))="","",OFFSET('Water Data'!$D$28,0,10*ROW('Water Data'!D76)))</f>
        <v/>
      </c>
      <c r="BU82" s="272" t="str">
        <f ca="true">+IF(OFFSET('Water Data'!$D$29,0,10*ROW('Water Data'!D76))="","",OFFSET('Water Data'!$D$29,0,10*ROW('Water Data'!D76)))</f>
        <v/>
      </c>
      <c r="BV82" s="272" t="str">
        <f ca="true">+IF(OFFSET('Water Data'!$E$27,0,10*ROW('Water Data'!E76))="","",OFFSET('Water Data'!$E$27,0,10*ROW('Water Data'!E76)))</f>
        <v/>
      </c>
      <c r="BW82" s="272" t="str">
        <f ca="true">+IF(OFFSET('Water Data'!$E$28,0,10*ROW('Water Data'!E76))="","",OFFSET('Water Data'!$E$28,0,10*ROW('Water Data'!E76)))</f>
        <v/>
      </c>
      <c r="BX82" s="272" t="str">
        <f ca="true">+IF(OFFSET('Water Data'!$E$29,0,10*ROW('Water Data'!E76))="","",OFFSET('Water Data'!$E$29,0,10*ROW('Water Data'!E76)))</f>
        <v/>
      </c>
      <c r="BY82" s="272" t="str">
        <f ca="true">+IF(OFFSET('Water Data'!$F$27,0,10*ROW('Water Data'!F76))="","",OFFSET('Water Data'!$F$27,0,10*ROW('Water Data'!F76)))</f>
        <v/>
      </c>
      <c r="BZ82" s="272" t="str">
        <f ca="true">+IF(OFFSET('Water Data'!$F$28,0,10*ROW('Water Data'!F76))="","",OFFSET('Water Data'!$F$28,0,10*ROW('Water Data'!F76)))</f>
        <v/>
      </c>
      <c r="CA82" s="272" t="str">
        <f ca="true">+IF(OFFSET('Water Data'!$F$29,0,10*ROW('Water Data'!F76))="","",OFFSET('Water Data'!$F$29,0,10*ROW('Water Data'!F76)))</f>
        <v/>
      </c>
      <c r="CB82" s="272" t="str">
        <f ca="true">+IF(OFFSET('Water Data'!$G$27,0,10*ROW('Water Data'!G76))="","",OFFSET('Water Data'!$G$27,0,10*ROW('Water Data'!G76)))</f>
        <v/>
      </c>
      <c r="CC82" s="272" t="str">
        <f ca="true">+IF(OFFSET('Water Data'!$G$28,0,10*ROW('Water Data'!G76))="","",OFFSET('Water Data'!$G$28,0,10*ROW('Water Data'!G76)))</f>
        <v/>
      </c>
      <c r="CD82" s="272" t="str">
        <f ca="true">+IF(OFFSET('Water Data'!$G$29,0,10*ROW('Water Data'!G76))="","",OFFSET('Water Data'!$G$29,0,10*ROW('Water Data'!G76)))</f>
        <v/>
      </c>
      <c r="CE82" s="272" t="str">
        <f ca="true">+IF(OFFSET('Water Data'!$H$27,0,10*ROW('Water Data'!H76))="","",OFFSET('Water Data'!$H$27,0,10*ROW('Water Data'!H76)))</f>
        <v/>
      </c>
      <c r="CF82" s="272" t="str">
        <f ca="true">+IF(OFFSET('Water Data'!$H$28,0,10*ROW('Water Data'!H76))="","",OFFSET('Water Data'!$H$28,0,10*ROW('Water Data'!H76)))</f>
        <v/>
      </c>
      <c r="CG82" s="272" t="str">
        <f ca="true">+IF(OFFSET('Water Data'!$H$29,0,10*ROW('Water Data'!H76))="","",OFFSET('Water Data'!$H$29,0,10*ROW('Water Data'!H76)))</f>
        <v/>
      </c>
      <c r="CH82" s="272" t="str">
        <f ca="true">+IF(OFFSET('Water Data'!$I$27,0,10*ROW('Water Data'!I76))="","",OFFSET('Water Data'!$I$27,0,10*ROW('Water Data'!I76)))</f>
        <v/>
      </c>
      <c r="CI82" s="272" t="str">
        <f ca="true">+IF(OFFSET('Water Data'!$I$28,0,10*ROW('Water Data'!I76))="","",OFFSET('Water Data'!$I$28,0,10*ROW('Water Data'!I76)))</f>
        <v/>
      </c>
      <c r="CJ82" s="272" t="str">
        <f ca="true">+IF(OFFSET('Water Data'!$I$29,0,10*ROW('Water Data'!I76))="","",OFFSET('Water Data'!$I$29,0,10*ROW('Water Data'!I76)))</f>
        <v/>
      </c>
      <c r="CK82" s="272" t="str">
        <f ca="true">+IF(OFFSET('Sanitation Data'!$D$28,0,10*ROW('Sanitation Data'!D76))="","",OFFSET('Sanitation Data'!$D$28,0,10*ROW('Sanitation Data'!D76)))</f>
        <v/>
      </c>
      <c r="CL82" s="272" t="str">
        <f ca="true">+IF(OFFSET('Sanitation Data'!$D$29,0,10*ROW('Sanitation Data'!D76))="","",OFFSET('Sanitation Data'!$D$29,0,10*ROW('Sanitation Data'!D76)))</f>
        <v/>
      </c>
      <c r="CM82" s="272" t="str">
        <f ca="true">+IF(OFFSET('Sanitation Data'!$D$30,0,10*ROW('Sanitation Data'!D76))="","",OFFSET('Sanitation Data'!$D$30,0,10*ROW('Sanitation Data'!D76)))</f>
        <v/>
      </c>
      <c r="CN82" s="272" t="str">
        <f ca="true">+IF(OFFSET('Sanitation Data'!$D$31,0,10*ROW('Sanitation Data'!D76))="","",OFFSET('Sanitation Data'!$D$31,0,10*ROW('Sanitation Data'!D76)))</f>
        <v/>
      </c>
      <c r="CO82" s="272" t="str">
        <f ca="true">+IF(OFFSET('Sanitation Data'!$D$32,0,10*ROW('Sanitation Data'!D76))="","",OFFSET('Sanitation Data'!$D$32,0,10*ROW('Sanitation Data'!D76)))</f>
        <v/>
      </c>
      <c r="CP82" s="272" t="str">
        <f ca="true">+IF(OFFSET('Sanitation Data'!$E$28,0,10*ROW('Sanitation Data'!E76))="","",OFFSET('Sanitation Data'!$E$28,0,10*ROW('Sanitation Data'!E76)))</f>
        <v/>
      </c>
      <c r="CQ82" s="272" t="str">
        <f ca="true">+IF(OFFSET('Sanitation Data'!$E$29,0,10*ROW('Sanitation Data'!E76))="","",OFFSET('Sanitation Data'!$E$29,0,10*ROW('Sanitation Data'!E76)))</f>
        <v/>
      </c>
      <c r="CR82" s="272" t="str">
        <f ca="true">+IF(OFFSET('Sanitation Data'!$E$30,0,10*ROW('Sanitation Data'!E76))="","",OFFSET('Sanitation Data'!$E$30,0,10*ROW('Sanitation Data'!E76)))</f>
        <v/>
      </c>
      <c r="CS82" s="272" t="str">
        <f ca="true">+IF(OFFSET('Sanitation Data'!$E$31,0,10*ROW('Sanitation Data'!E76))="","",OFFSET('Sanitation Data'!$E$31,0,10*ROW('Sanitation Data'!E76)))</f>
        <v/>
      </c>
      <c r="CT82" s="272" t="str">
        <f ca="true">+IF(OFFSET('Sanitation Data'!$E$32,0,10*ROW('Sanitation Data'!E76))="","",OFFSET('Sanitation Data'!$E$32,0,10*ROW('Sanitation Data'!E76)))</f>
        <v/>
      </c>
      <c r="CU82" s="272" t="str">
        <f ca="true">+IF(OFFSET('Sanitation Data'!$F$28,0,10*ROW('Sanitation Data'!F76))="","",OFFSET('Sanitation Data'!$F$28,0,10*ROW('Sanitation Data'!F76)))</f>
        <v/>
      </c>
      <c r="CV82" s="272" t="str">
        <f ca="true">+IF(OFFSET('Sanitation Data'!$F$29,0,10*ROW('Sanitation Data'!F76))="","",OFFSET('Sanitation Data'!$F$29,0,10*ROW('Sanitation Data'!F76)))</f>
        <v/>
      </c>
      <c r="CW82" s="272" t="str">
        <f ca="true">+IF(OFFSET('Sanitation Data'!$F$30,0,10*ROW('Sanitation Data'!F76))="","",OFFSET('Sanitation Data'!$F$30,0,10*ROW('Sanitation Data'!F76)))</f>
        <v/>
      </c>
      <c r="CX82" s="272" t="str">
        <f ca="true">+IF(OFFSET('Sanitation Data'!$F$31,0,10*ROW('Sanitation Data'!F76))="","",OFFSET('Sanitation Data'!$F$31,0,10*ROW('Sanitation Data'!F76)))</f>
        <v/>
      </c>
      <c r="CY82" s="272" t="str">
        <f ca="true">+IF(OFFSET('Sanitation Data'!$F$32,0,10*ROW('Sanitation Data'!F76))="","",OFFSET('Sanitation Data'!$F$32,0,10*ROW('Sanitation Data'!F76)))</f>
        <v/>
      </c>
      <c r="CZ82" s="272" t="str">
        <f ca="true">+IF(OFFSET('Sanitation Data'!$G$28,0,10*ROW('Sanitation Data'!G76))="","",OFFSET('Sanitation Data'!$G$28,0,10*ROW('Sanitation Data'!G76)))</f>
        <v/>
      </c>
      <c r="DA82" s="272" t="str">
        <f ca="true">+IF(OFFSET('Sanitation Data'!$G$29,0,10*ROW('Sanitation Data'!G76))="","",OFFSET('Sanitation Data'!$G$29,0,10*ROW('Sanitation Data'!G76)))</f>
        <v/>
      </c>
      <c r="DB82" s="272" t="str">
        <f ca="true">+IF(OFFSET('Sanitation Data'!$G$30,0,10*ROW('Sanitation Data'!G76))="","",OFFSET('Sanitation Data'!$G$30,0,10*ROW('Sanitation Data'!G76)))</f>
        <v/>
      </c>
      <c r="DC82" s="272" t="str">
        <f ca="true">+IF(OFFSET('Sanitation Data'!$G$31,0,10*ROW('Sanitation Data'!G76))="","",OFFSET('Sanitation Data'!$G$31,0,10*ROW('Sanitation Data'!G76)))</f>
        <v/>
      </c>
      <c r="DD82" s="272" t="str">
        <f ca="true">+IF(OFFSET('Sanitation Data'!$G$32,0,10*ROW('Sanitation Data'!G76))="","",OFFSET('Sanitation Data'!$G$32,0,10*ROW('Sanitation Data'!G76)))</f>
        <v/>
      </c>
      <c r="DE82" s="272" t="str">
        <f ca="true">+IF(OFFSET('Sanitation Data'!$H$28,0,10*ROW('Sanitation Data'!H76))="","",OFFSET('Sanitation Data'!$H$28,0,10*ROW('Sanitation Data'!H76)))</f>
        <v/>
      </c>
      <c r="DF82" s="272" t="str">
        <f ca="true">+IF(OFFSET('Sanitation Data'!$H$29,0,10*ROW('Sanitation Data'!H76))="","",OFFSET('Sanitation Data'!$H$29,0,10*ROW('Sanitation Data'!H76)))</f>
        <v/>
      </c>
      <c r="DG82" s="272" t="str">
        <f ca="true">+IF(OFFSET('Sanitation Data'!$H$30,0,10*ROW('Sanitation Data'!H76))="","",OFFSET('Sanitation Data'!$H$30,0,10*ROW('Sanitation Data'!H76)))</f>
        <v/>
      </c>
      <c r="DH82" s="272" t="str">
        <f ca="true">+IF(OFFSET('Sanitation Data'!$H$31,0,10*ROW('Sanitation Data'!H76))="","",OFFSET('Sanitation Data'!$H$31,0,10*ROW('Sanitation Data'!H76)))</f>
        <v/>
      </c>
      <c r="DI82" s="272" t="str">
        <f ca="true">+IF(OFFSET('Sanitation Data'!$H$32,0,10*ROW('Sanitation Data'!H76))="","",OFFSET('Sanitation Data'!$H$32,0,10*ROW('Sanitation Data'!H76)))</f>
        <v/>
      </c>
      <c r="DJ82" s="272" t="str">
        <f ca="true">+IF(OFFSET('Sanitation Data'!$I$28,0,10*ROW('Sanitation Data'!I76))="","",OFFSET('Sanitation Data'!$I$28,0,10*ROW('Sanitation Data'!I76)))</f>
        <v/>
      </c>
      <c r="DK82" s="272" t="str">
        <f ca="true">+IF(OFFSET('Sanitation Data'!$I$29,0,10*ROW('Sanitation Data'!I76))="","",OFFSET('Sanitation Data'!$I$29,0,10*ROW('Sanitation Data'!I76)))</f>
        <v/>
      </c>
      <c r="DL82" s="272" t="str">
        <f ca="true">+IF(OFFSET('Sanitation Data'!$I$30,0,10*ROW('Sanitation Data'!I76))="","",OFFSET('Sanitation Data'!$I$30,0,10*ROW('Sanitation Data'!I76)))</f>
        <v/>
      </c>
      <c r="DM82" s="272" t="str">
        <f ca="true">+IF(OFFSET('Sanitation Data'!$I$31,0,10*ROW('Sanitation Data'!I76))="","",OFFSET('Sanitation Data'!$I$31,0,10*ROW('Sanitation Data'!I76)))</f>
        <v/>
      </c>
      <c r="DN82" s="272" t="str">
        <f ca="true">+IF(OFFSET('Sanitation Data'!$I$32,0,10*ROW('Sanitation Data'!I76))="","",OFFSET('Sanitation Data'!$I$32,0,10*ROW('Sanitation Data'!I76)))</f>
        <v/>
      </c>
      <c r="DO82" s="272" t="str">
        <f ca="true">+IF(OFFSET('Hygiene Data'!$D$11,0,10*ROW('Hygiene Data'!D76))="","",OFFSET('Hygiene Data'!$D$11,0,10*ROW('Hygiene Data'!D76)))</f>
        <v/>
      </c>
      <c r="DP82" s="272" t="str">
        <f ca="true">+IF(OFFSET('Hygiene Data'!$D$12,0,10*ROW('Hygiene Data'!D76))="","",OFFSET('Hygiene Data'!$D$12,0,10*ROW('Hygiene Data'!D76)))</f>
        <v/>
      </c>
      <c r="DQ82" s="272" t="str">
        <f ca="true">+IF(OFFSET('Hygiene Data'!$D$13,0,10*ROW('Hygiene Data'!D76))="","",OFFSET('Hygiene Data'!$D$13,0,10*ROW('Hygiene Data'!D76)))</f>
        <v/>
      </c>
      <c r="DR82" s="272" t="str">
        <f ca="true">+IF(OFFSET('Hygiene Data'!$E$11,0,10*ROW('Hygiene Data'!E76))="","",OFFSET('Hygiene Data'!$E$11,0,10*ROW('Hygiene Data'!E76)))</f>
        <v/>
      </c>
      <c r="DS82" s="272" t="str">
        <f ca="true">+IF(OFFSET('Hygiene Data'!$E$12,0,10*ROW('Hygiene Data'!E76))="","",OFFSET('Hygiene Data'!$E$12,0,10*ROW('Hygiene Data'!E76)))</f>
        <v/>
      </c>
      <c r="DT82" s="272" t="str">
        <f ca="true">+IF(OFFSET('Hygiene Data'!$E$13,0,10*ROW('Hygiene Data'!E76))="","",OFFSET('Hygiene Data'!$E$13,0,10*ROW('Hygiene Data'!E76)))</f>
        <v/>
      </c>
      <c r="DU82" s="272" t="str">
        <f ca="true">+IF(OFFSET('Hygiene Data'!$F$11,0,10*ROW('Hygiene Data'!F76))="","",OFFSET('Hygiene Data'!$F$11,0,10*ROW('Hygiene Data'!F76)))</f>
        <v/>
      </c>
      <c r="DV82" s="272" t="str">
        <f ca="true">+IF(OFFSET('Hygiene Data'!$F$12,0,10*ROW('Hygiene Data'!F76))="","",OFFSET('Hygiene Data'!$F$12,0,10*ROW('Hygiene Data'!F76)))</f>
        <v/>
      </c>
      <c r="DW82" s="272" t="str">
        <f ca="true">+IF(OFFSET('Hygiene Data'!$F$13,0,10*ROW('Hygiene Data'!F76))="","",OFFSET('Hygiene Data'!$F$13,0,10*ROW('Hygiene Data'!F76)))</f>
        <v/>
      </c>
      <c r="DX82" s="272" t="str">
        <f ca="true">+IF(OFFSET('Hygiene Data'!$G$11,0,10*ROW('Hygiene Data'!G76))="","",OFFSET('Hygiene Data'!$G$11,0,10*ROW('Hygiene Data'!G76)))</f>
        <v/>
      </c>
      <c r="DY82" s="272" t="str">
        <f ca="true">+IF(OFFSET('Hygiene Data'!$G$12,0,10*ROW('Hygiene Data'!G76))="","",OFFSET('Hygiene Data'!$G$12,0,10*ROW('Hygiene Data'!G76)))</f>
        <v/>
      </c>
      <c r="DZ82" s="272" t="str">
        <f ca="true">+IF(OFFSET('Hygiene Data'!$G$13,0,10*ROW('Hygiene Data'!G76))="","",OFFSET('Hygiene Data'!$G$13,0,10*ROW('Hygiene Data'!G76)))</f>
        <v/>
      </c>
      <c r="EA82" s="272" t="str">
        <f ca="true">+IF(OFFSET('Hygiene Data'!$H$11,0,10*ROW('Hygiene Data'!H76))="","",OFFSET('Hygiene Data'!$H$11,0,10*ROW('Hygiene Data'!H76)))</f>
        <v/>
      </c>
      <c r="EB82" s="272" t="str">
        <f ca="true">+IF(OFFSET('Hygiene Data'!$H$12,0,10*ROW('Hygiene Data'!H76))="","",OFFSET('Hygiene Data'!$H$12,0,10*ROW('Hygiene Data'!H76)))</f>
        <v/>
      </c>
      <c r="EC82" s="272" t="str">
        <f ca="true">+IF(OFFSET('Hygiene Data'!$H$13,0,10*ROW('Hygiene Data'!H76))="","",OFFSET('Hygiene Data'!$H$13,0,10*ROW('Hygiene Data'!H76)))</f>
        <v/>
      </c>
      <c r="ED82" s="272" t="str">
        <f ca="true">+IF(OFFSET('Hygiene Data'!$I$11,0,10*ROW('Hygiene Data'!I76))="","",OFFSET('Hygiene Data'!$I$11,0,10*ROW('Hygiene Data'!I76)))</f>
        <v/>
      </c>
      <c r="EE82" s="272" t="str">
        <f ca="true">+IF(OFFSET('Hygiene Data'!$I$12,0,10*ROW('Hygiene Data'!I76))="","",OFFSET('Hygiene Data'!$I$12,0,10*ROW('Hygiene Data'!I76)))</f>
        <v/>
      </c>
      <c r="EF82" s="272"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28"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2"/>
      <c r="BS83" s="272" t="str">
        <f ca="true">+IF(OFFSET('Water Data'!$D$27,0,10*ROW('Water Data'!D77))="","",OFFSET('Water Data'!$D$27,0,10*ROW('Water Data'!D77)))</f>
        <v/>
      </c>
      <c r="BT83" s="272" t="str">
        <f ca="true">+IF(OFFSET('Water Data'!$D$28,0,10*ROW('Water Data'!D77))="","",OFFSET('Water Data'!$D$28,0,10*ROW('Water Data'!D77)))</f>
        <v/>
      </c>
      <c r="BU83" s="272" t="str">
        <f ca="true">+IF(OFFSET('Water Data'!$D$29,0,10*ROW('Water Data'!D77))="","",OFFSET('Water Data'!$D$29,0,10*ROW('Water Data'!D77)))</f>
        <v/>
      </c>
      <c r="BV83" s="272" t="str">
        <f ca="true">+IF(OFFSET('Water Data'!$E$27,0,10*ROW('Water Data'!E77))="","",OFFSET('Water Data'!$E$27,0,10*ROW('Water Data'!E77)))</f>
        <v/>
      </c>
      <c r="BW83" s="272" t="str">
        <f ca="true">+IF(OFFSET('Water Data'!$E$28,0,10*ROW('Water Data'!E77))="","",OFFSET('Water Data'!$E$28,0,10*ROW('Water Data'!E77)))</f>
        <v/>
      </c>
      <c r="BX83" s="272" t="str">
        <f ca="true">+IF(OFFSET('Water Data'!$E$29,0,10*ROW('Water Data'!E77))="","",OFFSET('Water Data'!$E$29,0,10*ROW('Water Data'!E77)))</f>
        <v/>
      </c>
      <c r="BY83" s="272" t="str">
        <f ca="true">+IF(OFFSET('Water Data'!$F$27,0,10*ROW('Water Data'!F77))="","",OFFSET('Water Data'!$F$27,0,10*ROW('Water Data'!F77)))</f>
        <v/>
      </c>
      <c r="BZ83" s="272" t="str">
        <f ca="true">+IF(OFFSET('Water Data'!$F$28,0,10*ROW('Water Data'!F77))="","",OFFSET('Water Data'!$F$28,0,10*ROW('Water Data'!F77)))</f>
        <v/>
      </c>
      <c r="CA83" s="272" t="str">
        <f ca="true">+IF(OFFSET('Water Data'!$F$29,0,10*ROW('Water Data'!F77))="","",OFFSET('Water Data'!$F$29,0,10*ROW('Water Data'!F77)))</f>
        <v/>
      </c>
      <c r="CB83" s="272" t="str">
        <f ca="true">+IF(OFFSET('Water Data'!$G$27,0,10*ROW('Water Data'!G77))="","",OFFSET('Water Data'!$G$27,0,10*ROW('Water Data'!G77)))</f>
        <v/>
      </c>
      <c r="CC83" s="272" t="str">
        <f ca="true">+IF(OFFSET('Water Data'!$G$28,0,10*ROW('Water Data'!G77))="","",OFFSET('Water Data'!$G$28,0,10*ROW('Water Data'!G77)))</f>
        <v/>
      </c>
      <c r="CD83" s="272" t="str">
        <f ca="true">+IF(OFFSET('Water Data'!$G$29,0,10*ROW('Water Data'!G77))="","",OFFSET('Water Data'!$G$29,0,10*ROW('Water Data'!G77)))</f>
        <v/>
      </c>
      <c r="CE83" s="272" t="str">
        <f ca="true">+IF(OFFSET('Water Data'!$H$27,0,10*ROW('Water Data'!H77))="","",OFFSET('Water Data'!$H$27,0,10*ROW('Water Data'!H77)))</f>
        <v/>
      </c>
      <c r="CF83" s="272" t="str">
        <f ca="true">+IF(OFFSET('Water Data'!$H$28,0,10*ROW('Water Data'!H77))="","",OFFSET('Water Data'!$H$28,0,10*ROW('Water Data'!H77)))</f>
        <v/>
      </c>
      <c r="CG83" s="272" t="str">
        <f ca="true">+IF(OFFSET('Water Data'!$H$29,0,10*ROW('Water Data'!H77))="","",OFFSET('Water Data'!$H$29,0,10*ROW('Water Data'!H77)))</f>
        <v/>
      </c>
      <c r="CH83" s="272" t="str">
        <f ca="true">+IF(OFFSET('Water Data'!$I$27,0,10*ROW('Water Data'!I77))="","",OFFSET('Water Data'!$I$27,0,10*ROW('Water Data'!I77)))</f>
        <v/>
      </c>
      <c r="CI83" s="272" t="str">
        <f ca="true">+IF(OFFSET('Water Data'!$I$28,0,10*ROW('Water Data'!I77))="","",OFFSET('Water Data'!$I$28,0,10*ROW('Water Data'!I77)))</f>
        <v/>
      </c>
      <c r="CJ83" s="272" t="str">
        <f ca="true">+IF(OFFSET('Water Data'!$I$29,0,10*ROW('Water Data'!I77))="","",OFFSET('Water Data'!$I$29,0,10*ROW('Water Data'!I77)))</f>
        <v/>
      </c>
      <c r="CK83" s="272" t="str">
        <f ca="true">+IF(OFFSET('Sanitation Data'!$D$28,0,10*ROW('Sanitation Data'!D77))="","",OFFSET('Sanitation Data'!$D$28,0,10*ROW('Sanitation Data'!D77)))</f>
        <v/>
      </c>
      <c r="CL83" s="272" t="str">
        <f ca="true">+IF(OFFSET('Sanitation Data'!$D$29,0,10*ROW('Sanitation Data'!D77))="","",OFFSET('Sanitation Data'!$D$29,0,10*ROW('Sanitation Data'!D77)))</f>
        <v/>
      </c>
      <c r="CM83" s="272" t="str">
        <f ca="true">+IF(OFFSET('Sanitation Data'!$D$30,0,10*ROW('Sanitation Data'!D77))="","",OFFSET('Sanitation Data'!$D$30,0,10*ROW('Sanitation Data'!D77)))</f>
        <v/>
      </c>
      <c r="CN83" s="272" t="str">
        <f ca="true">+IF(OFFSET('Sanitation Data'!$D$31,0,10*ROW('Sanitation Data'!D77))="","",OFFSET('Sanitation Data'!$D$31,0,10*ROW('Sanitation Data'!D77)))</f>
        <v/>
      </c>
      <c r="CO83" s="272" t="str">
        <f ca="true">+IF(OFFSET('Sanitation Data'!$D$32,0,10*ROW('Sanitation Data'!D77))="","",OFFSET('Sanitation Data'!$D$32,0,10*ROW('Sanitation Data'!D77)))</f>
        <v/>
      </c>
      <c r="CP83" s="272" t="str">
        <f ca="true">+IF(OFFSET('Sanitation Data'!$E$28,0,10*ROW('Sanitation Data'!E77))="","",OFFSET('Sanitation Data'!$E$28,0,10*ROW('Sanitation Data'!E77)))</f>
        <v/>
      </c>
      <c r="CQ83" s="272" t="str">
        <f ca="true">+IF(OFFSET('Sanitation Data'!$E$29,0,10*ROW('Sanitation Data'!E77))="","",OFFSET('Sanitation Data'!$E$29,0,10*ROW('Sanitation Data'!E77)))</f>
        <v/>
      </c>
      <c r="CR83" s="272" t="str">
        <f ca="true">+IF(OFFSET('Sanitation Data'!$E$30,0,10*ROW('Sanitation Data'!E77))="","",OFFSET('Sanitation Data'!$E$30,0,10*ROW('Sanitation Data'!E77)))</f>
        <v/>
      </c>
      <c r="CS83" s="272" t="str">
        <f ca="true">+IF(OFFSET('Sanitation Data'!$E$31,0,10*ROW('Sanitation Data'!E77))="","",OFFSET('Sanitation Data'!$E$31,0,10*ROW('Sanitation Data'!E77)))</f>
        <v/>
      </c>
      <c r="CT83" s="272" t="str">
        <f ca="true">+IF(OFFSET('Sanitation Data'!$E$32,0,10*ROW('Sanitation Data'!E77))="","",OFFSET('Sanitation Data'!$E$32,0,10*ROW('Sanitation Data'!E77)))</f>
        <v/>
      </c>
      <c r="CU83" s="272" t="str">
        <f ca="true">+IF(OFFSET('Sanitation Data'!$F$28,0,10*ROW('Sanitation Data'!F77))="","",OFFSET('Sanitation Data'!$F$28,0,10*ROW('Sanitation Data'!F77)))</f>
        <v/>
      </c>
      <c r="CV83" s="272" t="str">
        <f ca="true">+IF(OFFSET('Sanitation Data'!$F$29,0,10*ROW('Sanitation Data'!F77))="","",OFFSET('Sanitation Data'!$F$29,0,10*ROW('Sanitation Data'!F77)))</f>
        <v/>
      </c>
      <c r="CW83" s="272" t="str">
        <f ca="true">+IF(OFFSET('Sanitation Data'!$F$30,0,10*ROW('Sanitation Data'!F77))="","",OFFSET('Sanitation Data'!$F$30,0,10*ROW('Sanitation Data'!F77)))</f>
        <v/>
      </c>
      <c r="CX83" s="272" t="str">
        <f ca="true">+IF(OFFSET('Sanitation Data'!$F$31,0,10*ROW('Sanitation Data'!F77))="","",OFFSET('Sanitation Data'!$F$31,0,10*ROW('Sanitation Data'!F77)))</f>
        <v/>
      </c>
      <c r="CY83" s="272" t="str">
        <f ca="true">+IF(OFFSET('Sanitation Data'!$F$32,0,10*ROW('Sanitation Data'!F77))="","",OFFSET('Sanitation Data'!$F$32,0,10*ROW('Sanitation Data'!F77)))</f>
        <v/>
      </c>
      <c r="CZ83" s="272" t="str">
        <f ca="true">+IF(OFFSET('Sanitation Data'!$G$28,0,10*ROW('Sanitation Data'!G77))="","",OFFSET('Sanitation Data'!$G$28,0,10*ROW('Sanitation Data'!G77)))</f>
        <v/>
      </c>
      <c r="DA83" s="272" t="str">
        <f ca="true">+IF(OFFSET('Sanitation Data'!$G$29,0,10*ROW('Sanitation Data'!G77))="","",OFFSET('Sanitation Data'!$G$29,0,10*ROW('Sanitation Data'!G77)))</f>
        <v/>
      </c>
      <c r="DB83" s="272" t="str">
        <f ca="true">+IF(OFFSET('Sanitation Data'!$G$30,0,10*ROW('Sanitation Data'!G77))="","",OFFSET('Sanitation Data'!$G$30,0,10*ROW('Sanitation Data'!G77)))</f>
        <v/>
      </c>
      <c r="DC83" s="272" t="str">
        <f ca="true">+IF(OFFSET('Sanitation Data'!$G$31,0,10*ROW('Sanitation Data'!G77))="","",OFFSET('Sanitation Data'!$G$31,0,10*ROW('Sanitation Data'!G77)))</f>
        <v/>
      </c>
      <c r="DD83" s="272" t="str">
        <f ca="true">+IF(OFFSET('Sanitation Data'!$G$32,0,10*ROW('Sanitation Data'!G77))="","",OFFSET('Sanitation Data'!$G$32,0,10*ROW('Sanitation Data'!G77)))</f>
        <v/>
      </c>
      <c r="DE83" s="272" t="str">
        <f ca="true">+IF(OFFSET('Sanitation Data'!$H$28,0,10*ROW('Sanitation Data'!H77))="","",OFFSET('Sanitation Data'!$H$28,0,10*ROW('Sanitation Data'!H77)))</f>
        <v/>
      </c>
      <c r="DF83" s="272" t="str">
        <f ca="true">+IF(OFFSET('Sanitation Data'!$H$29,0,10*ROW('Sanitation Data'!H77))="","",OFFSET('Sanitation Data'!$H$29,0,10*ROW('Sanitation Data'!H77)))</f>
        <v/>
      </c>
      <c r="DG83" s="272" t="str">
        <f ca="true">+IF(OFFSET('Sanitation Data'!$H$30,0,10*ROW('Sanitation Data'!H77))="","",OFFSET('Sanitation Data'!$H$30,0,10*ROW('Sanitation Data'!H77)))</f>
        <v/>
      </c>
      <c r="DH83" s="272" t="str">
        <f ca="true">+IF(OFFSET('Sanitation Data'!$H$31,0,10*ROW('Sanitation Data'!H77))="","",OFFSET('Sanitation Data'!$H$31,0,10*ROW('Sanitation Data'!H77)))</f>
        <v/>
      </c>
      <c r="DI83" s="272" t="str">
        <f ca="true">+IF(OFFSET('Sanitation Data'!$H$32,0,10*ROW('Sanitation Data'!H77))="","",OFFSET('Sanitation Data'!$H$32,0,10*ROW('Sanitation Data'!H77)))</f>
        <v/>
      </c>
      <c r="DJ83" s="272" t="str">
        <f ca="true">+IF(OFFSET('Sanitation Data'!$I$28,0,10*ROW('Sanitation Data'!I77))="","",OFFSET('Sanitation Data'!$I$28,0,10*ROW('Sanitation Data'!I77)))</f>
        <v/>
      </c>
      <c r="DK83" s="272" t="str">
        <f ca="true">+IF(OFFSET('Sanitation Data'!$I$29,0,10*ROW('Sanitation Data'!I77))="","",OFFSET('Sanitation Data'!$I$29,0,10*ROW('Sanitation Data'!I77)))</f>
        <v/>
      </c>
      <c r="DL83" s="272" t="str">
        <f ca="true">+IF(OFFSET('Sanitation Data'!$I$30,0,10*ROW('Sanitation Data'!I77))="","",OFFSET('Sanitation Data'!$I$30,0,10*ROW('Sanitation Data'!I77)))</f>
        <v/>
      </c>
      <c r="DM83" s="272" t="str">
        <f ca="true">+IF(OFFSET('Sanitation Data'!$I$31,0,10*ROW('Sanitation Data'!I77))="","",OFFSET('Sanitation Data'!$I$31,0,10*ROW('Sanitation Data'!I77)))</f>
        <v/>
      </c>
      <c r="DN83" s="272" t="str">
        <f ca="true">+IF(OFFSET('Sanitation Data'!$I$32,0,10*ROW('Sanitation Data'!I77))="","",OFFSET('Sanitation Data'!$I$32,0,10*ROW('Sanitation Data'!I77)))</f>
        <v/>
      </c>
      <c r="DO83" s="272" t="str">
        <f ca="true">+IF(OFFSET('Hygiene Data'!$D$11,0,10*ROW('Hygiene Data'!D77))="","",OFFSET('Hygiene Data'!$D$11,0,10*ROW('Hygiene Data'!D77)))</f>
        <v/>
      </c>
      <c r="DP83" s="272" t="str">
        <f ca="true">+IF(OFFSET('Hygiene Data'!$D$12,0,10*ROW('Hygiene Data'!D77))="","",OFFSET('Hygiene Data'!$D$12,0,10*ROW('Hygiene Data'!D77)))</f>
        <v/>
      </c>
      <c r="DQ83" s="272" t="str">
        <f ca="true">+IF(OFFSET('Hygiene Data'!$D$13,0,10*ROW('Hygiene Data'!D77))="","",OFFSET('Hygiene Data'!$D$13,0,10*ROW('Hygiene Data'!D77)))</f>
        <v/>
      </c>
      <c r="DR83" s="272" t="str">
        <f ca="true">+IF(OFFSET('Hygiene Data'!$E$11,0,10*ROW('Hygiene Data'!E77))="","",OFFSET('Hygiene Data'!$E$11,0,10*ROW('Hygiene Data'!E77)))</f>
        <v/>
      </c>
      <c r="DS83" s="272" t="str">
        <f ca="true">+IF(OFFSET('Hygiene Data'!$E$12,0,10*ROW('Hygiene Data'!E77))="","",OFFSET('Hygiene Data'!$E$12,0,10*ROW('Hygiene Data'!E77)))</f>
        <v/>
      </c>
      <c r="DT83" s="272" t="str">
        <f ca="true">+IF(OFFSET('Hygiene Data'!$E$13,0,10*ROW('Hygiene Data'!E77))="","",OFFSET('Hygiene Data'!$E$13,0,10*ROW('Hygiene Data'!E77)))</f>
        <v/>
      </c>
      <c r="DU83" s="272" t="str">
        <f ca="true">+IF(OFFSET('Hygiene Data'!$F$11,0,10*ROW('Hygiene Data'!F77))="","",OFFSET('Hygiene Data'!$F$11,0,10*ROW('Hygiene Data'!F77)))</f>
        <v/>
      </c>
      <c r="DV83" s="272" t="str">
        <f ca="true">+IF(OFFSET('Hygiene Data'!$F$12,0,10*ROW('Hygiene Data'!F77))="","",OFFSET('Hygiene Data'!$F$12,0,10*ROW('Hygiene Data'!F77)))</f>
        <v/>
      </c>
      <c r="DW83" s="272" t="str">
        <f ca="true">+IF(OFFSET('Hygiene Data'!$F$13,0,10*ROW('Hygiene Data'!F77))="","",OFFSET('Hygiene Data'!$F$13,0,10*ROW('Hygiene Data'!F77)))</f>
        <v/>
      </c>
      <c r="DX83" s="272" t="str">
        <f ca="true">+IF(OFFSET('Hygiene Data'!$G$11,0,10*ROW('Hygiene Data'!G77))="","",OFFSET('Hygiene Data'!$G$11,0,10*ROW('Hygiene Data'!G77)))</f>
        <v/>
      </c>
      <c r="DY83" s="272" t="str">
        <f ca="true">+IF(OFFSET('Hygiene Data'!$G$12,0,10*ROW('Hygiene Data'!G77))="","",OFFSET('Hygiene Data'!$G$12,0,10*ROW('Hygiene Data'!G77)))</f>
        <v/>
      </c>
      <c r="DZ83" s="272" t="str">
        <f ca="true">+IF(OFFSET('Hygiene Data'!$G$13,0,10*ROW('Hygiene Data'!G77))="","",OFFSET('Hygiene Data'!$G$13,0,10*ROW('Hygiene Data'!G77)))</f>
        <v/>
      </c>
      <c r="EA83" s="272" t="str">
        <f ca="true">+IF(OFFSET('Hygiene Data'!$H$11,0,10*ROW('Hygiene Data'!H77))="","",OFFSET('Hygiene Data'!$H$11,0,10*ROW('Hygiene Data'!H77)))</f>
        <v/>
      </c>
      <c r="EB83" s="272" t="str">
        <f ca="true">+IF(OFFSET('Hygiene Data'!$H$12,0,10*ROW('Hygiene Data'!H77))="","",OFFSET('Hygiene Data'!$H$12,0,10*ROW('Hygiene Data'!H77)))</f>
        <v/>
      </c>
      <c r="EC83" s="272" t="str">
        <f ca="true">+IF(OFFSET('Hygiene Data'!$H$13,0,10*ROW('Hygiene Data'!H77))="","",OFFSET('Hygiene Data'!$H$13,0,10*ROW('Hygiene Data'!H77)))</f>
        <v/>
      </c>
      <c r="ED83" s="272" t="str">
        <f ca="true">+IF(OFFSET('Hygiene Data'!$I$11,0,10*ROW('Hygiene Data'!I77))="","",OFFSET('Hygiene Data'!$I$11,0,10*ROW('Hygiene Data'!I77)))</f>
        <v/>
      </c>
      <c r="EE83" s="272" t="str">
        <f ca="true">+IF(OFFSET('Hygiene Data'!$I$12,0,10*ROW('Hygiene Data'!I77))="","",OFFSET('Hygiene Data'!$I$12,0,10*ROW('Hygiene Data'!I77)))</f>
        <v/>
      </c>
      <c r="EF83" s="272"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28"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2"/>
      <c r="BS84" s="272" t="str">
        <f ca="true">+IF(OFFSET('Water Data'!$D$27,0,10*ROW('Water Data'!D78))="","",OFFSET('Water Data'!$D$27,0,10*ROW('Water Data'!D78)))</f>
        <v/>
      </c>
      <c r="BT84" s="272" t="str">
        <f ca="true">+IF(OFFSET('Water Data'!$D$28,0,10*ROW('Water Data'!D78))="","",OFFSET('Water Data'!$D$28,0,10*ROW('Water Data'!D78)))</f>
        <v/>
      </c>
      <c r="BU84" s="272" t="str">
        <f ca="true">+IF(OFFSET('Water Data'!$D$29,0,10*ROW('Water Data'!D78))="","",OFFSET('Water Data'!$D$29,0,10*ROW('Water Data'!D78)))</f>
        <v/>
      </c>
      <c r="BV84" s="272" t="str">
        <f ca="true">+IF(OFFSET('Water Data'!$E$27,0,10*ROW('Water Data'!E78))="","",OFFSET('Water Data'!$E$27,0,10*ROW('Water Data'!E78)))</f>
        <v/>
      </c>
      <c r="BW84" s="272" t="str">
        <f ca="true">+IF(OFFSET('Water Data'!$E$28,0,10*ROW('Water Data'!E78))="","",OFFSET('Water Data'!$E$28,0,10*ROW('Water Data'!E78)))</f>
        <v/>
      </c>
      <c r="BX84" s="272" t="str">
        <f ca="true">+IF(OFFSET('Water Data'!$E$29,0,10*ROW('Water Data'!E78))="","",OFFSET('Water Data'!$E$29,0,10*ROW('Water Data'!E78)))</f>
        <v/>
      </c>
      <c r="BY84" s="272" t="str">
        <f ca="true">+IF(OFFSET('Water Data'!$F$27,0,10*ROW('Water Data'!F78))="","",OFFSET('Water Data'!$F$27,0,10*ROW('Water Data'!F78)))</f>
        <v/>
      </c>
      <c r="BZ84" s="272" t="str">
        <f ca="true">+IF(OFFSET('Water Data'!$F$28,0,10*ROW('Water Data'!F78))="","",OFFSET('Water Data'!$F$28,0,10*ROW('Water Data'!F78)))</f>
        <v/>
      </c>
      <c r="CA84" s="272" t="str">
        <f ca="true">+IF(OFFSET('Water Data'!$F$29,0,10*ROW('Water Data'!F78))="","",OFFSET('Water Data'!$F$29,0,10*ROW('Water Data'!F78)))</f>
        <v/>
      </c>
      <c r="CB84" s="272" t="str">
        <f ca="true">+IF(OFFSET('Water Data'!$G$27,0,10*ROW('Water Data'!G78))="","",OFFSET('Water Data'!$G$27,0,10*ROW('Water Data'!G78)))</f>
        <v/>
      </c>
      <c r="CC84" s="272" t="str">
        <f ca="true">+IF(OFFSET('Water Data'!$G$28,0,10*ROW('Water Data'!G78))="","",OFFSET('Water Data'!$G$28,0,10*ROW('Water Data'!G78)))</f>
        <v/>
      </c>
      <c r="CD84" s="272" t="str">
        <f ca="true">+IF(OFFSET('Water Data'!$G$29,0,10*ROW('Water Data'!G78))="","",OFFSET('Water Data'!$G$29,0,10*ROW('Water Data'!G78)))</f>
        <v/>
      </c>
      <c r="CE84" s="272" t="str">
        <f ca="true">+IF(OFFSET('Water Data'!$H$27,0,10*ROW('Water Data'!H78))="","",OFFSET('Water Data'!$H$27,0,10*ROW('Water Data'!H78)))</f>
        <v/>
      </c>
      <c r="CF84" s="272" t="str">
        <f ca="true">+IF(OFFSET('Water Data'!$H$28,0,10*ROW('Water Data'!H78))="","",OFFSET('Water Data'!$H$28,0,10*ROW('Water Data'!H78)))</f>
        <v/>
      </c>
      <c r="CG84" s="272" t="str">
        <f ca="true">+IF(OFFSET('Water Data'!$H$29,0,10*ROW('Water Data'!H78))="","",OFFSET('Water Data'!$H$29,0,10*ROW('Water Data'!H78)))</f>
        <v/>
      </c>
      <c r="CH84" s="272" t="str">
        <f ca="true">+IF(OFFSET('Water Data'!$I$27,0,10*ROW('Water Data'!I78))="","",OFFSET('Water Data'!$I$27,0,10*ROW('Water Data'!I78)))</f>
        <v/>
      </c>
      <c r="CI84" s="272" t="str">
        <f ca="true">+IF(OFFSET('Water Data'!$I$28,0,10*ROW('Water Data'!I78))="","",OFFSET('Water Data'!$I$28,0,10*ROW('Water Data'!I78)))</f>
        <v/>
      </c>
      <c r="CJ84" s="272" t="str">
        <f ca="true">+IF(OFFSET('Water Data'!$I$29,0,10*ROW('Water Data'!I78))="","",OFFSET('Water Data'!$I$29,0,10*ROW('Water Data'!I78)))</f>
        <v/>
      </c>
      <c r="CK84" s="272" t="str">
        <f ca="true">+IF(OFFSET('Sanitation Data'!$D$28,0,10*ROW('Sanitation Data'!D78))="","",OFFSET('Sanitation Data'!$D$28,0,10*ROW('Sanitation Data'!D78)))</f>
        <v/>
      </c>
      <c r="CL84" s="272" t="str">
        <f ca="true">+IF(OFFSET('Sanitation Data'!$D$29,0,10*ROW('Sanitation Data'!D78))="","",OFFSET('Sanitation Data'!$D$29,0,10*ROW('Sanitation Data'!D78)))</f>
        <v/>
      </c>
      <c r="CM84" s="272" t="str">
        <f ca="true">+IF(OFFSET('Sanitation Data'!$D$30,0,10*ROW('Sanitation Data'!D78))="","",OFFSET('Sanitation Data'!$D$30,0,10*ROW('Sanitation Data'!D78)))</f>
        <v/>
      </c>
      <c r="CN84" s="272" t="str">
        <f ca="true">+IF(OFFSET('Sanitation Data'!$D$31,0,10*ROW('Sanitation Data'!D78))="","",OFFSET('Sanitation Data'!$D$31,0,10*ROW('Sanitation Data'!D78)))</f>
        <v/>
      </c>
      <c r="CO84" s="272" t="str">
        <f ca="true">+IF(OFFSET('Sanitation Data'!$D$32,0,10*ROW('Sanitation Data'!D78))="","",OFFSET('Sanitation Data'!$D$32,0,10*ROW('Sanitation Data'!D78)))</f>
        <v/>
      </c>
      <c r="CP84" s="272" t="str">
        <f ca="true">+IF(OFFSET('Sanitation Data'!$E$28,0,10*ROW('Sanitation Data'!E78))="","",OFFSET('Sanitation Data'!$E$28,0,10*ROW('Sanitation Data'!E78)))</f>
        <v/>
      </c>
      <c r="CQ84" s="272" t="str">
        <f ca="true">+IF(OFFSET('Sanitation Data'!$E$29,0,10*ROW('Sanitation Data'!E78))="","",OFFSET('Sanitation Data'!$E$29,0,10*ROW('Sanitation Data'!E78)))</f>
        <v/>
      </c>
      <c r="CR84" s="272" t="str">
        <f ca="true">+IF(OFFSET('Sanitation Data'!$E$30,0,10*ROW('Sanitation Data'!E78))="","",OFFSET('Sanitation Data'!$E$30,0,10*ROW('Sanitation Data'!E78)))</f>
        <v/>
      </c>
      <c r="CS84" s="272" t="str">
        <f ca="true">+IF(OFFSET('Sanitation Data'!$E$31,0,10*ROW('Sanitation Data'!E78))="","",OFFSET('Sanitation Data'!$E$31,0,10*ROW('Sanitation Data'!E78)))</f>
        <v/>
      </c>
      <c r="CT84" s="272" t="str">
        <f ca="true">+IF(OFFSET('Sanitation Data'!$E$32,0,10*ROW('Sanitation Data'!E78))="","",OFFSET('Sanitation Data'!$E$32,0,10*ROW('Sanitation Data'!E78)))</f>
        <v/>
      </c>
      <c r="CU84" s="272" t="str">
        <f ca="true">+IF(OFFSET('Sanitation Data'!$F$28,0,10*ROW('Sanitation Data'!F78))="","",OFFSET('Sanitation Data'!$F$28,0,10*ROW('Sanitation Data'!F78)))</f>
        <v/>
      </c>
      <c r="CV84" s="272" t="str">
        <f ca="true">+IF(OFFSET('Sanitation Data'!$F$29,0,10*ROW('Sanitation Data'!F78))="","",OFFSET('Sanitation Data'!$F$29,0,10*ROW('Sanitation Data'!F78)))</f>
        <v/>
      </c>
      <c r="CW84" s="272" t="str">
        <f ca="true">+IF(OFFSET('Sanitation Data'!$F$30,0,10*ROW('Sanitation Data'!F78))="","",OFFSET('Sanitation Data'!$F$30,0,10*ROW('Sanitation Data'!F78)))</f>
        <v/>
      </c>
      <c r="CX84" s="272" t="str">
        <f ca="true">+IF(OFFSET('Sanitation Data'!$F$31,0,10*ROW('Sanitation Data'!F78))="","",OFFSET('Sanitation Data'!$F$31,0,10*ROW('Sanitation Data'!F78)))</f>
        <v/>
      </c>
      <c r="CY84" s="272" t="str">
        <f ca="true">+IF(OFFSET('Sanitation Data'!$F$32,0,10*ROW('Sanitation Data'!F78))="","",OFFSET('Sanitation Data'!$F$32,0,10*ROW('Sanitation Data'!F78)))</f>
        <v/>
      </c>
      <c r="CZ84" s="272" t="str">
        <f ca="true">+IF(OFFSET('Sanitation Data'!$G$28,0,10*ROW('Sanitation Data'!G78))="","",OFFSET('Sanitation Data'!$G$28,0,10*ROW('Sanitation Data'!G78)))</f>
        <v/>
      </c>
      <c r="DA84" s="272" t="str">
        <f ca="true">+IF(OFFSET('Sanitation Data'!$G$29,0,10*ROW('Sanitation Data'!G78))="","",OFFSET('Sanitation Data'!$G$29,0,10*ROW('Sanitation Data'!G78)))</f>
        <v/>
      </c>
      <c r="DB84" s="272" t="str">
        <f ca="true">+IF(OFFSET('Sanitation Data'!$G$30,0,10*ROW('Sanitation Data'!G78))="","",OFFSET('Sanitation Data'!$G$30,0,10*ROW('Sanitation Data'!G78)))</f>
        <v/>
      </c>
      <c r="DC84" s="272" t="str">
        <f ca="true">+IF(OFFSET('Sanitation Data'!$G$31,0,10*ROW('Sanitation Data'!G78))="","",OFFSET('Sanitation Data'!$G$31,0,10*ROW('Sanitation Data'!G78)))</f>
        <v/>
      </c>
      <c r="DD84" s="272" t="str">
        <f ca="true">+IF(OFFSET('Sanitation Data'!$G$32,0,10*ROW('Sanitation Data'!G78))="","",OFFSET('Sanitation Data'!$G$32,0,10*ROW('Sanitation Data'!G78)))</f>
        <v/>
      </c>
      <c r="DE84" s="272" t="str">
        <f ca="true">+IF(OFFSET('Sanitation Data'!$H$28,0,10*ROW('Sanitation Data'!H78))="","",OFFSET('Sanitation Data'!$H$28,0,10*ROW('Sanitation Data'!H78)))</f>
        <v/>
      </c>
      <c r="DF84" s="272" t="str">
        <f ca="true">+IF(OFFSET('Sanitation Data'!$H$29,0,10*ROW('Sanitation Data'!H78))="","",OFFSET('Sanitation Data'!$H$29,0,10*ROW('Sanitation Data'!H78)))</f>
        <v/>
      </c>
      <c r="DG84" s="272" t="str">
        <f ca="true">+IF(OFFSET('Sanitation Data'!$H$30,0,10*ROW('Sanitation Data'!H78))="","",OFFSET('Sanitation Data'!$H$30,0,10*ROW('Sanitation Data'!H78)))</f>
        <v/>
      </c>
      <c r="DH84" s="272" t="str">
        <f ca="true">+IF(OFFSET('Sanitation Data'!$H$31,0,10*ROW('Sanitation Data'!H78))="","",OFFSET('Sanitation Data'!$H$31,0,10*ROW('Sanitation Data'!H78)))</f>
        <v/>
      </c>
      <c r="DI84" s="272" t="str">
        <f ca="true">+IF(OFFSET('Sanitation Data'!$H$32,0,10*ROW('Sanitation Data'!H78))="","",OFFSET('Sanitation Data'!$H$32,0,10*ROW('Sanitation Data'!H78)))</f>
        <v/>
      </c>
      <c r="DJ84" s="272" t="str">
        <f ca="true">+IF(OFFSET('Sanitation Data'!$I$28,0,10*ROW('Sanitation Data'!I78))="","",OFFSET('Sanitation Data'!$I$28,0,10*ROW('Sanitation Data'!I78)))</f>
        <v/>
      </c>
      <c r="DK84" s="272" t="str">
        <f ca="true">+IF(OFFSET('Sanitation Data'!$I$29,0,10*ROW('Sanitation Data'!I78))="","",OFFSET('Sanitation Data'!$I$29,0,10*ROW('Sanitation Data'!I78)))</f>
        <v/>
      </c>
      <c r="DL84" s="272" t="str">
        <f ca="true">+IF(OFFSET('Sanitation Data'!$I$30,0,10*ROW('Sanitation Data'!I78))="","",OFFSET('Sanitation Data'!$I$30,0,10*ROW('Sanitation Data'!I78)))</f>
        <v/>
      </c>
      <c r="DM84" s="272" t="str">
        <f ca="true">+IF(OFFSET('Sanitation Data'!$I$31,0,10*ROW('Sanitation Data'!I78))="","",OFFSET('Sanitation Data'!$I$31,0,10*ROW('Sanitation Data'!I78)))</f>
        <v/>
      </c>
      <c r="DN84" s="272" t="str">
        <f ca="true">+IF(OFFSET('Sanitation Data'!$I$32,0,10*ROW('Sanitation Data'!I78))="","",OFFSET('Sanitation Data'!$I$32,0,10*ROW('Sanitation Data'!I78)))</f>
        <v/>
      </c>
      <c r="DO84" s="272" t="str">
        <f ca="true">+IF(OFFSET('Hygiene Data'!$D$11,0,10*ROW('Hygiene Data'!D78))="","",OFFSET('Hygiene Data'!$D$11,0,10*ROW('Hygiene Data'!D78)))</f>
        <v/>
      </c>
      <c r="DP84" s="272" t="str">
        <f ca="true">+IF(OFFSET('Hygiene Data'!$D$12,0,10*ROW('Hygiene Data'!D78))="","",OFFSET('Hygiene Data'!$D$12,0,10*ROW('Hygiene Data'!D78)))</f>
        <v/>
      </c>
      <c r="DQ84" s="272" t="str">
        <f ca="true">+IF(OFFSET('Hygiene Data'!$D$13,0,10*ROW('Hygiene Data'!D78))="","",OFFSET('Hygiene Data'!$D$13,0,10*ROW('Hygiene Data'!D78)))</f>
        <v/>
      </c>
      <c r="DR84" s="272" t="str">
        <f ca="true">+IF(OFFSET('Hygiene Data'!$E$11,0,10*ROW('Hygiene Data'!E78))="","",OFFSET('Hygiene Data'!$E$11,0,10*ROW('Hygiene Data'!E78)))</f>
        <v/>
      </c>
      <c r="DS84" s="272" t="str">
        <f ca="true">+IF(OFFSET('Hygiene Data'!$E$12,0,10*ROW('Hygiene Data'!E78))="","",OFFSET('Hygiene Data'!$E$12,0,10*ROW('Hygiene Data'!E78)))</f>
        <v/>
      </c>
      <c r="DT84" s="272" t="str">
        <f ca="true">+IF(OFFSET('Hygiene Data'!$E$13,0,10*ROW('Hygiene Data'!E78))="","",OFFSET('Hygiene Data'!$E$13,0,10*ROW('Hygiene Data'!E78)))</f>
        <v/>
      </c>
      <c r="DU84" s="272" t="str">
        <f ca="true">+IF(OFFSET('Hygiene Data'!$F$11,0,10*ROW('Hygiene Data'!F78))="","",OFFSET('Hygiene Data'!$F$11,0,10*ROW('Hygiene Data'!F78)))</f>
        <v/>
      </c>
      <c r="DV84" s="272" t="str">
        <f ca="true">+IF(OFFSET('Hygiene Data'!$F$12,0,10*ROW('Hygiene Data'!F78))="","",OFFSET('Hygiene Data'!$F$12,0,10*ROW('Hygiene Data'!F78)))</f>
        <v/>
      </c>
      <c r="DW84" s="272" t="str">
        <f ca="true">+IF(OFFSET('Hygiene Data'!$F$13,0,10*ROW('Hygiene Data'!F78))="","",OFFSET('Hygiene Data'!$F$13,0,10*ROW('Hygiene Data'!F78)))</f>
        <v/>
      </c>
      <c r="DX84" s="272" t="str">
        <f ca="true">+IF(OFFSET('Hygiene Data'!$G$11,0,10*ROW('Hygiene Data'!G78))="","",OFFSET('Hygiene Data'!$G$11,0,10*ROW('Hygiene Data'!G78)))</f>
        <v/>
      </c>
      <c r="DY84" s="272" t="str">
        <f ca="true">+IF(OFFSET('Hygiene Data'!$G$12,0,10*ROW('Hygiene Data'!G78))="","",OFFSET('Hygiene Data'!$G$12,0,10*ROW('Hygiene Data'!G78)))</f>
        <v/>
      </c>
      <c r="DZ84" s="272" t="str">
        <f ca="true">+IF(OFFSET('Hygiene Data'!$G$13,0,10*ROW('Hygiene Data'!G78))="","",OFFSET('Hygiene Data'!$G$13,0,10*ROW('Hygiene Data'!G78)))</f>
        <v/>
      </c>
      <c r="EA84" s="272" t="str">
        <f ca="true">+IF(OFFSET('Hygiene Data'!$H$11,0,10*ROW('Hygiene Data'!H78))="","",OFFSET('Hygiene Data'!$H$11,0,10*ROW('Hygiene Data'!H78)))</f>
        <v/>
      </c>
      <c r="EB84" s="272" t="str">
        <f ca="true">+IF(OFFSET('Hygiene Data'!$H$12,0,10*ROW('Hygiene Data'!H78))="","",OFFSET('Hygiene Data'!$H$12,0,10*ROW('Hygiene Data'!H78)))</f>
        <v/>
      </c>
      <c r="EC84" s="272" t="str">
        <f ca="true">+IF(OFFSET('Hygiene Data'!$H$13,0,10*ROW('Hygiene Data'!H78))="","",OFFSET('Hygiene Data'!$H$13,0,10*ROW('Hygiene Data'!H78)))</f>
        <v/>
      </c>
      <c r="ED84" s="272" t="str">
        <f ca="true">+IF(OFFSET('Hygiene Data'!$I$11,0,10*ROW('Hygiene Data'!I78))="","",OFFSET('Hygiene Data'!$I$11,0,10*ROW('Hygiene Data'!I78)))</f>
        <v/>
      </c>
      <c r="EE84" s="272" t="str">
        <f ca="true">+IF(OFFSET('Hygiene Data'!$I$12,0,10*ROW('Hygiene Data'!I78))="","",OFFSET('Hygiene Data'!$I$12,0,10*ROW('Hygiene Data'!I78)))</f>
        <v/>
      </c>
      <c r="EF84" s="272"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28"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2"/>
      <c r="BS85" s="272" t="str">
        <f ca="true">+IF(OFFSET('Water Data'!$D$27,0,10*ROW('Water Data'!D79))="","",OFFSET('Water Data'!$D$27,0,10*ROW('Water Data'!D79)))</f>
        <v/>
      </c>
      <c r="BT85" s="272" t="str">
        <f ca="true">+IF(OFFSET('Water Data'!$D$28,0,10*ROW('Water Data'!D79))="","",OFFSET('Water Data'!$D$28,0,10*ROW('Water Data'!D79)))</f>
        <v/>
      </c>
      <c r="BU85" s="272" t="str">
        <f ca="true">+IF(OFFSET('Water Data'!$D$29,0,10*ROW('Water Data'!D79))="","",OFFSET('Water Data'!$D$29,0,10*ROW('Water Data'!D79)))</f>
        <v/>
      </c>
      <c r="BV85" s="272" t="str">
        <f ca="true">+IF(OFFSET('Water Data'!$E$27,0,10*ROW('Water Data'!E79))="","",OFFSET('Water Data'!$E$27,0,10*ROW('Water Data'!E79)))</f>
        <v/>
      </c>
      <c r="BW85" s="272" t="str">
        <f ca="true">+IF(OFFSET('Water Data'!$E$28,0,10*ROW('Water Data'!E79))="","",OFFSET('Water Data'!$E$28,0,10*ROW('Water Data'!E79)))</f>
        <v/>
      </c>
      <c r="BX85" s="272" t="str">
        <f ca="true">+IF(OFFSET('Water Data'!$E$29,0,10*ROW('Water Data'!E79))="","",OFFSET('Water Data'!$E$29,0,10*ROW('Water Data'!E79)))</f>
        <v/>
      </c>
      <c r="BY85" s="272" t="str">
        <f ca="true">+IF(OFFSET('Water Data'!$F$27,0,10*ROW('Water Data'!F79))="","",OFFSET('Water Data'!$F$27,0,10*ROW('Water Data'!F79)))</f>
        <v/>
      </c>
      <c r="BZ85" s="272" t="str">
        <f ca="true">+IF(OFFSET('Water Data'!$F$28,0,10*ROW('Water Data'!F79))="","",OFFSET('Water Data'!$F$28,0,10*ROW('Water Data'!F79)))</f>
        <v/>
      </c>
      <c r="CA85" s="272" t="str">
        <f ca="true">+IF(OFFSET('Water Data'!$F$29,0,10*ROW('Water Data'!F79))="","",OFFSET('Water Data'!$F$29,0,10*ROW('Water Data'!F79)))</f>
        <v/>
      </c>
      <c r="CB85" s="272" t="str">
        <f ca="true">+IF(OFFSET('Water Data'!$G$27,0,10*ROW('Water Data'!G79))="","",OFFSET('Water Data'!$G$27,0,10*ROW('Water Data'!G79)))</f>
        <v/>
      </c>
      <c r="CC85" s="272" t="str">
        <f ca="true">+IF(OFFSET('Water Data'!$G$28,0,10*ROW('Water Data'!G79))="","",OFFSET('Water Data'!$G$28,0,10*ROW('Water Data'!G79)))</f>
        <v/>
      </c>
      <c r="CD85" s="272" t="str">
        <f ca="true">+IF(OFFSET('Water Data'!$G$29,0,10*ROW('Water Data'!G79))="","",OFFSET('Water Data'!$G$29,0,10*ROW('Water Data'!G79)))</f>
        <v/>
      </c>
      <c r="CE85" s="272" t="str">
        <f ca="true">+IF(OFFSET('Water Data'!$H$27,0,10*ROW('Water Data'!H79))="","",OFFSET('Water Data'!$H$27,0,10*ROW('Water Data'!H79)))</f>
        <v/>
      </c>
      <c r="CF85" s="272" t="str">
        <f ca="true">+IF(OFFSET('Water Data'!$H$28,0,10*ROW('Water Data'!H79))="","",OFFSET('Water Data'!$H$28,0,10*ROW('Water Data'!H79)))</f>
        <v/>
      </c>
      <c r="CG85" s="272" t="str">
        <f ca="true">+IF(OFFSET('Water Data'!$H$29,0,10*ROW('Water Data'!H79))="","",OFFSET('Water Data'!$H$29,0,10*ROW('Water Data'!H79)))</f>
        <v/>
      </c>
      <c r="CH85" s="272" t="str">
        <f ca="true">+IF(OFFSET('Water Data'!$I$27,0,10*ROW('Water Data'!I79))="","",OFFSET('Water Data'!$I$27,0,10*ROW('Water Data'!I79)))</f>
        <v/>
      </c>
      <c r="CI85" s="272" t="str">
        <f ca="true">+IF(OFFSET('Water Data'!$I$28,0,10*ROW('Water Data'!I79))="","",OFFSET('Water Data'!$I$28,0,10*ROW('Water Data'!I79)))</f>
        <v/>
      </c>
      <c r="CJ85" s="272" t="str">
        <f ca="true">+IF(OFFSET('Water Data'!$I$29,0,10*ROW('Water Data'!I79))="","",OFFSET('Water Data'!$I$29,0,10*ROW('Water Data'!I79)))</f>
        <v/>
      </c>
      <c r="CK85" s="272" t="str">
        <f ca="true">+IF(OFFSET('Sanitation Data'!$D$28,0,10*ROW('Sanitation Data'!D79))="","",OFFSET('Sanitation Data'!$D$28,0,10*ROW('Sanitation Data'!D79)))</f>
        <v/>
      </c>
      <c r="CL85" s="272" t="str">
        <f ca="true">+IF(OFFSET('Sanitation Data'!$D$29,0,10*ROW('Sanitation Data'!D79))="","",OFFSET('Sanitation Data'!$D$29,0,10*ROW('Sanitation Data'!D79)))</f>
        <v/>
      </c>
      <c r="CM85" s="272" t="str">
        <f ca="true">+IF(OFFSET('Sanitation Data'!$D$30,0,10*ROW('Sanitation Data'!D79))="","",OFFSET('Sanitation Data'!$D$30,0,10*ROW('Sanitation Data'!D79)))</f>
        <v/>
      </c>
      <c r="CN85" s="272" t="str">
        <f ca="true">+IF(OFFSET('Sanitation Data'!$D$31,0,10*ROW('Sanitation Data'!D79))="","",OFFSET('Sanitation Data'!$D$31,0,10*ROW('Sanitation Data'!D79)))</f>
        <v/>
      </c>
      <c r="CO85" s="272" t="str">
        <f ca="true">+IF(OFFSET('Sanitation Data'!$D$32,0,10*ROW('Sanitation Data'!D79))="","",OFFSET('Sanitation Data'!$D$32,0,10*ROW('Sanitation Data'!D79)))</f>
        <v/>
      </c>
      <c r="CP85" s="272" t="str">
        <f ca="true">+IF(OFFSET('Sanitation Data'!$E$28,0,10*ROW('Sanitation Data'!E79))="","",OFFSET('Sanitation Data'!$E$28,0,10*ROW('Sanitation Data'!E79)))</f>
        <v/>
      </c>
      <c r="CQ85" s="272" t="str">
        <f ca="true">+IF(OFFSET('Sanitation Data'!$E$29,0,10*ROW('Sanitation Data'!E79))="","",OFFSET('Sanitation Data'!$E$29,0,10*ROW('Sanitation Data'!E79)))</f>
        <v/>
      </c>
      <c r="CR85" s="272" t="str">
        <f ca="true">+IF(OFFSET('Sanitation Data'!$E$30,0,10*ROW('Sanitation Data'!E79))="","",OFFSET('Sanitation Data'!$E$30,0,10*ROW('Sanitation Data'!E79)))</f>
        <v/>
      </c>
      <c r="CS85" s="272" t="str">
        <f ca="true">+IF(OFFSET('Sanitation Data'!$E$31,0,10*ROW('Sanitation Data'!E79))="","",OFFSET('Sanitation Data'!$E$31,0,10*ROW('Sanitation Data'!E79)))</f>
        <v/>
      </c>
      <c r="CT85" s="272" t="str">
        <f ca="true">+IF(OFFSET('Sanitation Data'!$E$32,0,10*ROW('Sanitation Data'!E79))="","",OFFSET('Sanitation Data'!$E$32,0,10*ROW('Sanitation Data'!E79)))</f>
        <v/>
      </c>
      <c r="CU85" s="272" t="str">
        <f ca="true">+IF(OFFSET('Sanitation Data'!$F$28,0,10*ROW('Sanitation Data'!F79))="","",OFFSET('Sanitation Data'!$F$28,0,10*ROW('Sanitation Data'!F79)))</f>
        <v/>
      </c>
      <c r="CV85" s="272" t="str">
        <f ca="true">+IF(OFFSET('Sanitation Data'!$F$29,0,10*ROW('Sanitation Data'!F79))="","",OFFSET('Sanitation Data'!$F$29,0,10*ROW('Sanitation Data'!F79)))</f>
        <v/>
      </c>
      <c r="CW85" s="272" t="str">
        <f ca="true">+IF(OFFSET('Sanitation Data'!$F$30,0,10*ROW('Sanitation Data'!F79))="","",OFFSET('Sanitation Data'!$F$30,0,10*ROW('Sanitation Data'!F79)))</f>
        <v/>
      </c>
      <c r="CX85" s="272" t="str">
        <f ca="true">+IF(OFFSET('Sanitation Data'!$F$31,0,10*ROW('Sanitation Data'!F79))="","",OFFSET('Sanitation Data'!$F$31,0,10*ROW('Sanitation Data'!F79)))</f>
        <v/>
      </c>
      <c r="CY85" s="272" t="str">
        <f ca="true">+IF(OFFSET('Sanitation Data'!$F$32,0,10*ROW('Sanitation Data'!F79))="","",OFFSET('Sanitation Data'!$F$32,0,10*ROW('Sanitation Data'!F79)))</f>
        <v/>
      </c>
      <c r="CZ85" s="272" t="str">
        <f ca="true">+IF(OFFSET('Sanitation Data'!$G$28,0,10*ROW('Sanitation Data'!G79))="","",OFFSET('Sanitation Data'!$G$28,0,10*ROW('Sanitation Data'!G79)))</f>
        <v/>
      </c>
      <c r="DA85" s="272" t="str">
        <f ca="true">+IF(OFFSET('Sanitation Data'!$G$29,0,10*ROW('Sanitation Data'!G79))="","",OFFSET('Sanitation Data'!$G$29,0,10*ROW('Sanitation Data'!G79)))</f>
        <v/>
      </c>
      <c r="DB85" s="272" t="str">
        <f ca="true">+IF(OFFSET('Sanitation Data'!$G$30,0,10*ROW('Sanitation Data'!G79))="","",OFFSET('Sanitation Data'!$G$30,0,10*ROW('Sanitation Data'!G79)))</f>
        <v/>
      </c>
      <c r="DC85" s="272" t="str">
        <f ca="true">+IF(OFFSET('Sanitation Data'!$G$31,0,10*ROW('Sanitation Data'!G79))="","",OFFSET('Sanitation Data'!$G$31,0,10*ROW('Sanitation Data'!G79)))</f>
        <v/>
      </c>
      <c r="DD85" s="272" t="str">
        <f ca="true">+IF(OFFSET('Sanitation Data'!$G$32,0,10*ROW('Sanitation Data'!G79))="","",OFFSET('Sanitation Data'!$G$32,0,10*ROW('Sanitation Data'!G79)))</f>
        <v/>
      </c>
      <c r="DE85" s="272" t="str">
        <f ca="true">+IF(OFFSET('Sanitation Data'!$H$28,0,10*ROW('Sanitation Data'!H79))="","",OFFSET('Sanitation Data'!$H$28,0,10*ROW('Sanitation Data'!H79)))</f>
        <v/>
      </c>
      <c r="DF85" s="272" t="str">
        <f ca="true">+IF(OFFSET('Sanitation Data'!$H$29,0,10*ROW('Sanitation Data'!H79))="","",OFFSET('Sanitation Data'!$H$29,0,10*ROW('Sanitation Data'!H79)))</f>
        <v/>
      </c>
      <c r="DG85" s="272" t="str">
        <f ca="true">+IF(OFFSET('Sanitation Data'!$H$30,0,10*ROW('Sanitation Data'!H79))="","",OFFSET('Sanitation Data'!$H$30,0,10*ROW('Sanitation Data'!H79)))</f>
        <v/>
      </c>
      <c r="DH85" s="272" t="str">
        <f ca="true">+IF(OFFSET('Sanitation Data'!$H$31,0,10*ROW('Sanitation Data'!H79))="","",OFFSET('Sanitation Data'!$H$31,0,10*ROW('Sanitation Data'!H79)))</f>
        <v/>
      </c>
      <c r="DI85" s="272" t="str">
        <f ca="true">+IF(OFFSET('Sanitation Data'!$H$32,0,10*ROW('Sanitation Data'!H79))="","",OFFSET('Sanitation Data'!$H$32,0,10*ROW('Sanitation Data'!H79)))</f>
        <v/>
      </c>
      <c r="DJ85" s="272" t="str">
        <f ca="true">+IF(OFFSET('Sanitation Data'!$I$28,0,10*ROW('Sanitation Data'!I79))="","",OFFSET('Sanitation Data'!$I$28,0,10*ROW('Sanitation Data'!I79)))</f>
        <v/>
      </c>
      <c r="DK85" s="272" t="str">
        <f ca="true">+IF(OFFSET('Sanitation Data'!$I$29,0,10*ROW('Sanitation Data'!I79))="","",OFFSET('Sanitation Data'!$I$29,0,10*ROW('Sanitation Data'!I79)))</f>
        <v/>
      </c>
      <c r="DL85" s="272" t="str">
        <f ca="true">+IF(OFFSET('Sanitation Data'!$I$30,0,10*ROW('Sanitation Data'!I79))="","",OFFSET('Sanitation Data'!$I$30,0,10*ROW('Sanitation Data'!I79)))</f>
        <v/>
      </c>
      <c r="DM85" s="272" t="str">
        <f ca="true">+IF(OFFSET('Sanitation Data'!$I$31,0,10*ROW('Sanitation Data'!I79))="","",OFFSET('Sanitation Data'!$I$31,0,10*ROW('Sanitation Data'!I79)))</f>
        <v/>
      </c>
      <c r="DN85" s="272" t="str">
        <f ca="true">+IF(OFFSET('Sanitation Data'!$I$32,0,10*ROW('Sanitation Data'!I79))="","",OFFSET('Sanitation Data'!$I$32,0,10*ROW('Sanitation Data'!I79)))</f>
        <v/>
      </c>
      <c r="DO85" s="272" t="str">
        <f ca="true">+IF(OFFSET('Hygiene Data'!$D$11,0,10*ROW('Hygiene Data'!D79))="","",OFFSET('Hygiene Data'!$D$11,0,10*ROW('Hygiene Data'!D79)))</f>
        <v/>
      </c>
      <c r="DP85" s="272" t="str">
        <f ca="true">+IF(OFFSET('Hygiene Data'!$D$12,0,10*ROW('Hygiene Data'!D79))="","",OFFSET('Hygiene Data'!$D$12,0,10*ROW('Hygiene Data'!D79)))</f>
        <v/>
      </c>
      <c r="DQ85" s="272" t="str">
        <f ca="true">+IF(OFFSET('Hygiene Data'!$D$13,0,10*ROW('Hygiene Data'!D79))="","",OFFSET('Hygiene Data'!$D$13,0,10*ROW('Hygiene Data'!D79)))</f>
        <v/>
      </c>
      <c r="DR85" s="272" t="str">
        <f ca="true">+IF(OFFSET('Hygiene Data'!$E$11,0,10*ROW('Hygiene Data'!E79))="","",OFFSET('Hygiene Data'!$E$11,0,10*ROW('Hygiene Data'!E79)))</f>
        <v/>
      </c>
      <c r="DS85" s="272" t="str">
        <f ca="true">+IF(OFFSET('Hygiene Data'!$E$12,0,10*ROW('Hygiene Data'!E79))="","",OFFSET('Hygiene Data'!$E$12,0,10*ROW('Hygiene Data'!E79)))</f>
        <v/>
      </c>
      <c r="DT85" s="272" t="str">
        <f ca="true">+IF(OFFSET('Hygiene Data'!$E$13,0,10*ROW('Hygiene Data'!E79))="","",OFFSET('Hygiene Data'!$E$13,0,10*ROW('Hygiene Data'!E79)))</f>
        <v/>
      </c>
      <c r="DU85" s="272" t="str">
        <f ca="true">+IF(OFFSET('Hygiene Data'!$F$11,0,10*ROW('Hygiene Data'!F79))="","",OFFSET('Hygiene Data'!$F$11,0,10*ROW('Hygiene Data'!F79)))</f>
        <v/>
      </c>
      <c r="DV85" s="272" t="str">
        <f ca="true">+IF(OFFSET('Hygiene Data'!$F$12,0,10*ROW('Hygiene Data'!F79))="","",OFFSET('Hygiene Data'!$F$12,0,10*ROW('Hygiene Data'!F79)))</f>
        <v/>
      </c>
      <c r="DW85" s="272" t="str">
        <f ca="true">+IF(OFFSET('Hygiene Data'!$F$13,0,10*ROW('Hygiene Data'!F79))="","",OFFSET('Hygiene Data'!$F$13,0,10*ROW('Hygiene Data'!F79)))</f>
        <v/>
      </c>
      <c r="DX85" s="272" t="str">
        <f ca="true">+IF(OFFSET('Hygiene Data'!$G$11,0,10*ROW('Hygiene Data'!G79))="","",OFFSET('Hygiene Data'!$G$11,0,10*ROW('Hygiene Data'!G79)))</f>
        <v/>
      </c>
      <c r="DY85" s="272" t="str">
        <f ca="true">+IF(OFFSET('Hygiene Data'!$G$12,0,10*ROW('Hygiene Data'!G79))="","",OFFSET('Hygiene Data'!$G$12,0,10*ROW('Hygiene Data'!G79)))</f>
        <v/>
      </c>
      <c r="DZ85" s="272" t="str">
        <f ca="true">+IF(OFFSET('Hygiene Data'!$G$13,0,10*ROW('Hygiene Data'!G79))="","",OFFSET('Hygiene Data'!$G$13,0,10*ROW('Hygiene Data'!G79)))</f>
        <v/>
      </c>
      <c r="EA85" s="272" t="str">
        <f ca="true">+IF(OFFSET('Hygiene Data'!$H$11,0,10*ROW('Hygiene Data'!H79))="","",OFFSET('Hygiene Data'!$H$11,0,10*ROW('Hygiene Data'!H79)))</f>
        <v/>
      </c>
      <c r="EB85" s="272" t="str">
        <f ca="true">+IF(OFFSET('Hygiene Data'!$H$12,0,10*ROW('Hygiene Data'!H79))="","",OFFSET('Hygiene Data'!$H$12,0,10*ROW('Hygiene Data'!H79)))</f>
        <v/>
      </c>
      <c r="EC85" s="272" t="str">
        <f ca="true">+IF(OFFSET('Hygiene Data'!$H$13,0,10*ROW('Hygiene Data'!H79))="","",OFFSET('Hygiene Data'!$H$13,0,10*ROW('Hygiene Data'!H79)))</f>
        <v/>
      </c>
      <c r="ED85" s="272" t="str">
        <f ca="true">+IF(OFFSET('Hygiene Data'!$I$11,0,10*ROW('Hygiene Data'!I79))="","",OFFSET('Hygiene Data'!$I$11,0,10*ROW('Hygiene Data'!I79)))</f>
        <v/>
      </c>
      <c r="EE85" s="272" t="str">
        <f ca="true">+IF(OFFSET('Hygiene Data'!$I$12,0,10*ROW('Hygiene Data'!I79))="","",OFFSET('Hygiene Data'!$I$12,0,10*ROW('Hygiene Data'!I79)))</f>
        <v/>
      </c>
      <c r="EF85" s="272"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28"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2"/>
      <c r="BS86" s="272" t="str">
        <f ca="true">+IF(OFFSET('Water Data'!$D$27,0,10*ROW('Water Data'!D80))="","",OFFSET('Water Data'!$D$27,0,10*ROW('Water Data'!D80)))</f>
        <v/>
      </c>
      <c r="BT86" s="272" t="str">
        <f ca="true">+IF(OFFSET('Water Data'!$D$28,0,10*ROW('Water Data'!D80))="","",OFFSET('Water Data'!$D$28,0,10*ROW('Water Data'!D80)))</f>
        <v/>
      </c>
      <c r="BU86" s="272" t="str">
        <f ca="true">+IF(OFFSET('Water Data'!$D$29,0,10*ROW('Water Data'!D80))="","",OFFSET('Water Data'!$D$29,0,10*ROW('Water Data'!D80)))</f>
        <v/>
      </c>
      <c r="BV86" s="272" t="str">
        <f ca="true">+IF(OFFSET('Water Data'!$E$27,0,10*ROW('Water Data'!E80))="","",OFFSET('Water Data'!$E$27,0,10*ROW('Water Data'!E80)))</f>
        <v/>
      </c>
      <c r="BW86" s="272" t="str">
        <f ca="true">+IF(OFFSET('Water Data'!$E$28,0,10*ROW('Water Data'!E80))="","",OFFSET('Water Data'!$E$28,0,10*ROW('Water Data'!E80)))</f>
        <v/>
      </c>
      <c r="BX86" s="272" t="str">
        <f ca="true">+IF(OFFSET('Water Data'!$E$29,0,10*ROW('Water Data'!E80))="","",OFFSET('Water Data'!$E$29,0,10*ROW('Water Data'!E80)))</f>
        <v/>
      </c>
      <c r="BY86" s="272" t="str">
        <f ca="true">+IF(OFFSET('Water Data'!$F$27,0,10*ROW('Water Data'!F80))="","",OFFSET('Water Data'!$F$27,0,10*ROW('Water Data'!F80)))</f>
        <v/>
      </c>
      <c r="BZ86" s="272" t="str">
        <f ca="true">+IF(OFFSET('Water Data'!$F$28,0,10*ROW('Water Data'!F80))="","",OFFSET('Water Data'!$F$28,0,10*ROW('Water Data'!F80)))</f>
        <v/>
      </c>
      <c r="CA86" s="272" t="str">
        <f ca="true">+IF(OFFSET('Water Data'!$F$29,0,10*ROW('Water Data'!F80))="","",OFFSET('Water Data'!$F$29,0,10*ROW('Water Data'!F80)))</f>
        <v/>
      </c>
      <c r="CB86" s="272" t="str">
        <f ca="true">+IF(OFFSET('Water Data'!$G$27,0,10*ROW('Water Data'!G80))="","",OFFSET('Water Data'!$G$27,0,10*ROW('Water Data'!G80)))</f>
        <v/>
      </c>
      <c r="CC86" s="272" t="str">
        <f ca="true">+IF(OFFSET('Water Data'!$G$28,0,10*ROW('Water Data'!G80))="","",OFFSET('Water Data'!$G$28,0,10*ROW('Water Data'!G80)))</f>
        <v/>
      </c>
      <c r="CD86" s="272" t="str">
        <f ca="true">+IF(OFFSET('Water Data'!$G$29,0,10*ROW('Water Data'!G80))="","",OFFSET('Water Data'!$G$29,0,10*ROW('Water Data'!G80)))</f>
        <v/>
      </c>
      <c r="CE86" s="272" t="str">
        <f ca="true">+IF(OFFSET('Water Data'!$H$27,0,10*ROW('Water Data'!H80))="","",OFFSET('Water Data'!$H$27,0,10*ROW('Water Data'!H80)))</f>
        <v/>
      </c>
      <c r="CF86" s="272" t="str">
        <f ca="true">+IF(OFFSET('Water Data'!$H$28,0,10*ROW('Water Data'!H80))="","",OFFSET('Water Data'!$H$28,0,10*ROW('Water Data'!H80)))</f>
        <v/>
      </c>
      <c r="CG86" s="272" t="str">
        <f ca="true">+IF(OFFSET('Water Data'!$H$29,0,10*ROW('Water Data'!H80))="","",OFFSET('Water Data'!$H$29,0,10*ROW('Water Data'!H80)))</f>
        <v/>
      </c>
      <c r="CH86" s="272" t="str">
        <f ca="true">+IF(OFFSET('Water Data'!$I$27,0,10*ROW('Water Data'!I80))="","",OFFSET('Water Data'!$I$27,0,10*ROW('Water Data'!I80)))</f>
        <v/>
      </c>
      <c r="CI86" s="272" t="str">
        <f ca="true">+IF(OFFSET('Water Data'!$I$28,0,10*ROW('Water Data'!I80))="","",OFFSET('Water Data'!$I$28,0,10*ROW('Water Data'!I80)))</f>
        <v/>
      </c>
      <c r="CJ86" s="272" t="str">
        <f ca="true">+IF(OFFSET('Water Data'!$I$29,0,10*ROW('Water Data'!I80))="","",OFFSET('Water Data'!$I$29,0,10*ROW('Water Data'!I80)))</f>
        <v/>
      </c>
      <c r="CK86" s="272" t="str">
        <f ca="true">+IF(OFFSET('Sanitation Data'!$D$28,0,10*ROW('Sanitation Data'!D80))="","",OFFSET('Sanitation Data'!$D$28,0,10*ROW('Sanitation Data'!D80)))</f>
        <v/>
      </c>
      <c r="CL86" s="272" t="str">
        <f ca="true">+IF(OFFSET('Sanitation Data'!$D$29,0,10*ROW('Sanitation Data'!D80))="","",OFFSET('Sanitation Data'!$D$29,0,10*ROW('Sanitation Data'!D80)))</f>
        <v/>
      </c>
      <c r="CM86" s="272" t="str">
        <f ca="true">+IF(OFFSET('Sanitation Data'!$D$30,0,10*ROW('Sanitation Data'!D80))="","",OFFSET('Sanitation Data'!$D$30,0,10*ROW('Sanitation Data'!D80)))</f>
        <v/>
      </c>
      <c r="CN86" s="272" t="str">
        <f ca="true">+IF(OFFSET('Sanitation Data'!$D$31,0,10*ROW('Sanitation Data'!D80))="","",OFFSET('Sanitation Data'!$D$31,0,10*ROW('Sanitation Data'!D80)))</f>
        <v/>
      </c>
      <c r="CO86" s="272" t="str">
        <f ca="true">+IF(OFFSET('Sanitation Data'!$D$32,0,10*ROW('Sanitation Data'!D80))="","",OFFSET('Sanitation Data'!$D$32,0,10*ROW('Sanitation Data'!D80)))</f>
        <v/>
      </c>
      <c r="CP86" s="272" t="str">
        <f ca="true">+IF(OFFSET('Sanitation Data'!$E$28,0,10*ROW('Sanitation Data'!E80))="","",OFFSET('Sanitation Data'!$E$28,0,10*ROW('Sanitation Data'!E80)))</f>
        <v/>
      </c>
      <c r="CQ86" s="272" t="str">
        <f ca="true">+IF(OFFSET('Sanitation Data'!$E$29,0,10*ROW('Sanitation Data'!E80))="","",OFFSET('Sanitation Data'!$E$29,0,10*ROW('Sanitation Data'!E80)))</f>
        <v/>
      </c>
      <c r="CR86" s="272" t="str">
        <f ca="true">+IF(OFFSET('Sanitation Data'!$E$30,0,10*ROW('Sanitation Data'!E80))="","",OFFSET('Sanitation Data'!$E$30,0,10*ROW('Sanitation Data'!E80)))</f>
        <v/>
      </c>
      <c r="CS86" s="272" t="str">
        <f ca="true">+IF(OFFSET('Sanitation Data'!$E$31,0,10*ROW('Sanitation Data'!E80))="","",OFFSET('Sanitation Data'!$E$31,0,10*ROW('Sanitation Data'!E80)))</f>
        <v/>
      </c>
      <c r="CT86" s="272" t="str">
        <f ca="true">+IF(OFFSET('Sanitation Data'!$E$32,0,10*ROW('Sanitation Data'!E80))="","",OFFSET('Sanitation Data'!$E$32,0,10*ROW('Sanitation Data'!E80)))</f>
        <v/>
      </c>
      <c r="CU86" s="272" t="str">
        <f ca="true">+IF(OFFSET('Sanitation Data'!$F$28,0,10*ROW('Sanitation Data'!F80))="","",OFFSET('Sanitation Data'!$F$28,0,10*ROW('Sanitation Data'!F80)))</f>
        <v/>
      </c>
      <c r="CV86" s="272" t="str">
        <f ca="true">+IF(OFFSET('Sanitation Data'!$F$29,0,10*ROW('Sanitation Data'!F80))="","",OFFSET('Sanitation Data'!$F$29,0,10*ROW('Sanitation Data'!F80)))</f>
        <v/>
      </c>
      <c r="CW86" s="272" t="str">
        <f ca="true">+IF(OFFSET('Sanitation Data'!$F$30,0,10*ROW('Sanitation Data'!F80))="","",OFFSET('Sanitation Data'!$F$30,0,10*ROW('Sanitation Data'!F80)))</f>
        <v/>
      </c>
      <c r="CX86" s="272" t="str">
        <f ca="true">+IF(OFFSET('Sanitation Data'!$F$31,0,10*ROW('Sanitation Data'!F80))="","",OFFSET('Sanitation Data'!$F$31,0,10*ROW('Sanitation Data'!F80)))</f>
        <v/>
      </c>
      <c r="CY86" s="272" t="str">
        <f ca="true">+IF(OFFSET('Sanitation Data'!$F$32,0,10*ROW('Sanitation Data'!F80))="","",OFFSET('Sanitation Data'!$F$32,0,10*ROW('Sanitation Data'!F80)))</f>
        <v/>
      </c>
      <c r="CZ86" s="272" t="str">
        <f ca="true">+IF(OFFSET('Sanitation Data'!$G$28,0,10*ROW('Sanitation Data'!G80))="","",OFFSET('Sanitation Data'!$G$28,0,10*ROW('Sanitation Data'!G80)))</f>
        <v/>
      </c>
      <c r="DA86" s="272" t="str">
        <f ca="true">+IF(OFFSET('Sanitation Data'!$G$29,0,10*ROW('Sanitation Data'!G80))="","",OFFSET('Sanitation Data'!$G$29,0,10*ROW('Sanitation Data'!G80)))</f>
        <v/>
      </c>
      <c r="DB86" s="272" t="str">
        <f ca="true">+IF(OFFSET('Sanitation Data'!$G$30,0,10*ROW('Sanitation Data'!G80))="","",OFFSET('Sanitation Data'!$G$30,0,10*ROW('Sanitation Data'!G80)))</f>
        <v/>
      </c>
      <c r="DC86" s="272" t="str">
        <f ca="true">+IF(OFFSET('Sanitation Data'!$G$31,0,10*ROW('Sanitation Data'!G80))="","",OFFSET('Sanitation Data'!$G$31,0,10*ROW('Sanitation Data'!G80)))</f>
        <v/>
      </c>
      <c r="DD86" s="272" t="str">
        <f ca="true">+IF(OFFSET('Sanitation Data'!$G$32,0,10*ROW('Sanitation Data'!G80))="","",OFFSET('Sanitation Data'!$G$32,0,10*ROW('Sanitation Data'!G80)))</f>
        <v/>
      </c>
      <c r="DE86" s="272" t="str">
        <f ca="true">+IF(OFFSET('Sanitation Data'!$H$28,0,10*ROW('Sanitation Data'!H80))="","",OFFSET('Sanitation Data'!$H$28,0,10*ROW('Sanitation Data'!H80)))</f>
        <v/>
      </c>
      <c r="DF86" s="272" t="str">
        <f ca="true">+IF(OFFSET('Sanitation Data'!$H$29,0,10*ROW('Sanitation Data'!H80))="","",OFFSET('Sanitation Data'!$H$29,0,10*ROW('Sanitation Data'!H80)))</f>
        <v/>
      </c>
      <c r="DG86" s="272" t="str">
        <f ca="true">+IF(OFFSET('Sanitation Data'!$H$30,0,10*ROW('Sanitation Data'!H80))="","",OFFSET('Sanitation Data'!$H$30,0,10*ROW('Sanitation Data'!H80)))</f>
        <v/>
      </c>
      <c r="DH86" s="272" t="str">
        <f ca="true">+IF(OFFSET('Sanitation Data'!$H$31,0,10*ROW('Sanitation Data'!H80))="","",OFFSET('Sanitation Data'!$H$31,0,10*ROW('Sanitation Data'!H80)))</f>
        <v/>
      </c>
      <c r="DI86" s="272" t="str">
        <f ca="true">+IF(OFFSET('Sanitation Data'!$H$32,0,10*ROW('Sanitation Data'!H80))="","",OFFSET('Sanitation Data'!$H$32,0,10*ROW('Sanitation Data'!H80)))</f>
        <v/>
      </c>
      <c r="DJ86" s="272" t="str">
        <f ca="true">+IF(OFFSET('Sanitation Data'!$I$28,0,10*ROW('Sanitation Data'!I80))="","",OFFSET('Sanitation Data'!$I$28,0,10*ROW('Sanitation Data'!I80)))</f>
        <v/>
      </c>
      <c r="DK86" s="272" t="str">
        <f ca="true">+IF(OFFSET('Sanitation Data'!$I$29,0,10*ROW('Sanitation Data'!I80))="","",OFFSET('Sanitation Data'!$I$29,0,10*ROW('Sanitation Data'!I80)))</f>
        <v/>
      </c>
      <c r="DL86" s="272" t="str">
        <f ca="true">+IF(OFFSET('Sanitation Data'!$I$30,0,10*ROW('Sanitation Data'!I80))="","",OFFSET('Sanitation Data'!$I$30,0,10*ROW('Sanitation Data'!I80)))</f>
        <v/>
      </c>
      <c r="DM86" s="272" t="str">
        <f ca="true">+IF(OFFSET('Sanitation Data'!$I$31,0,10*ROW('Sanitation Data'!I80))="","",OFFSET('Sanitation Data'!$I$31,0,10*ROW('Sanitation Data'!I80)))</f>
        <v/>
      </c>
      <c r="DN86" s="272" t="str">
        <f ca="true">+IF(OFFSET('Sanitation Data'!$I$32,0,10*ROW('Sanitation Data'!I80))="","",OFFSET('Sanitation Data'!$I$32,0,10*ROW('Sanitation Data'!I80)))</f>
        <v/>
      </c>
      <c r="DO86" s="272" t="str">
        <f ca="true">+IF(OFFSET('Hygiene Data'!$D$11,0,10*ROW('Hygiene Data'!D80))="","",OFFSET('Hygiene Data'!$D$11,0,10*ROW('Hygiene Data'!D80)))</f>
        <v/>
      </c>
      <c r="DP86" s="272" t="str">
        <f ca="true">+IF(OFFSET('Hygiene Data'!$D$12,0,10*ROW('Hygiene Data'!D80))="","",OFFSET('Hygiene Data'!$D$12,0,10*ROW('Hygiene Data'!D80)))</f>
        <v/>
      </c>
      <c r="DQ86" s="272" t="str">
        <f ca="true">+IF(OFFSET('Hygiene Data'!$D$13,0,10*ROW('Hygiene Data'!D80))="","",OFFSET('Hygiene Data'!$D$13,0,10*ROW('Hygiene Data'!D80)))</f>
        <v/>
      </c>
      <c r="DR86" s="272" t="str">
        <f ca="true">+IF(OFFSET('Hygiene Data'!$E$11,0,10*ROW('Hygiene Data'!E80))="","",OFFSET('Hygiene Data'!$E$11,0,10*ROW('Hygiene Data'!E80)))</f>
        <v/>
      </c>
      <c r="DS86" s="272" t="str">
        <f ca="true">+IF(OFFSET('Hygiene Data'!$E$12,0,10*ROW('Hygiene Data'!E80))="","",OFFSET('Hygiene Data'!$E$12,0,10*ROW('Hygiene Data'!E80)))</f>
        <v/>
      </c>
      <c r="DT86" s="272" t="str">
        <f ca="true">+IF(OFFSET('Hygiene Data'!$E$13,0,10*ROW('Hygiene Data'!E80))="","",OFFSET('Hygiene Data'!$E$13,0,10*ROW('Hygiene Data'!E80)))</f>
        <v/>
      </c>
      <c r="DU86" s="272" t="str">
        <f ca="true">+IF(OFFSET('Hygiene Data'!$F$11,0,10*ROW('Hygiene Data'!F80))="","",OFFSET('Hygiene Data'!$F$11,0,10*ROW('Hygiene Data'!F80)))</f>
        <v/>
      </c>
      <c r="DV86" s="272" t="str">
        <f ca="true">+IF(OFFSET('Hygiene Data'!$F$12,0,10*ROW('Hygiene Data'!F80))="","",OFFSET('Hygiene Data'!$F$12,0,10*ROW('Hygiene Data'!F80)))</f>
        <v/>
      </c>
      <c r="DW86" s="272" t="str">
        <f ca="true">+IF(OFFSET('Hygiene Data'!$F$13,0,10*ROW('Hygiene Data'!F80))="","",OFFSET('Hygiene Data'!$F$13,0,10*ROW('Hygiene Data'!F80)))</f>
        <v/>
      </c>
      <c r="DX86" s="272" t="str">
        <f ca="true">+IF(OFFSET('Hygiene Data'!$G$11,0,10*ROW('Hygiene Data'!G80))="","",OFFSET('Hygiene Data'!$G$11,0,10*ROW('Hygiene Data'!G80)))</f>
        <v/>
      </c>
      <c r="DY86" s="272" t="str">
        <f ca="true">+IF(OFFSET('Hygiene Data'!$G$12,0,10*ROW('Hygiene Data'!G80))="","",OFFSET('Hygiene Data'!$G$12,0,10*ROW('Hygiene Data'!G80)))</f>
        <v/>
      </c>
      <c r="DZ86" s="272" t="str">
        <f ca="true">+IF(OFFSET('Hygiene Data'!$G$13,0,10*ROW('Hygiene Data'!G80))="","",OFFSET('Hygiene Data'!$G$13,0,10*ROW('Hygiene Data'!G80)))</f>
        <v/>
      </c>
      <c r="EA86" s="272" t="str">
        <f ca="true">+IF(OFFSET('Hygiene Data'!$H$11,0,10*ROW('Hygiene Data'!H80))="","",OFFSET('Hygiene Data'!$H$11,0,10*ROW('Hygiene Data'!H80)))</f>
        <v/>
      </c>
      <c r="EB86" s="272" t="str">
        <f ca="true">+IF(OFFSET('Hygiene Data'!$H$12,0,10*ROW('Hygiene Data'!H80))="","",OFFSET('Hygiene Data'!$H$12,0,10*ROW('Hygiene Data'!H80)))</f>
        <v/>
      </c>
      <c r="EC86" s="272" t="str">
        <f ca="true">+IF(OFFSET('Hygiene Data'!$H$13,0,10*ROW('Hygiene Data'!H80))="","",OFFSET('Hygiene Data'!$H$13,0,10*ROW('Hygiene Data'!H80)))</f>
        <v/>
      </c>
      <c r="ED86" s="272" t="str">
        <f ca="true">+IF(OFFSET('Hygiene Data'!$I$11,0,10*ROW('Hygiene Data'!I80))="","",OFFSET('Hygiene Data'!$I$11,0,10*ROW('Hygiene Data'!I80)))</f>
        <v/>
      </c>
      <c r="EE86" s="272" t="str">
        <f ca="true">+IF(OFFSET('Hygiene Data'!$I$12,0,10*ROW('Hygiene Data'!I80))="","",OFFSET('Hygiene Data'!$I$12,0,10*ROW('Hygiene Data'!I80)))</f>
        <v/>
      </c>
      <c r="EF86" s="272"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28"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2"/>
      <c r="BS87" s="272" t="str">
        <f ca="true">+IF(OFFSET('Water Data'!$D$27,0,10*ROW('Water Data'!D81))="","",OFFSET('Water Data'!$D$27,0,10*ROW('Water Data'!D81)))</f>
        <v/>
      </c>
      <c r="BT87" s="272" t="str">
        <f ca="true">+IF(OFFSET('Water Data'!$D$28,0,10*ROW('Water Data'!D81))="","",OFFSET('Water Data'!$D$28,0,10*ROW('Water Data'!D81)))</f>
        <v/>
      </c>
      <c r="BU87" s="272" t="str">
        <f ca="true">+IF(OFFSET('Water Data'!$D$29,0,10*ROW('Water Data'!D81))="","",OFFSET('Water Data'!$D$29,0,10*ROW('Water Data'!D81)))</f>
        <v/>
      </c>
      <c r="BV87" s="272" t="str">
        <f ca="true">+IF(OFFSET('Water Data'!$E$27,0,10*ROW('Water Data'!E81))="","",OFFSET('Water Data'!$E$27,0,10*ROW('Water Data'!E81)))</f>
        <v/>
      </c>
      <c r="BW87" s="272" t="str">
        <f ca="true">+IF(OFFSET('Water Data'!$E$28,0,10*ROW('Water Data'!E81))="","",OFFSET('Water Data'!$E$28,0,10*ROW('Water Data'!E81)))</f>
        <v/>
      </c>
      <c r="BX87" s="272" t="str">
        <f ca="true">+IF(OFFSET('Water Data'!$E$29,0,10*ROW('Water Data'!E81))="","",OFFSET('Water Data'!$E$29,0,10*ROW('Water Data'!E81)))</f>
        <v/>
      </c>
      <c r="BY87" s="272" t="str">
        <f ca="true">+IF(OFFSET('Water Data'!$F$27,0,10*ROW('Water Data'!F81))="","",OFFSET('Water Data'!$F$27,0,10*ROW('Water Data'!F81)))</f>
        <v/>
      </c>
      <c r="BZ87" s="272" t="str">
        <f ca="true">+IF(OFFSET('Water Data'!$F$28,0,10*ROW('Water Data'!F81))="","",OFFSET('Water Data'!$F$28,0,10*ROW('Water Data'!F81)))</f>
        <v/>
      </c>
      <c r="CA87" s="272" t="str">
        <f ca="true">+IF(OFFSET('Water Data'!$F$29,0,10*ROW('Water Data'!F81))="","",OFFSET('Water Data'!$F$29,0,10*ROW('Water Data'!F81)))</f>
        <v/>
      </c>
      <c r="CB87" s="272" t="str">
        <f ca="true">+IF(OFFSET('Water Data'!$G$27,0,10*ROW('Water Data'!G81))="","",OFFSET('Water Data'!$G$27,0,10*ROW('Water Data'!G81)))</f>
        <v/>
      </c>
      <c r="CC87" s="272" t="str">
        <f ca="true">+IF(OFFSET('Water Data'!$G$28,0,10*ROW('Water Data'!G81))="","",OFFSET('Water Data'!$G$28,0,10*ROW('Water Data'!G81)))</f>
        <v/>
      </c>
      <c r="CD87" s="272" t="str">
        <f ca="true">+IF(OFFSET('Water Data'!$G$29,0,10*ROW('Water Data'!G81))="","",OFFSET('Water Data'!$G$29,0,10*ROW('Water Data'!G81)))</f>
        <v/>
      </c>
      <c r="CE87" s="272" t="str">
        <f ca="true">+IF(OFFSET('Water Data'!$H$27,0,10*ROW('Water Data'!H81))="","",OFFSET('Water Data'!$H$27,0,10*ROW('Water Data'!H81)))</f>
        <v/>
      </c>
      <c r="CF87" s="272" t="str">
        <f ca="true">+IF(OFFSET('Water Data'!$H$28,0,10*ROW('Water Data'!H81))="","",OFFSET('Water Data'!$H$28,0,10*ROW('Water Data'!H81)))</f>
        <v/>
      </c>
      <c r="CG87" s="272" t="str">
        <f ca="true">+IF(OFFSET('Water Data'!$H$29,0,10*ROW('Water Data'!H81))="","",OFFSET('Water Data'!$H$29,0,10*ROW('Water Data'!H81)))</f>
        <v/>
      </c>
      <c r="CH87" s="272" t="str">
        <f ca="true">+IF(OFFSET('Water Data'!$I$27,0,10*ROW('Water Data'!I81))="","",OFFSET('Water Data'!$I$27,0,10*ROW('Water Data'!I81)))</f>
        <v/>
      </c>
      <c r="CI87" s="272" t="str">
        <f ca="true">+IF(OFFSET('Water Data'!$I$28,0,10*ROW('Water Data'!I81))="","",OFFSET('Water Data'!$I$28,0,10*ROW('Water Data'!I81)))</f>
        <v/>
      </c>
      <c r="CJ87" s="272" t="str">
        <f ca="true">+IF(OFFSET('Water Data'!$I$29,0,10*ROW('Water Data'!I81))="","",OFFSET('Water Data'!$I$29,0,10*ROW('Water Data'!I81)))</f>
        <v/>
      </c>
      <c r="CK87" s="272" t="str">
        <f ca="true">+IF(OFFSET('Sanitation Data'!$D$28,0,10*ROW('Sanitation Data'!D81))="","",OFFSET('Sanitation Data'!$D$28,0,10*ROW('Sanitation Data'!D81)))</f>
        <v/>
      </c>
      <c r="CL87" s="272" t="str">
        <f ca="true">+IF(OFFSET('Sanitation Data'!$D$29,0,10*ROW('Sanitation Data'!D81))="","",OFFSET('Sanitation Data'!$D$29,0,10*ROW('Sanitation Data'!D81)))</f>
        <v/>
      </c>
      <c r="CM87" s="272" t="str">
        <f ca="true">+IF(OFFSET('Sanitation Data'!$D$30,0,10*ROW('Sanitation Data'!D81))="","",OFFSET('Sanitation Data'!$D$30,0,10*ROW('Sanitation Data'!D81)))</f>
        <v/>
      </c>
      <c r="CN87" s="272" t="str">
        <f ca="true">+IF(OFFSET('Sanitation Data'!$D$31,0,10*ROW('Sanitation Data'!D81))="","",OFFSET('Sanitation Data'!$D$31,0,10*ROW('Sanitation Data'!D81)))</f>
        <v/>
      </c>
      <c r="CO87" s="272" t="str">
        <f ca="true">+IF(OFFSET('Sanitation Data'!$D$32,0,10*ROW('Sanitation Data'!D81))="","",OFFSET('Sanitation Data'!$D$32,0,10*ROW('Sanitation Data'!D81)))</f>
        <v/>
      </c>
      <c r="CP87" s="272" t="str">
        <f ca="true">+IF(OFFSET('Sanitation Data'!$E$28,0,10*ROW('Sanitation Data'!E81))="","",OFFSET('Sanitation Data'!$E$28,0,10*ROW('Sanitation Data'!E81)))</f>
        <v/>
      </c>
      <c r="CQ87" s="272" t="str">
        <f ca="true">+IF(OFFSET('Sanitation Data'!$E$29,0,10*ROW('Sanitation Data'!E81))="","",OFFSET('Sanitation Data'!$E$29,0,10*ROW('Sanitation Data'!E81)))</f>
        <v/>
      </c>
      <c r="CR87" s="272" t="str">
        <f ca="true">+IF(OFFSET('Sanitation Data'!$E$30,0,10*ROW('Sanitation Data'!E81))="","",OFFSET('Sanitation Data'!$E$30,0,10*ROW('Sanitation Data'!E81)))</f>
        <v/>
      </c>
      <c r="CS87" s="272" t="str">
        <f ca="true">+IF(OFFSET('Sanitation Data'!$E$31,0,10*ROW('Sanitation Data'!E81))="","",OFFSET('Sanitation Data'!$E$31,0,10*ROW('Sanitation Data'!E81)))</f>
        <v/>
      </c>
      <c r="CT87" s="272" t="str">
        <f ca="true">+IF(OFFSET('Sanitation Data'!$E$32,0,10*ROW('Sanitation Data'!E81))="","",OFFSET('Sanitation Data'!$E$32,0,10*ROW('Sanitation Data'!E81)))</f>
        <v/>
      </c>
      <c r="CU87" s="272" t="str">
        <f ca="true">+IF(OFFSET('Sanitation Data'!$F$28,0,10*ROW('Sanitation Data'!F81))="","",OFFSET('Sanitation Data'!$F$28,0,10*ROW('Sanitation Data'!F81)))</f>
        <v/>
      </c>
      <c r="CV87" s="272" t="str">
        <f ca="true">+IF(OFFSET('Sanitation Data'!$F$29,0,10*ROW('Sanitation Data'!F81))="","",OFFSET('Sanitation Data'!$F$29,0,10*ROW('Sanitation Data'!F81)))</f>
        <v/>
      </c>
      <c r="CW87" s="272" t="str">
        <f ca="true">+IF(OFFSET('Sanitation Data'!$F$30,0,10*ROW('Sanitation Data'!F81))="","",OFFSET('Sanitation Data'!$F$30,0,10*ROW('Sanitation Data'!F81)))</f>
        <v/>
      </c>
      <c r="CX87" s="272" t="str">
        <f ca="true">+IF(OFFSET('Sanitation Data'!$F$31,0,10*ROW('Sanitation Data'!F81))="","",OFFSET('Sanitation Data'!$F$31,0,10*ROW('Sanitation Data'!F81)))</f>
        <v/>
      </c>
      <c r="CY87" s="272" t="str">
        <f ca="true">+IF(OFFSET('Sanitation Data'!$F$32,0,10*ROW('Sanitation Data'!F81))="","",OFFSET('Sanitation Data'!$F$32,0,10*ROW('Sanitation Data'!F81)))</f>
        <v/>
      </c>
      <c r="CZ87" s="272" t="str">
        <f ca="true">+IF(OFFSET('Sanitation Data'!$G$28,0,10*ROW('Sanitation Data'!G81))="","",OFFSET('Sanitation Data'!$G$28,0,10*ROW('Sanitation Data'!G81)))</f>
        <v/>
      </c>
      <c r="DA87" s="272" t="str">
        <f ca="true">+IF(OFFSET('Sanitation Data'!$G$29,0,10*ROW('Sanitation Data'!G81))="","",OFFSET('Sanitation Data'!$G$29,0,10*ROW('Sanitation Data'!G81)))</f>
        <v/>
      </c>
      <c r="DB87" s="272" t="str">
        <f ca="true">+IF(OFFSET('Sanitation Data'!$G$30,0,10*ROW('Sanitation Data'!G81))="","",OFFSET('Sanitation Data'!$G$30,0,10*ROW('Sanitation Data'!G81)))</f>
        <v/>
      </c>
      <c r="DC87" s="272" t="str">
        <f ca="true">+IF(OFFSET('Sanitation Data'!$G$31,0,10*ROW('Sanitation Data'!G81))="","",OFFSET('Sanitation Data'!$G$31,0,10*ROW('Sanitation Data'!G81)))</f>
        <v/>
      </c>
      <c r="DD87" s="272" t="str">
        <f ca="true">+IF(OFFSET('Sanitation Data'!$G$32,0,10*ROW('Sanitation Data'!G81))="","",OFFSET('Sanitation Data'!$G$32,0,10*ROW('Sanitation Data'!G81)))</f>
        <v/>
      </c>
      <c r="DE87" s="272" t="str">
        <f ca="true">+IF(OFFSET('Sanitation Data'!$H$28,0,10*ROW('Sanitation Data'!H81))="","",OFFSET('Sanitation Data'!$H$28,0,10*ROW('Sanitation Data'!H81)))</f>
        <v/>
      </c>
      <c r="DF87" s="272" t="str">
        <f ca="true">+IF(OFFSET('Sanitation Data'!$H$29,0,10*ROW('Sanitation Data'!H81))="","",OFFSET('Sanitation Data'!$H$29,0,10*ROW('Sanitation Data'!H81)))</f>
        <v/>
      </c>
      <c r="DG87" s="272" t="str">
        <f ca="true">+IF(OFFSET('Sanitation Data'!$H$30,0,10*ROW('Sanitation Data'!H81))="","",OFFSET('Sanitation Data'!$H$30,0,10*ROW('Sanitation Data'!H81)))</f>
        <v/>
      </c>
      <c r="DH87" s="272" t="str">
        <f ca="true">+IF(OFFSET('Sanitation Data'!$H$31,0,10*ROW('Sanitation Data'!H81))="","",OFFSET('Sanitation Data'!$H$31,0,10*ROW('Sanitation Data'!H81)))</f>
        <v/>
      </c>
      <c r="DI87" s="272" t="str">
        <f ca="true">+IF(OFFSET('Sanitation Data'!$H$32,0,10*ROW('Sanitation Data'!H81))="","",OFFSET('Sanitation Data'!$H$32,0,10*ROW('Sanitation Data'!H81)))</f>
        <v/>
      </c>
      <c r="DJ87" s="272" t="str">
        <f ca="true">+IF(OFFSET('Sanitation Data'!$I$28,0,10*ROW('Sanitation Data'!I81))="","",OFFSET('Sanitation Data'!$I$28,0,10*ROW('Sanitation Data'!I81)))</f>
        <v/>
      </c>
      <c r="DK87" s="272" t="str">
        <f ca="true">+IF(OFFSET('Sanitation Data'!$I$29,0,10*ROW('Sanitation Data'!I81))="","",OFFSET('Sanitation Data'!$I$29,0,10*ROW('Sanitation Data'!I81)))</f>
        <v/>
      </c>
      <c r="DL87" s="272" t="str">
        <f ca="true">+IF(OFFSET('Sanitation Data'!$I$30,0,10*ROW('Sanitation Data'!I81))="","",OFFSET('Sanitation Data'!$I$30,0,10*ROW('Sanitation Data'!I81)))</f>
        <v/>
      </c>
      <c r="DM87" s="272" t="str">
        <f ca="true">+IF(OFFSET('Sanitation Data'!$I$31,0,10*ROW('Sanitation Data'!I81))="","",OFFSET('Sanitation Data'!$I$31,0,10*ROW('Sanitation Data'!I81)))</f>
        <v/>
      </c>
      <c r="DN87" s="272" t="str">
        <f ca="true">+IF(OFFSET('Sanitation Data'!$I$32,0,10*ROW('Sanitation Data'!I81))="","",OFFSET('Sanitation Data'!$I$32,0,10*ROW('Sanitation Data'!I81)))</f>
        <v/>
      </c>
      <c r="DO87" s="272" t="str">
        <f ca="true">+IF(OFFSET('Hygiene Data'!$D$11,0,10*ROW('Hygiene Data'!D81))="","",OFFSET('Hygiene Data'!$D$11,0,10*ROW('Hygiene Data'!D81)))</f>
        <v/>
      </c>
      <c r="DP87" s="272" t="str">
        <f ca="true">+IF(OFFSET('Hygiene Data'!$D$12,0,10*ROW('Hygiene Data'!D81))="","",OFFSET('Hygiene Data'!$D$12,0,10*ROW('Hygiene Data'!D81)))</f>
        <v/>
      </c>
      <c r="DQ87" s="272" t="str">
        <f ca="true">+IF(OFFSET('Hygiene Data'!$D$13,0,10*ROW('Hygiene Data'!D81))="","",OFFSET('Hygiene Data'!$D$13,0,10*ROW('Hygiene Data'!D81)))</f>
        <v/>
      </c>
      <c r="DR87" s="272" t="str">
        <f ca="true">+IF(OFFSET('Hygiene Data'!$E$11,0,10*ROW('Hygiene Data'!E81))="","",OFFSET('Hygiene Data'!$E$11,0,10*ROW('Hygiene Data'!E81)))</f>
        <v/>
      </c>
      <c r="DS87" s="272" t="str">
        <f ca="true">+IF(OFFSET('Hygiene Data'!$E$12,0,10*ROW('Hygiene Data'!E81))="","",OFFSET('Hygiene Data'!$E$12,0,10*ROW('Hygiene Data'!E81)))</f>
        <v/>
      </c>
      <c r="DT87" s="272" t="str">
        <f ca="true">+IF(OFFSET('Hygiene Data'!$E$13,0,10*ROW('Hygiene Data'!E81))="","",OFFSET('Hygiene Data'!$E$13,0,10*ROW('Hygiene Data'!E81)))</f>
        <v/>
      </c>
      <c r="DU87" s="272" t="str">
        <f ca="true">+IF(OFFSET('Hygiene Data'!$F$11,0,10*ROW('Hygiene Data'!F81))="","",OFFSET('Hygiene Data'!$F$11,0,10*ROW('Hygiene Data'!F81)))</f>
        <v/>
      </c>
      <c r="DV87" s="272" t="str">
        <f ca="true">+IF(OFFSET('Hygiene Data'!$F$12,0,10*ROW('Hygiene Data'!F81))="","",OFFSET('Hygiene Data'!$F$12,0,10*ROW('Hygiene Data'!F81)))</f>
        <v/>
      </c>
      <c r="DW87" s="272" t="str">
        <f ca="true">+IF(OFFSET('Hygiene Data'!$F$13,0,10*ROW('Hygiene Data'!F81))="","",OFFSET('Hygiene Data'!$F$13,0,10*ROW('Hygiene Data'!F81)))</f>
        <v/>
      </c>
      <c r="DX87" s="272" t="str">
        <f ca="true">+IF(OFFSET('Hygiene Data'!$G$11,0,10*ROW('Hygiene Data'!G81))="","",OFFSET('Hygiene Data'!$G$11,0,10*ROW('Hygiene Data'!G81)))</f>
        <v/>
      </c>
      <c r="DY87" s="272" t="str">
        <f ca="true">+IF(OFFSET('Hygiene Data'!$G$12,0,10*ROW('Hygiene Data'!G81))="","",OFFSET('Hygiene Data'!$G$12,0,10*ROW('Hygiene Data'!G81)))</f>
        <v/>
      </c>
      <c r="DZ87" s="272" t="str">
        <f ca="true">+IF(OFFSET('Hygiene Data'!$G$13,0,10*ROW('Hygiene Data'!G81))="","",OFFSET('Hygiene Data'!$G$13,0,10*ROW('Hygiene Data'!G81)))</f>
        <v/>
      </c>
      <c r="EA87" s="272" t="str">
        <f ca="true">+IF(OFFSET('Hygiene Data'!$H$11,0,10*ROW('Hygiene Data'!H81))="","",OFFSET('Hygiene Data'!$H$11,0,10*ROW('Hygiene Data'!H81)))</f>
        <v/>
      </c>
      <c r="EB87" s="272" t="str">
        <f ca="true">+IF(OFFSET('Hygiene Data'!$H$12,0,10*ROW('Hygiene Data'!H81))="","",OFFSET('Hygiene Data'!$H$12,0,10*ROW('Hygiene Data'!H81)))</f>
        <v/>
      </c>
      <c r="EC87" s="272" t="str">
        <f ca="true">+IF(OFFSET('Hygiene Data'!$H$13,0,10*ROW('Hygiene Data'!H81))="","",OFFSET('Hygiene Data'!$H$13,0,10*ROW('Hygiene Data'!H81)))</f>
        <v/>
      </c>
      <c r="ED87" s="272" t="str">
        <f ca="true">+IF(OFFSET('Hygiene Data'!$I$11,0,10*ROW('Hygiene Data'!I81))="","",OFFSET('Hygiene Data'!$I$11,0,10*ROW('Hygiene Data'!I81)))</f>
        <v/>
      </c>
      <c r="EE87" s="272" t="str">
        <f ca="true">+IF(OFFSET('Hygiene Data'!$I$12,0,10*ROW('Hygiene Data'!I81))="","",OFFSET('Hygiene Data'!$I$12,0,10*ROW('Hygiene Data'!I81)))</f>
        <v/>
      </c>
      <c r="EF87" s="272"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28"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2"/>
      <c r="BS88" s="272" t="str">
        <f ca="true">+IF(OFFSET('Water Data'!$D$27,0,10*ROW('Water Data'!D82))="","",OFFSET('Water Data'!$D$27,0,10*ROW('Water Data'!D82)))</f>
        <v/>
      </c>
      <c r="BT88" s="272" t="str">
        <f ca="true">+IF(OFFSET('Water Data'!$D$28,0,10*ROW('Water Data'!D82))="","",OFFSET('Water Data'!$D$28,0,10*ROW('Water Data'!D82)))</f>
        <v/>
      </c>
      <c r="BU88" s="272" t="str">
        <f ca="true">+IF(OFFSET('Water Data'!$D$29,0,10*ROW('Water Data'!D82))="","",OFFSET('Water Data'!$D$29,0,10*ROW('Water Data'!D82)))</f>
        <v/>
      </c>
      <c r="BV88" s="272" t="str">
        <f ca="true">+IF(OFFSET('Water Data'!$E$27,0,10*ROW('Water Data'!E82))="","",OFFSET('Water Data'!$E$27,0,10*ROW('Water Data'!E82)))</f>
        <v/>
      </c>
      <c r="BW88" s="272" t="str">
        <f ca="true">+IF(OFFSET('Water Data'!$E$28,0,10*ROW('Water Data'!E82))="","",OFFSET('Water Data'!$E$28,0,10*ROW('Water Data'!E82)))</f>
        <v/>
      </c>
      <c r="BX88" s="272" t="str">
        <f ca="true">+IF(OFFSET('Water Data'!$E$29,0,10*ROW('Water Data'!E82))="","",OFFSET('Water Data'!$E$29,0,10*ROW('Water Data'!E82)))</f>
        <v/>
      </c>
      <c r="BY88" s="272" t="str">
        <f ca="true">+IF(OFFSET('Water Data'!$F$27,0,10*ROW('Water Data'!F82))="","",OFFSET('Water Data'!$F$27,0,10*ROW('Water Data'!F82)))</f>
        <v/>
      </c>
      <c r="BZ88" s="272" t="str">
        <f ca="true">+IF(OFFSET('Water Data'!$F$28,0,10*ROW('Water Data'!F82))="","",OFFSET('Water Data'!$F$28,0,10*ROW('Water Data'!F82)))</f>
        <v/>
      </c>
      <c r="CA88" s="272" t="str">
        <f ca="true">+IF(OFFSET('Water Data'!$F$29,0,10*ROW('Water Data'!F82))="","",OFFSET('Water Data'!$F$29,0,10*ROW('Water Data'!F82)))</f>
        <v/>
      </c>
      <c r="CB88" s="272" t="str">
        <f ca="true">+IF(OFFSET('Water Data'!$G$27,0,10*ROW('Water Data'!G82))="","",OFFSET('Water Data'!$G$27,0,10*ROW('Water Data'!G82)))</f>
        <v/>
      </c>
      <c r="CC88" s="272" t="str">
        <f ca="true">+IF(OFFSET('Water Data'!$G$28,0,10*ROW('Water Data'!G82))="","",OFFSET('Water Data'!$G$28,0,10*ROW('Water Data'!G82)))</f>
        <v/>
      </c>
      <c r="CD88" s="272" t="str">
        <f ca="true">+IF(OFFSET('Water Data'!$G$29,0,10*ROW('Water Data'!G82))="","",OFFSET('Water Data'!$G$29,0,10*ROW('Water Data'!G82)))</f>
        <v/>
      </c>
      <c r="CE88" s="272" t="str">
        <f ca="true">+IF(OFFSET('Water Data'!$H$27,0,10*ROW('Water Data'!H82))="","",OFFSET('Water Data'!$H$27,0,10*ROW('Water Data'!H82)))</f>
        <v/>
      </c>
      <c r="CF88" s="272" t="str">
        <f ca="true">+IF(OFFSET('Water Data'!$H$28,0,10*ROW('Water Data'!H82))="","",OFFSET('Water Data'!$H$28,0,10*ROW('Water Data'!H82)))</f>
        <v/>
      </c>
      <c r="CG88" s="272" t="str">
        <f ca="true">+IF(OFFSET('Water Data'!$H$29,0,10*ROW('Water Data'!H82))="","",OFFSET('Water Data'!$H$29,0,10*ROW('Water Data'!H82)))</f>
        <v/>
      </c>
      <c r="CH88" s="272" t="str">
        <f ca="true">+IF(OFFSET('Water Data'!$I$27,0,10*ROW('Water Data'!I82))="","",OFFSET('Water Data'!$I$27,0,10*ROW('Water Data'!I82)))</f>
        <v/>
      </c>
      <c r="CI88" s="272" t="str">
        <f ca="true">+IF(OFFSET('Water Data'!$I$28,0,10*ROW('Water Data'!I82))="","",OFFSET('Water Data'!$I$28,0,10*ROW('Water Data'!I82)))</f>
        <v/>
      </c>
      <c r="CJ88" s="272" t="str">
        <f ca="true">+IF(OFFSET('Water Data'!$I$29,0,10*ROW('Water Data'!I82))="","",OFFSET('Water Data'!$I$29,0,10*ROW('Water Data'!I82)))</f>
        <v/>
      </c>
      <c r="CK88" s="272" t="str">
        <f ca="true">+IF(OFFSET('Sanitation Data'!$D$28,0,10*ROW('Sanitation Data'!D82))="","",OFFSET('Sanitation Data'!$D$28,0,10*ROW('Sanitation Data'!D82)))</f>
        <v/>
      </c>
      <c r="CL88" s="272" t="str">
        <f ca="true">+IF(OFFSET('Sanitation Data'!$D$29,0,10*ROW('Sanitation Data'!D82))="","",OFFSET('Sanitation Data'!$D$29,0,10*ROW('Sanitation Data'!D82)))</f>
        <v/>
      </c>
      <c r="CM88" s="272" t="str">
        <f ca="true">+IF(OFFSET('Sanitation Data'!$D$30,0,10*ROW('Sanitation Data'!D82))="","",OFFSET('Sanitation Data'!$D$30,0,10*ROW('Sanitation Data'!D82)))</f>
        <v/>
      </c>
      <c r="CN88" s="272" t="str">
        <f ca="true">+IF(OFFSET('Sanitation Data'!$D$31,0,10*ROW('Sanitation Data'!D82))="","",OFFSET('Sanitation Data'!$D$31,0,10*ROW('Sanitation Data'!D82)))</f>
        <v/>
      </c>
      <c r="CO88" s="272" t="str">
        <f ca="true">+IF(OFFSET('Sanitation Data'!$D$32,0,10*ROW('Sanitation Data'!D82))="","",OFFSET('Sanitation Data'!$D$32,0,10*ROW('Sanitation Data'!D82)))</f>
        <v/>
      </c>
      <c r="CP88" s="272" t="str">
        <f ca="true">+IF(OFFSET('Sanitation Data'!$E$28,0,10*ROW('Sanitation Data'!E82))="","",OFFSET('Sanitation Data'!$E$28,0,10*ROW('Sanitation Data'!E82)))</f>
        <v/>
      </c>
      <c r="CQ88" s="272" t="str">
        <f ca="true">+IF(OFFSET('Sanitation Data'!$E$29,0,10*ROW('Sanitation Data'!E82))="","",OFFSET('Sanitation Data'!$E$29,0,10*ROW('Sanitation Data'!E82)))</f>
        <v/>
      </c>
      <c r="CR88" s="272" t="str">
        <f ca="true">+IF(OFFSET('Sanitation Data'!$E$30,0,10*ROW('Sanitation Data'!E82))="","",OFFSET('Sanitation Data'!$E$30,0,10*ROW('Sanitation Data'!E82)))</f>
        <v/>
      </c>
      <c r="CS88" s="272" t="str">
        <f ca="true">+IF(OFFSET('Sanitation Data'!$E$31,0,10*ROW('Sanitation Data'!E82))="","",OFFSET('Sanitation Data'!$E$31,0,10*ROW('Sanitation Data'!E82)))</f>
        <v/>
      </c>
      <c r="CT88" s="272" t="str">
        <f ca="true">+IF(OFFSET('Sanitation Data'!$E$32,0,10*ROW('Sanitation Data'!E82))="","",OFFSET('Sanitation Data'!$E$32,0,10*ROW('Sanitation Data'!E82)))</f>
        <v/>
      </c>
      <c r="CU88" s="272" t="str">
        <f ca="true">+IF(OFFSET('Sanitation Data'!$F$28,0,10*ROW('Sanitation Data'!F82))="","",OFFSET('Sanitation Data'!$F$28,0,10*ROW('Sanitation Data'!F82)))</f>
        <v/>
      </c>
      <c r="CV88" s="272" t="str">
        <f ca="true">+IF(OFFSET('Sanitation Data'!$F$29,0,10*ROW('Sanitation Data'!F82))="","",OFFSET('Sanitation Data'!$F$29,0,10*ROW('Sanitation Data'!F82)))</f>
        <v/>
      </c>
      <c r="CW88" s="272" t="str">
        <f ca="true">+IF(OFFSET('Sanitation Data'!$F$30,0,10*ROW('Sanitation Data'!F82))="","",OFFSET('Sanitation Data'!$F$30,0,10*ROW('Sanitation Data'!F82)))</f>
        <v/>
      </c>
      <c r="CX88" s="272" t="str">
        <f ca="true">+IF(OFFSET('Sanitation Data'!$F$31,0,10*ROW('Sanitation Data'!F82))="","",OFFSET('Sanitation Data'!$F$31,0,10*ROW('Sanitation Data'!F82)))</f>
        <v/>
      </c>
      <c r="CY88" s="272" t="str">
        <f ca="true">+IF(OFFSET('Sanitation Data'!$F$32,0,10*ROW('Sanitation Data'!F82))="","",OFFSET('Sanitation Data'!$F$32,0,10*ROW('Sanitation Data'!F82)))</f>
        <v/>
      </c>
      <c r="CZ88" s="272" t="str">
        <f ca="true">+IF(OFFSET('Sanitation Data'!$G$28,0,10*ROW('Sanitation Data'!G82))="","",OFFSET('Sanitation Data'!$G$28,0,10*ROW('Sanitation Data'!G82)))</f>
        <v/>
      </c>
      <c r="DA88" s="272" t="str">
        <f ca="true">+IF(OFFSET('Sanitation Data'!$G$29,0,10*ROW('Sanitation Data'!G82))="","",OFFSET('Sanitation Data'!$G$29,0,10*ROW('Sanitation Data'!G82)))</f>
        <v/>
      </c>
      <c r="DB88" s="272" t="str">
        <f ca="true">+IF(OFFSET('Sanitation Data'!$G$30,0,10*ROW('Sanitation Data'!G82))="","",OFFSET('Sanitation Data'!$G$30,0,10*ROW('Sanitation Data'!G82)))</f>
        <v/>
      </c>
      <c r="DC88" s="272" t="str">
        <f ca="true">+IF(OFFSET('Sanitation Data'!$G$31,0,10*ROW('Sanitation Data'!G82))="","",OFFSET('Sanitation Data'!$G$31,0,10*ROW('Sanitation Data'!G82)))</f>
        <v/>
      </c>
      <c r="DD88" s="272" t="str">
        <f ca="true">+IF(OFFSET('Sanitation Data'!$G$32,0,10*ROW('Sanitation Data'!G82))="","",OFFSET('Sanitation Data'!$G$32,0,10*ROW('Sanitation Data'!G82)))</f>
        <v/>
      </c>
      <c r="DE88" s="272" t="str">
        <f ca="true">+IF(OFFSET('Sanitation Data'!$H$28,0,10*ROW('Sanitation Data'!H82))="","",OFFSET('Sanitation Data'!$H$28,0,10*ROW('Sanitation Data'!H82)))</f>
        <v/>
      </c>
      <c r="DF88" s="272" t="str">
        <f ca="true">+IF(OFFSET('Sanitation Data'!$H$29,0,10*ROW('Sanitation Data'!H82))="","",OFFSET('Sanitation Data'!$H$29,0,10*ROW('Sanitation Data'!H82)))</f>
        <v/>
      </c>
      <c r="DG88" s="272" t="str">
        <f ca="true">+IF(OFFSET('Sanitation Data'!$H$30,0,10*ROW('Sanitation Data'!H82))="","",OFFSET('Sanitation Data'!$H$30,0,10*ROW('Sanitation Data'!H82)))</f>
        <v/>
      </c>
      <c r="DH88" s="272" t="str">
        <f ca="true">+IF(OFFSET('Sanitation Data'!$H$31,0,10*ROW('Sanitation Data'!H82))="","",OFFSET('Sanitation Data'!$H$31,0,10*ROW('Sanitation Data'!H82)))</f>
        <v/>
      </c>
      <c r="DI88" s="272" t="str">
        <f ca="true">+IF(OFFSET('Sanitation Data'!$H$32,0,10*ROW('Sanitation Data'!H82))="","",OFFSET('Sanitation Data'!$H$32,0,10*ROW('Sanitation Data'!H82)))</f>
        <v/>
      </c>
      <c r="DJ88" s="272" t="str">
        <f ca="true">+IF(OFFSET('Sanitation Data'!$I$28,0,10*ROW('Sanitation Data'!I82))="","",OFFSET('Sanitation Data'!$I$28,0,10*ROW('Sanitation Data'!I82)))</f>
        <v/>
      </c>
      <c r="DK88" s="272" t="str">
        <f ca="true">+IF(OFFSET('Sanitation Data'!$I$29,0,10*ROW('Sanitation Data'!I82))="","",OFFSET('Sanitation Data'!$I$29,0,10*ROW('Sanitation Data'!I82)))</f>
        <v/>
      </c>
      <c r="DL88" s="272" t="str">
        <f ca="true">+IF(OFFSET('Sanitation Data'!$I$30,0,10*ROW('Sanitation Data'!I82))="","",OFFSET('Sanitation Data'!$I$30,0,10*ROW('Sanitation Data'!I82)))</f>
        <v/>
      </c>
      <c r="DM88" s="272" t="str">
        <f ca="true">+IF(OFFSET('Sanitation Data'!$I$31,0,10*ROW('Sanitation Data'!I82))="","",OFFSET('Sanitation Data'!$I$31,0,10*ROW('Sanitation Data'!I82)))</f>
        <v/>
      </c>
      <c r="DN88" s="272" t="str">
        <f ca="true">+IF(OFFSET('Sanitation Data'!$I$32,0,10*ROW('Sanitation Data'!I82))="","",OFFSET('Sanitation Data'!$I$32,0,10*ROW('Sanitation Data'!I82)))</f>
        <v/>
      </c>
      <c r="DO88" s="272" t="str">
        <f ca="true">+IF(OFFSET('Hygiene Data'!$D$11,0,10*ROW('Hygiene Data'!D82))="","",OFFSET('Hygiene Data'!$D$11,0,10*ROW('Hygiene Data'!D82)))</f>
        <v/>
      </c>
      <c r="DP88" s="272" t="str">
        <f ca="true">+IF(OFFSET('Hygiene Data'!$D$12,0,10*ROW('Hygiene Data'!D82))="","",OFFSET('Hygiene Data'!$D$12,0,10*ROW('Hygiene Data'!D82)))</f>
        <v/>
      </c>
      <c r="DQ88" s="272" t="str">
        <f ca="true">+IF(OFFSET('Hygiene Data'!$D$13,0,10*ROW('Hygiene Data'!D82))="","",OFFSET('Hygiene Data'!$D$13,0,10*ROW('Hygiene Data'!D82)))</f>
        <v/>
      </c>
      <c r="DR88" s="272" t="str">
        <f ca="true">+IF(OFFSET('Hygiene Data'!$E$11,0,10*ROW('Hygiene Data'!E82))="","",OFFSET('Hygiene Data'!$E$11,0,10*ROW('Hygiene Data'!E82)))</f>
        <v/>
      </c>
      <c r="DS88" s="272" t="str">
        <f ca="true">+IF(OFFSET('Hygiene Data'!$E$12,0,10*ROW('Hygiene Data'!E82))="","",OFFSET('Hygiene Data'!$E$12,0,10*ROW('Hygiene Data'!E82)))</f>
        <v/>
      </c>
      <c r="DT88" s="272" t="str">
        <f ca="true">+IF(OFFSET('Hygiene Data'!$E$13,0,10*ROW('Hygiene Data'!E82))="","",OFFSET('Hygiene Data'!$E$13,0,10*ROW('Hygiene Data'!E82)))</f>
        <v/>
      </c>
      <c r="DU88" s="272" t="str">
        <f ca="true">+IF(OFFSET('Hygiene Data'!$F$11,0,10*ROW('Hygiene Data'!F82))="","",OFFSET('Hygiene Data'!$F$11,0,10*ROW('Hygiene Data'!F82)))</f>
        <v/>
      </c>
      <c r="DV88" s="272" t="str">
        <f ca="true">+IF(OFFSET('Hygiene Data'!$F$12,0,10*ROW('Hygiene Data'!F82))="","",OFFSET('Hygiene Data'!$F$12,0,10*ROW('Hygiene Data'!F82)))</f>
        <v/>
      </c>
      <c r="DW88" s="272" t="str">
        <f ca="true">+IF(OFFSET('Hygiene Data'!$F$13,0,10*ROW('Hygiene Data'!F82))="","",OFFSET('Hygiene Data'!$F$13,0,10*ROW('Hygiene Data'!F82)))</f>
        <v/>
      </c>
      <c r="DX88" s="272" t="str">
        <f ca="true">+IF(OFFSET('Hygiene Data'!$G$11,0,10*ROW('Hygiene Data'!G82))="","",OFFSET('Hygiene Data'!$G$11,0,10*ROW('Hygiene Data'!G82)))</f>
        <v/>
      </c>
      <c r="DY88" s="272" t="str">
        <f ca="true">+IF(OFFSET('Hygiene Data'!$G$12,0,10*ROW('Hygiene Data'!G82))="","",OFFSET('Hygiene Data'!$G$12,0,10*ROW('Hygiene Data'!G82)))</f>
        <v/>
      </c>
      <c r="DZ88" s="272" t="str">
        <f ca="true">+IF(OFFSET('Hygiene Data'!$G$13,0,10*ROW('Hygiene Data'!G82))="","",OFFSET('Hygiene Data'!$G$13,0,10*ROW('Hygiene Data'!G82)))</f>
        <v/>
      </c>
      <c r="EA88" s="272" t="str">
        <f ca="true">+IF(OFFSET('Hygiene Data'!$H$11,0,10*ROW('Hygiene Data'!H82))="","",OFFSET('Hygiene Data'!$H$11,0,10*ROW('Hygiene Data'!H82)))</f>
        <v/>
      </c>
      <c r="EB88" s="272" t="str">
        <f ca="true">+IF(OFFSET('Hygiene Data'!$H$12,0,10*ROW('Hygiene Data'!H82))="","",OFFSET('Hygiene Data'!$H$12,0,10*ROW('Hygiene Data'!H82)))</f>
        <v/>
      </c>
      <c r="EC88" s="272" t="str">
        <f ca="true">+IF(OFFSET('Hygiene Data'!$H$13,0,10*ROW('Hygiene Data'!H82))="","",OFFSET('Hygiene Data'!$H$13,0,10*ROW('Hygiene Data'!H82)))</f>
        <v/>
      </c>
      <c r="ED88" s="272" t="str">
        <f ca="true">+IF(OFFSET('Hygiene Data'!$I$11,0,10*ROW('Hygiene Data'!I82))="","",OFFSET('Hygiene Data'!$I$11,0,10*ROW('Hygiene Data'!I82)))</f>
        <v/>
      </c>
      <c r="EE88" s="272" t="str">
        <f ca="true">+IF(OFFSET('Hygiene Data'!$I$12,0,10*ROW('Hygiene Data'!I82))="","",OFFSET('Hygiene Data'!$I$12,0,10*ROW('Hygiene Data'!I82)))</f>
        <v/>
      </c>
      <c r="EF88" s="272"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28"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2"/>
      <c r="BS89" s="272" t="str">
        <f ca="true">+IF(OFFSET('Water Data'!$D$27,0,10*ROW('Water Data'!D83))="","",OFFSET('Water Data'!$D$27,0,10*ROW('Water Data'!D83)))</f>
        <v/>
      </c>
      <c r="BT89" s="272" t="str">
        <f ca="true">+IF(OFFSET('Water Data'!$D$28,0,10*ROW('Water Data'!D83))="","",OFFSET('Water Data'!$D$28,0,10*ROW('Water Data'!D83)))</f>
        <v/>
      </c>
      <c r="BU89" s="272" t="str">
        <f ca="true">+IF(OFFSET('Water Data'!$D$29,0,10*ROW('Water Data'!D83))="","",OFFSET('Water Data'!$D$29,0,10*ROW('Water Data'!D83)))</f>
        <v/>
      </c>
      <c r="BV89" s="272" t="str">
        <f ca="true">+IF(OFFSET('Water Data'!$E$27,0,10*ROW('Water Data'!E83))="","",OFFSET('Water Data'!$E$27,0,10*ROW('Water Data'!E83)))</f>
        <v/>
      </c>
      <c r="BW89" s="272" t="str">
        <f ca="true">+IF(OFFSET('Water Data'!$E$28,0,10*ROW('Water Data'!E83))="","",OFFSET('Water Data'!$E$28,0,10*ROW('Water Data'!E83)))</f>
        <v/>
      </c>
      <c r="BX89" s="272" t="str">
        <f ca="true">+IF(OFFSET('Water Data'!$E$29,0,10*ROW('Water Data'!E83))="","",OFFSET('Water Data'!$E$29,0,10*ROW('Water Data'!E83)))</f>
        <v/>
      </c>
      <c r="BY89" s="272" t="str">
        <f ca="true">+IF(OFFSET('Water Data'!$F$27,0,10*ROW('Water Data'!F83))="","",OFFSET('Water Data'!$F$27,0,10*ROW('Water Data'!F83)))</f>
        <v/>
      </c>
      <c r="BZ89" s="272" t="str">
        <f ca="true">+IF(OFFSET('Water Data'!$F$28,0,10*ROW('Water Data'!F83))="","",OFFSET('Water Data'!$F$28,0,10*ROW('Water Data'!F83)))</f>
        <v/>
      </c>
      <c r="CA89" s="272" t="str">
        <f ca="true">+IF(OFFSET('Water Data'!$F$29,0,10*ROW('Water Data'!F83))="","",OFFSET('Water Data'!$F$29,0,10*ROW('Water Data'!F83)))</f>
        <v/>
      </c>
      <c r="CB89" s="272" t="str">
        <f ca="true">+IF(OFFSET('Water Data'!$G$27,0,10*ROW('Water Data'!G83))="","",OFFSET('Water Data'!$G$27,0,10*ROW('Water Data'!G83)))</f>
        <v/>
      </c>
      <c r="CC89" s="272" t="str">
        <f ca="true">+IF(OFFSET('Water Data'!$G$28,0,10*ROW('Water Data'!G83))="","",OFFSET('Water Data'!$G$28,0,10*ROW('Water Data'!G83)))</f>
        <v/>
      </c>
      <c r="CD89" s="272" t="str">
        <f ca="true">+IF(OFFSET('Water Data'!$G$29,0,10*ROW('Water Data'!G83))="","",OFFSET('Water Data'!$G$29,0,10*ROW('Water Data'!G83)))</f>
        <v/>
      </c>
      <c r="CE89" s="272" t="str">
        <f ca="true">+IF(OFFSET('Water Data'!$H$27,0,10*ROW('Water Data'!H83))="","",OFFSET('Water Data'!$H$27,0,10*ROW('Water Data'!H83)))</f>
        <v/>
      </c>
      <c r="CF89" s="272" t="str">
        <f ca="true">+IF(OFFSET('Water Data'!$H$28,0,10*ROW('Water Data'!H83))="","",OFFSET('Water Data'!$H$28,0,10*ROW('Water Data'!H83)))</f>
        <v/>
      </c>
      <c r="CG89" s="272" t="str">
        <f ca="true">+IF(OFFSET('Water Data'!$H$29,0,10*ROW('Water Data'!H83))="","",OFFSET('Water Data'!$H$29,0,10*ROW('Water Data'!H83)))</f>
        <v/>
      </c>
      <c r="CH89" s="272" t="str">
        <f ca="true">+IF(OFFSET('Water Data'!$I$27,0,10*ROW('Water Data'!I83))="","",OFFSET('Water Data'!$I$27,0,10*ROW('Water Data'!I83)))</f>
        <v/>
      </c>
      <c r="CI89" s="272" t="str">
        <f ca="true">+IF(OFFSET('Water Data'!$I$28,0,10*ROW('Water Data'!I83))="","",OFFSET('Water Data'!$I$28,0,10*ROW('Water Data'!I83)))</f>
        <v/>
      </c>
      <c r="CJ89" s="272" t="str">
        <f ca="true">+IF(OFFSET('Water Data'!$I$29,0,10*ROW('Water Data'!I83))="","",OFFSET('Water Data'!$I$29,0,10*ROW('Water Data'!I83)))</f>
        <v/>
      </c>
      <c r="CK89" s="272" t="str">
        <f ca="true">+IF(OFFSET('Sanitation Data'!$D$28,0,10*ROW('Sanitation Data'!D83))="","",OFFSET('Sanitation Data'!$D$28,0,10*ROW('Sanitation Data'!D83)))</f>
        <v/>
      </c>
      <c r="CL89" s="272" t="str">
        <f ca="true">+IF(OFFSET('Sanitation Data'!$D$29,0,10*ROW('Sanitation Data'!D83))="","",OFFSET('Sanitation Data'!$D$29,0,10*ROW('Sanitation Data'!D83)))</f>
        <v/>
      </c>
      <c r="CM89" s="272" t="str">
        <f ca="true">+IF(OFFSET('Sanitation Data'!$D$30,0,10*ROW('Sanitation Data'!D83))="","",OFFSET('Sanitation Data'!$D$30,0,10*ROW('Sanitation Data'!D83)))</f>
        <v/>
      </c>
      <c r="CN89" s="272" t="str">
        <f ca="true">+IF(OFFSET('Sanitation Data'!$D$31,0,10*ROW('Sanitation Data'!D83))="","",OFFSET('Sanitation Data'!$D$31,0,10*ROW('Sanitation Data'!D83)))</f>
        <v/>
      </c>
      <c r="CO89" s="272" t="str">
        <f ca="true">+IF(OFFSET('Sanitation Data'!$D$32,0,10*ROW('Sanitation Data'!D83))="","",OFFSET('Sanitation Data'!$D$32,0,10*ROW('Sanitation Data'!D83)))</f>
        <v/>
      </c>
      <c r="CP89" s="272" t="str">
        <f ca="true">+IF(OFFSET('Sanitation Data'!$E$28,0,10*ROW('Sanitation Data'!E83))="","",OFFSET('Sanitation Data'!$E$28,0,10*ROW('Sanitation Data'!E83)))</f>
        <v/>
      </c>
      <c r="CQ89" s="272" t="str">
        <f ca="true">+IF(OFFSET('Sanitation Data'!$E$29,0,10*ROW('Sanitation Data'!E83))="","",OFFSET('Sanitation Data'!$E$29,0,10*ROW('Sanitation Data'!E83)))</f>
        <v/>
      </c>
      <c r="CR89" s="272" t="str">
        <f ca="true">+IF(OFFSET('Sanitation Data'!$E$30,0,10*ROW('Sanitation Data'!E83))="","",OFFSET('Sanitation Data'!$E$30,0,10*ROW('Sanitation Data'!E83)))</f>
        <v/>
      </c>
      <c r="CS89" s="272" t="str">
        <f ca="true">+IF(OFFSET('Sanitation Data'!$E$31,0,10*ROW('Sanitation Data'!E83))="","",OFFSET('Sanitation Data'!$E$31,0,10*ROW('Sanitation Data'!E83)))</f>
        <v/>
      </c>
      <c r="CT89" s="272" t="str">
        <f ca="true">+IF(OFFSET('Sanitation Data'!$E$32,0,10*ROW('Sanitation Data'!E83))="","",OFFSET('Sanitation Data'!$E$32,0,10*ROW('Sanitation Data'!E83)))</f>
        <v/>
      </c>
      <c r="CU89" s="272" t="str">
        <f ca="true">+IF(OFFSET('Sanitation Data'!$F$28,0,10*ROW('Sanitation Data'!F83))="","",OFFSET('Sanitation Data'!$F$28,0,10*ROW('Sanitation Data'!F83)))</f>
        <v/>
      </c>
      <c r="CV89" s="272" t="str">
        <f ca="true">+IF(OFFSET('Sanitation Data'!$F$29,0,10*ROW('Sanitation Data'!F83))="","",OFFSET('Sanitation Data'!$F$29,0,10*ROW('Sanitation Data'!F83)))</f>
        <v/>
      </c>
      <c r="CW89" s="272" t="str">
        <f ca="true">+IF(OFFSET('Sanitation Data'!$F$30,0,10*ROW('Sanitation Data'!F83))="","",OFFSET('Sanitation Data'!$F$30,0,10*ROW('Sanitation Data'!F83)))</f>
        <v/>
      </c>
      <c r="CX89" s="272" t="str">
        <f ca="true">+IF(OFFSET('Sanitation Data'!$F$31,0,10*ROW('Sanitation Data'!F83))="","",OFFSET('Sanitation Data'!$F$31,0,10*ROW('Sanitation Data'!F83)))</f>
        <v/>
      </c>
      <c r="CY89" s="272" t="str">
        <f ca="true">+IF(OFFSET('Sanitation Data'!$F$32,0,10*ROW('Sanitation Data'!F83))="","",OFFSET('Sanitation Data'!$F$32,0,10*ROW('Sanitation Data'!F83)))</f>
        <v/>
      </c>
      <c r="CZ89" s="272" t="str">
        <f ca="true">+IF(OFFSET('Sanitation Data'!$G$28,0,10*ROW('Sanitation Data'!G83))="","",OFFSET('Sanitation Data'!$G$28,0,10*ROW('Sanitation Data'!G83)))</f>
        <v/>
      </c>
      <c r="DA89" s="272" t="str">
        <f ca="true">+IF(OFFSET('Sanitation Data'!$G$29,0,10*ROW('Sanitation Data'!G83))="","",OFFSET('Sanitation Data'!$G$29,0,10*ROW('Sanitation Data'!G83)))</f>
        <v/>
      </c>
      <c r="DB89" s="272" t="str">
        <f ca="true">+IF(OFFSET('Sanitation Data'!$G$30,0,10*ROW('Sanitation Data'!G83))="","",OFFSET('Sanitation Data'!$G$30,0,10*ROW('Sanitation Data'!G83)))</f>
        <v/>
      </c>
      <c r="DC89" s="272" t="str">
        <f ca="true">+IF(OFFSET('Sanitation Data'!$G$31,0,10*ROW('Sanitation Data'!G83))="","",OFFSET('Sanitation Data'!$G$31,0,10*ROW('Sanitation Data'!G83)))</f>
        <v/>
      </c>
      <c r="DD89" s="272" t="str">
        <f ca="true">+IF(OFFSET('Sanitation Data'!$G$32,0,10*ROW('Sanitation Data'!G83))="","",OFFSET('Sanitation Data'!$G$32,0,10*ROW('Sanitation Data'!G83)))</f>
        <v/>
      </c>
      <c r="DE89" s="272" t="str">
        <f ca="true">+IF(OFFSET('Sanitation Data'!$H$28,0,10*ROW('Sanitation Data'!H83))="","",OFFSET('Sanitation Data'!$H$28,0,10*ROW('Sanitation Data'!H83)))</f>
        <v/>
      </c>
      <c r="DF89" s="272" t="str">
        <f ca="true">+IF(OFFSET('Sanitation Data'!$H$29,0,10*ROW('Sanitation Data'!H83))="","",OFFSET('Sanitation Data'!$H$29,0,10*ROW('Sanitation Data'!H83)))</f>
        <v/>
      </c>
      <c r="DG89" s="272" t="str">
        <f ca="true">+IF(OFFSET('Sanitation Data'!$H$30,0,10*ROW('Sanitation Data'!H83))="","",OFFSET('Sanitation Data'!$H$30,0,10*ROW('Sanitation Data'!H83)))</f>
        <v/>
      </c>
      <c r="DH89" s="272" t="str">
        <f ca="true">+IF(OFFSET('Sanitation Data'!$H$31,0,10*ROW('Sanitation Data'!H83))="","",OFFSET('Sanitation Data'!$H$31,0,10*ROW('Sanitation Data'!H83)))</f>
        <v/>
      </c>
      <c r="DI89" s="272" t="str">
        <f ca="true">+IF(OFFSET('Sanitation Data'!$H$32,0,10*ROW('Sanitation Data'!H83))="","",OFFSET('Sanitation Data'!$H$32,0,10*ROW('Sanitation Data'!H83)))</f>
        <v/>
      </c>
      <c r="DJ89" s="272" t="str">
        <f ca="true">+IF(OFFSET('Sanitation Data'!$I$28,0,10*ROW('Sanitation Data'!I83))="","",OFFSET('Sanitation Data'!$I$28,0,10*ROW('Sanitation Data'!I83)))</f>
        <v/>
      </c>
      <c r="DK89" s="272" t="str">
        <f ca="true">+IF(OFFSET('Sanitation Data'!$I$29,0,10*ROW('Sanitation Data'!I83))="","",OFFSET('Sanitation Data'!$I$29,0,10*ROW('Sanitation Data'!I83)))</f>
        <v/>
      </c>
      <c r="DL89" s="272" t="str">
        <f ca="true">+IF(OFFSET('Sanitation Data'!$I$30,0,10*ROW('Sanitation Data'!I83))="","",OFFSET('Sanitation Data'!$I$30,0,10*ROW('Sanitation Data'!I83)))</f>
        <v/>
      </c>
      <c r="DM89" s="272" t="str">
        <f ca="true">+IF(OFFSET('Sanitation Data'!$I$31,0,10*ROW('Sanitation Data'!I83))="","",OFFSET('Sanitation Data'!$I$31,0,10*ROW('Sanitation Data'!I83)))</f>
        <v/>
      </c>
      <c r="DN89" s="272" t="str">
        <f ca="true">+IF(OFFSET('Sanitation Data'!$I$32,0,10*ROW('Sanitation Data'!I83))="","",OFFSET('Sanitation Data'!$I$32,0,10*ROW('Sanitation Data'!I83)))</f>
        <v/>
      </c>
      <c r="DO89" s="272" t="str">
        <f ca="true">+IF(OFFSET('Hygiene Data'!$D$11,0,10*ROW('Hygiene Data'!D83))="","",OFFSET('Hygiene Data'!$D$11,0,10*ROW('Hygiene Data'!D83)))</f>
        <v/>
      </c>
      <c r="DP89" s="272" t="str">
        <f ca="true">+IF(OFFSET('Hygiene Data'!$D$12,0,10*ROW('Hygiene Data'!D83))="","",OFFSET('Hygiene Data'!$D$12,0,10*ROW('Hygiene Data'!D83)))</f>
        <v/>
      </c>
      <c r="DQ89" s="272" t="str">
        <f ca="true">+IF(OFFSET('Hygiene Data'!$D$13,0,10*ROW('Hygiene Data'!D83))="","",OFFSET('Hygiene Data'!$D$13,0,10*ROW('Hygiene Data'!D83)))</f>
        <v/>
      </c>
      <c r="DR89" s="272" t="str">
        <f ca="true">+IF(OFFSET('Hygiene Data'!$E$11,0,10*ROW('Hygiene Data'!E83))="","",OFFSET('Hygiene Data'!$E$11,0,10*ROW('Hygiene Data'!E83)))</f>
        <v/>
      </c>
      <c r="DS89" s="272" t="str">
        <f ca="true">+IF(OFFSET('Hygiene Data'!$E$12,0,10*ROW('Hygiene Data'!E83))="","",OFFSET('Hygiene Data'!$E$12,0,10*ROW('Hygiene Data'!E83)))</f>
        <v/>
      </c>
      <c r="DT89" s="272" t="str">
        <f ca="true">+IF(OFFSET('Hygiene Data'!$E$13,0,10*ROW('Hygiene Data'!E83))="","",OFFSET('Hygiene Data'!$E$13,0,10*ROW('Hygiene Data'!E83)))</f>
        <v/>
      </c>
      <c r="DU89" s="272" t="str">
        <f ca="true">+IF(OFFSET('Hygiene Data'!$F$11,0,10*ROW('Hygiene Data'!F83))="","",OFFSET('Hygiene Data'!$F$11,0,10*ROW('Hygiene Data'!F83)))</f>
        <v/>
      </c>
      <c r="DV89" s="272" t="str">
        <f ca="true">+IF(OFFSET('Hygiene Data'!$F$12,0,10*ROW('Hygiene Data'!F83))="","",OFFSET('Hygiene Data'!$F$12,0,10*ROW('Hygiene Data'!F83)))</f>
        <v/>
      </c>
      <c r="DW89" s="272" t="str">
        <f ca="true">+IF(OFFSET('Hygiene Data'!$F$13,0,10*ROW('Hygiene Data'!F83))="","",OFFSET('Hygiene Data'!$F$13,0,10*ROW('Hygiene Data'!F83)))</f>
        <v/>
      </c>
      <c r="DX89" s="272" t="str">
        <f ca="true">+IF(OFFSET('Hygiene Data'!$G$11,0,10*ROW('Hygiene Data'!G83))="","",OFFSET('Hygiene Data'!$G$11,0,10*ROW('Hygiene Data'!G83)))</f>
        <v/>
      </c>
      <c r="DY89" s="272" t="str">
        <f ca="true">+IF(OFFSET('Hygiene Data'!$G$12,0,10*ROW('Hygiene Data'!G83))="","",OFFSET('Hygiene Data'!$G$12,0,10*ROW('Hygiene Data'!G83)))</f>
        <v/>
      </c>
      <c r="DZ89" s="272" t="str">
        <f ca="true">+IF(OFFSET('Hygiene Data'!$G$13,0,10*ROW('Hygiene Data'!G83))="","",OFFSET('Hygiene Data'!$G$13,0,10*ROW('Hygiene Data'!G83)))</f>
        <v/>
      </c>
      <c r="EA89" s="272" t="str">
        <f ca="true">+IF(OFFSET('Hygiene Data'!$H$11,0,10*ROW('Hygiene Data'!H83))="","",OFFSET('Hygiene Data'!$H$11,0,10*ROW('Hygiene Data'!H83)))</f>
        <v/>
      </c>
      <c r="EB89" s="272" t="str">
        <f ca="true">+IF(OFFSET('Hygiene Data'!$H$12,0,10*ROW('Hygiene Data'!H83))="","",OFFSET('Hygiene Data'!$H$12,0,10*ROW('Hygiene Data'!H83)))</f>
        <v/>
      </c>
      <c r="EC89" s="272" t="str">
        <f ca="true">+IF(OFFSET('Hygiene Data'!$H$13,0,10*ROW('Hygiene Data'!H83))="","",OFFSET('Hygiene Data'!$H$13,0,10*ROW('Hygiene Data'!H83)))</f>
        <v/>
      </c>
      <c r="ED89" s="272" t="str">
        <f ca="true">+IF(OFFSET('Hygiene Data'!$I$11,0,10*ROW('Hygiene Data'!I83))="","",OFFSET('Hygiene Data'!$I$11,0,10*ROW('Hygiene Data'!I83)))</f>
        <v/>
      </c>
      <c r="EE89" s="272" t="str">
        <f ca="true">+IF(OFFSET('Hygiene Data'!$I$12,0,10*ROW('Hygiene Data'!I83))="","",OFFSET('Hygiene Data'!$I$12,0,10*ROW('Hygiene Data'!I83)))</f>
        <v/>
      </c>
      <c r="EF89" s="272"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28"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2"/>
      <c r="BS90" s="272" t="str">
        <f ca="true">+IF(OFFSET('Water Data'!$D$27,0,10*ROW('Water Data'!D84))="","",OFFSET('Water Data'!$D$27,0,10*ROW('Water Data'!D84)))</f>
        <v/>
      </c>
      <c r="BT90" s="272" t="str">
        <f ca="true">+IF(OFFSET('Water Data'!$D$28,0,10*ROW('Water Data'!D84))="","",OFFSET('Water Data'!$D$28,0,10*ROW('Water Data'!D84)))</f>
        <v/>
      </c>
      <c r="BU90" s="272" t="str">
        <f ca="true">+IF(OFFSET('Water Data'!$D$29,0,10*ROW('Water Data'!D84))="","",OFFSET('Water Data'!$D$29,0,10*ROW('Water Data'!D84)))</f>
        <v/>
      </c>
      <c r="BV90" s="272" t="str">
        <f ca="true">+IF(OFFSET('Water Data'!$E$27,0,10*ROW('Water Data'!E84))="","",OFFSET('Water Data'!$E$27,0,10*ROW('Water Data'!E84)))</f>
        <v/>
      </c>
      <c r="BW90" s="272" t="str">
        <f ca="true">+IF(OFFSET('Water Data'!$E$28,0,10*ROW('Water Data'!E84))="","",OFFSET('Water Data'!$E$28,0,10*ROW('Water Data'!E84)))</f>
        <v/>
      </c>
      <c r="BX90" s="272" t="str">
        <f ca="true">+IF(OFFSET('Water Data'!$E$29,0,10*ROW('Water Data'!E84))="","",OFFSET('Water Data'!$E$29,0,10*ROW('Water Data'!E84)))</f>
        <v/>
      </c>
      <c r="BY90" s="272" t="str">
        <f ca="true">+IF(OFFSET('Water Data'!$F$27,0,10*ROW('Water Data'!F84))="","",OFFSET('Water Data'!$F$27,0,10*ROW('Water Data'!F84)))</f>
        <v/>
      </c>
      <c r="BZ90" s="272" t="str">
        <f ca="true">+IF(OFFSET('Water Data'!$F$28,0,10*ROW('Water Data'!F84))="","",OFFSET('Water Data'!$F$28,0,10*ROW('Water Data'!F84)))</f>
        <v/>
      </c>
      <c r="CA90" s="272" t="str">
        <f ca="true">+IF(OFFSET('Water Data'!$F$29,0,10*ROW('Water Data'!F84))="","",OFFSET('Water Data'!$F$29,0,10*ROW('Water Data'!F84)))</f>
        <v/>
      </c>
      <c r="CB90" s="272" t="str">
        <f ca="true">+IF(OFFSET('Water Data'!$G$27,0,10*ROW('Water Data'!G84))="","",OFFSET('Water Data'!$G$27,0,10*ROW('Water Data'!G84)))</f>
        <v/>
      </c>
      <c r="CC90" s="272" t="str">
        <f ca="true">+IF(OFFSET('Water Data'!$G$28,0,10*ROW('Water Data'!G84))="","",OFFSET('Water Data'!$G$28,0,10*ROW('Water Data'!G84)))</f>
        <v/>
      </c>
      <c r="CD90" s="272" t="str">
        <f ca="true">+IF(OFFSET('Water Data'!$G$29,0,10*ROW('Water Data'!G84))="","",OFFSET('Water Data'!$G$29,0,10*ROW('Water Data'!G84)))</f>
        <v/>
      </c>
      <c r="CE90" s="272" t="str">
        <f ca="true">+IF(OFFSET('Water Data'!$H$27,0,10*ROW('Water Data'!H84))="","",OFFSET('Water Data'!$H$27,0,10*ROW('Water Data'!H84)))</f>
        <v/>
      </c>
      <c r="CF90" s="272" t="str">
        <f ca="true">+IF(OFFSET('Water Data'!$H$28,0,10*ROW('Water Data'!H84))="","",OFFSET('Water Data'!$H$28,0,10*ROW('Water Data'!H84)))</f>
        <v/>
      </c>
      <c r="CG90" s="272" t="str">
        <f ca="true">+IF(OFFSET('Water Data'!$H$29,0,10*ROW('Water Data'!H84))="","",OFFSET('Water Data'!$H$29,0,10*ROW('Water Data'!H84)))</f>
        <v/>
      </c>
      <c r="CH90" s="272" t="str">
        <f ca="true">+IF(OFFSET('Water Data'!$I$27,0,10*ROW('Water Data'!I84))="","",OFFSET('Water Data'!$I$27,0,10*ROW('Water Data'!I84)))</f>
        <v/>
      </c>
      <c r="CI90" s="272" t="str">
        <f ca="true">+IF(OFFSET('Water Data'!$I$28,0,10*ROW('Water Data'!I84))="","",OFFSET('Water Data'!$I$28,0,10*ROW('Water Data'!I84)))</f>
        <v/>
      </c>
      <c r="CJ90" s="272" t="str">
        <f ca="true">+IF(OFFSET('Water Data'!$I$29,0,10*ROW('Water Data'!I84))="","",OFFSET('Water Data'!$I$29,0,10*ROW('Water Data'!I84)))</f>
        <v/>
      </c>
      <c r="CK90" s="272" t="str">
        <f ca="true">+IF(OFFSET('Sanitation Data'!$D$28,0,10*ROW('Sanitation Data'!D84))="","",OFFSET('Sanitation Data'!$D$28,0,10*ROW('Sanitation Data'!D84)))</f>
        <v/>
      </c>
      <c r="CL90" s="272" t="str">
        <f ca="true">+IF(OFFSET('Sanitation Data'!$D$29,0,10*ROW('Sanitation Data'!D84))="","",OFFSET('Sanitation Data'!$D$29,0,10*ROW('Sanitation Data'!D84)))</f>
        <v/>
      </c>
      <c r="CM90" s="272" t="str">
        <f ca="true">+IF(OFFSET('Sanitation Data'!$D$30,0,10*ROW('Sanitation Data'!D84))="","",OFFSET('Sanitation Data'!$D$30,0,10*ROW('Sanitation Data'!D84)))</f>
        <v/>
      </c>
      <c r="CN90" s="272" t="str">
        <f ca="true">+IF(OFFSET('Sanitation Data'!$D$31,0,10*ROW('Sanitation Data'!D84))="","",OFFSET('Sanitation Data'!$D$31,0,10*ROW('Sanitation Data'!D84)))</f>
        <v/>
      </c>
      <c r="CO90" s="272" t="str">
        <f ca="true">+IF(OFFSET('Sanitation Data'!$D$32,0,10*ROW('Sanitation Data'!D84))="","",OFFSET('Sanitation Data'!$D$32,0,10*ROW('Sanitation Data'!D84)))</f>
        <v/>
      </c>
      <c r="CP90" s="272" t="str">
        <f ca="true">+IF(OFFSET('Sanitation Data'!$E$28,0,10*ROW('Sanitation Data'!E84))="","",OFFSET('Sanitation Data'!$E$28,0,10*ROW('Sanitation Data'!E84)))</f>
        <v/>
      </c>
      <c r="CQ90" s="272" t="str">
        <f ca="true">+IF(OFFSET('Sanitation Data'!$E$29,0,10*ROW('Sanitation Data'!E84))="","",OFFSET('Sanitation Data'!$E$29,0,10*ROW('Sanitation Data'!E84)))</f>
        <v/>
      </c>
      <c r="CR90" s="272" t="str">
        <f ca="true">+IF(OFFSET('Sanitation Data'!$E$30,0,10*ROW('Sanitation Data'!E84))="","",OFFSET('Sanitation Data'!$E$30,0,10*ROW('Sanitation Data'!E84)))</f>
        <v/>
      </c>
      <c r="CS90" s="272" t="str">
        <f ca="true">+IF(OFFSET('Sanitation Data'!$E$31,0,10*ROW('Sanitation Data'!E84))="","",OFFSET('Sanitation Data'!$E$31,0,10*ROW('Sanitation Data'!E84)))</f>
        <v/>
      </c>
      <c r="CT90" s="272" t="str">
        <f ca="true">+IF(OFFSET('Sanitation Data'!$E$32,0,10*ROW('Sanitation Data'!E84))="","",OFFSET('Sanitation Data'!$E$32,0,10*ROW('Sanitation Data'!E84)))</f>
        <v/>
      </c>
      <c r="CU90" s="272" t="str">
        <f ca="true">+IF(OFFSET('Sanitation Data'!$F$28,0,10*ROW('Sanitation Data'!F84))="","",OFFSET('Sanitation Data'!$F$28,0,10*ROW('Sanitation Data'!F84)))</f>
        <v/>
      </c>
      <c r="CV90" s="272" t="str">
        <f ca="true">+IF(OFFSET('Sanitation Data'!$F$29,0,10*ROW('Sanitation Data'!F84))="","",OFFSET('Sanitation Data'!$F$29,0,10*ROW('Sanitation Data'!F84)))</f>
        <v/>
      </c>
      <c r="CW90" s="272" t="str">
        <f ca="true">+IF(OFFSET('Sanitation Data'!$F$30,0,10*ROW('Sanitation Data'!F84))="","",OFFSET('Sanitation Data'!$F$30,0,10*ROW('Sanitation Data'!F84)))</f>
        <v/>
      </c>
      <c r="CX90" s="272" t="str">
        <f ca="true">+IF(OFFSET('Sanitation Data'!$F$31,0,10*ROW('Sanitation Data'!F84))="","",OFFSET('Sanitation Data'!$F$31,0,10*ROW('Sanitation Data'!F84)))</f>
        <v/>
      </c>
      <c r="CY90" s="272" t="str">
        <f ca="true">+IF(OFFSET('Sanitation Data'!$F$32,0,10*ROW('Sanitation Data'!F84))="","",OFFSET('Sanitation Data'!$F$32,0,10*ROW('Sanitation Data'!F84)))</f>
        <v/>
      </c>
      <c r="CZ90" s="272" t="str">
        <f ca="true">+IF(OFFSET('Sanitation Data'!$G$28,0,10*ROW('Sanitation Data'!G84))="","",OFFSET('Sanitation Data'!$G$28,0,10*ROW('Sanitation Data'!G84)))</f>
        <v/>
      </c>
      <c r="DA90" s="272" t="str">
        <f ca="true">+IF(OFFSET('Sanitation Data'!$G$29,0,10*ROW('Sanitation Data'!G84))="","",OFFSET('Sanitation Data'!$G$29,0,10*ROW('Sanitation Data'!G84)))</f>
        <v/>
      </c>
      <c r="DB90" s="272" t="str">
        <f ca="true">+IF(OFFSET('Sanitation Data'!$G$30,0,10*ROW('Sanitation Data'!G84))="","",OFFSET('Sanitation Data'!$G$30,0,10*ROW('Sanitation Data'!G84)))</f>
        <v/>
      </c>
      <c r="DC90" s="272" t="str">
        <f ca="true">+IF(OFFSET('Sanitation Data'!$G$31,0,10*ROW('Sanitation Data'!G84))="","",OFFSET('Sanitation Data'!$G$31,0,10*ROW('Sanitation Data'!G84)))</f>
        <v/>
      </c>
      <c r="DD90" s="272" t="str">
        <f ca="true">+IF(OFFSET('Sanitation Data'!$G$32,0,10*ROW('Sanitation Data'!G84))="","",OFFSET('Sanitation Data'!$G$32,0,10*ROW('Sanitation Data'!G84)))</f>
        <v/>
      </c>
      <c r="DE90" s="272" t="str">
        <f ca="true">+IF(OFFSET('Sanitation Data'!$H$28,0,10*ROW('Sanitation Data'!H84))="","",OFFSET('Sanitation Data'!$H$28,0,10*ROW('Sanitation Data'!H84)))</f>
        <v/>
      </c>
      <c r="DF90" s="272" t="str">
        <f ca="true">+IF(OFFSET('Sanitation Data'!$H$29,0,10*ROW('Sanitation Data'!H84))="","",OFFSET('Sanitation Data'!$H$29,0,10*ROW('Sanitation Data'!H84)))</f>
        <v/>
      </c>
      <c r="DG90" s="272" t="str">
        <f ca="true">+IF(OFFSET('Sanitation Data'!$H$30,0,10*ROW('Sanitation Data'!H84))="","",OFFSET('Sanitation Data'!$H$30,0,10*ROW('Sanitation Data'!H84)))</f>
        <v/>
      </c>
      <c r="DH90" s="272" t="str">
        <f ca="true">+IF(OFFSET('Sanitation Data'!$H$31,0,10*ROW('Sanitation Data'!H84))="","",OFFSET('Sanitation Data'!$H$31,0,10*ROW('Sanitation Data'!H84)))</f>
        <v/>
      </c>
      <c r="DI90" s="272" t="str">
        <f ca="true">+IF(OFFSET('Sanitation Data'!$H$32,0,10*ROW('Sanitation Data'!H84))="","",OFFSET('Sanitation Data'!$H$32,0,10*ROW('Sanitation Data'!H84)))</f>
        <v/>
      </c>
      <c r="DJ90" s="272" t="str">
        <f ca="true">+IF(OFFSET('Sanitation Data'!$I$28,0,10*ROW('Sanitation Data'!I84))="","",OFFSET('Sanitation Data'!$I$28,0,10*ROW('Sanitation Data'!I84)))</f>
        <v/>
      </c>
      <c r="DK90" s="272" t="str">
        <f ca="true">+IF(OFFSET('Sanitation Data'!$I$29,0,10*ROW('Sanitation Data'!I84))="","",OFFSET('Sanitation Data'!$I$29,0,10*ROW('Sanitation Data'!I84)))</f>
        <v/>
      </c>
      <c r="DL90" s="272" t="str">
        <f ca="true">+IF(OFFSET('Sanitation Data'!$I$30,0,10*ROW('Sanitation Data'!I84))="","",OFFSET('Sanitation Data'!$I$30,0,10*ROW('Sanitation Data'!I84)))</f>
        <v/>
      </c>
      <c r="DM90" s="272" t="str">
        <f ca="true">+IF(OFFSET('Sanitation Data'!$I$31,0,10*ROW('Sanitation Data'!I84))="","",OFFSET('Sanitation Data'!$I$31,0,10*ROW('Sanitation Data'!I84)))</f>
        <v/>
      </c>
      <c r="DN90" s="272" t="str">
        <f ca="true">+IF(OFFSET('Sanitation Data'!$I$32,0,10*ROW('Sanitation Data'!I84))="","",OFFSET('Sanitation Data'!$I$32,0,10*ROW('Sanitation Data'!I84)))</f>
        <v/>
      </c>
      <c r="DO90" s="272" t="str">
        <f ca="true">+IF(OFFSET('Hygiene Data'!$D$11,0,10*ROW('Hygiene Data'!D84))="","",OFFSET('Hygiene Data'!$D$11,0,10*ROW('Hygiene Data'!D84)))</f>
        <v/>
      </c>
      <c r="DP90" s="272" t="str">
        <f ca="true">+IF(OFFSET('Hygiene Data'!$D$12,0,10*ROW('Hygiene Data'!D84))="","",OFFSET('Hygiene Data'!$D$12,0,10*ROW('Hygiene Data'!D84)))</f>
        <v/>
      </c>
      <c r="DQ90" s="272" t="str">
        <f ca="true">+IF(OFFSET('Hygiene Data'!$D$13,0,10*ROW('Hygiene Data'!D84))="","",OFFSET('Hygiene Data'!$D$13,0,10*ROW('Hygiene Data'!D84)))</f>
        <v/>
      </c>
      <c r="DR90" s="272" t="str">
        <f ca="true">+IF(OFFSET('Hygiene Data'!$E$11,0,10*ROW('Hygiene Data'!E84))="","",OFFSET('Hygiene Data'!$E$11,0,10*ROW('Hygiene Data'!E84)))</f>
        <v/>
      </c>
      <c r="DS90" s="272" t="str">
        <f ca="true">+IF(OFFSET('Hygiene Data'!$E$12,0,10*ROW('Hygiene Data'!E84))="","",OFFSET('Hygiene Data'!$E$12,0,10*ROW('Hygiene Data'!E84)))</f>
        <v/>
      </c>
      <c r="DT90" s="272" t="str">
        <f ca="true">+IF(OFFSET('Hygiene Data'!$E$13,0,10*ROW('Hygiene Data'!E84))="","",OFFSET('Hygiene Data'!$E$13,0,10*ROW('Hygiene Data'!E84)))</f>
        <v/>
      </c>
      <c r="DU90" s="272" t="str">
        <f ca="true">+IF(OFFSET('Hygiene Data'!$F$11,0,10*ROW('Hygiene Data'!F84))="","",OFFSET('Hygiene Data'!$F$11,0,10*ROW('Hygiene Data'!F84)))</f>
        <v/>
      </c>
      <c r="DV90" s="272" t="str">
        <f ca="true">+IF(OFFSET('Hygiene Data'!$F$12,0,10*ROW('Hygiene Data'!F84))="","",OFFSET('Hygiene Data'!$F$12,0,10*ROW('Hygiene Data'!F84)))</f>
        <v/>
      </c>
      <c r="DW90" s="272" t="str">
        <f ca="true">+IF(OFFSET('Hygiene Data'!$F$13,0,10*ROW('Hygiene Data'!F84))="","",OFFSET('Hygiene Data'!$F$13,0,10*ROW('Hygiene Data'!F84)))</f>
        <v/>
      </c>
      <c r="DX90" s="272" t="str">
        <f ca="true">+IF(OFFSET('Hygiene Data'!$G$11,0,10*ROW('Hygiene Data'!G84))="","",OFFSET('Hygiene Data'!$G$11,0,10*ROW('Hygiene Data'!G84)))</f>
        <v/>
      </c>
      <c r="DY90" s="272" t="str">
        <f ca="true">+IF(OFFSET('Hygiene Data'!$G$12,0,10*ROW('Hygiene Data'!G84))="","",OFFSET('Hygiene Data'!$G$12,0,10*ROW('Hygiene Data'!G84)))</f>
        <v/>
      </c>
      <c r="DZ90" s="272" t="str">
        <f ca="true">+IF(OFFSET('Hygiene Data'!$G$13,0,10*ROW('Hygiene Data'!G84))="","",OFFSET('Hygiene Data'!$G$13,0,10*ROW('Hygiene Data'!G84)))</f>
        <v/>
      </c>
      <c r="EA90" s="272" t="str">
        <f ca="true">+IF(OFFSET('Hygiene Data'!$H$11,0,10*ROW('Hygiene Data'!H84))="","",OFFSET('Hygiene Data'!$H$11,0,10*ROW('Hygiene Data'!H84)))</f>
        <v/>
      </c>
      <c r="EB90" s="272" t="str">
        <f ca="true">+IF(OFFSET('Hygiene Data'!$H$12,0,10*ROW('Hygiene Data'!H84))="","",OFFSET('Hygiene Data'!$H$12,0,10*ROW('Hygiene Data'!H84)))</f>
        <v/>
      </c>
      <c r="EC90" s="272" t="str">
        <f ca="true">+IF(OFFSET('Hygiene Data'!$H$13,0,10*ROW('Hygiene Data'!H84))="","",OFFSET('Hygiene Data'!$H$13,0,10*ROW('Hygiene Data'!H84)))</f>
        <v/>
      </c>
      <c r="ED90" s="272" t="str">
        <f ca="true">+IF(OFFSET('Hygiene Data'!$I$11,0,10*ROW('Hygiene Data'!I84))="","",OFFSET('Hygiene Data'!$I$11,0,10*ROW('Hygiene Data'!I84)))</f>
        <v/>
      </c>
      <c r="EE90" s="272" t="str">
        <f ca="true">+IF(OFFSET('Hygiene Data'!$I$12,0,10*ROW('Hygiene Data'!I84))="","",OFFSET('Hygiene Data'!$I$12,0,10*ROW('Hygiene Data'!I84)))</f>
        <v/>
      </c>
      <c r="EF90" s="272"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28"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2"/>
      <c r="BS91" s="272" t="str">
        <f ca="true">+IF(OFFSET('Water Data'!$D$27,0,10*ROW('Water Data'!D85))="","",OFFSET('Water Data'!$D$27,0,10*ROW('Water Data'!D85)))</f>
        <v/>
      </c>
      <c r="BT91" s="272" t="str">
        <f ca="true">+IF(OFFSET('Water Data'!$D$28,0,10*ROW('Water Data'!D85))="","",OFFSET('Water Data'!$D$28,0,10*ROW('Water Data'!D85)))</f>
        <v/>
      </c>
      <c r="BU91" s="272" t="str">
        <f ca="true">+IF(OFFSET('Water Data'!$D$29,0,10*ROW('Water Data'!D85))="","",OFFSET('Water Data'!$D$29,0,10*ROW('Water Data'!D85)))</f>
        <v/>
      </c>
      <c r="BV91" s="272" t="str">
        <f ca="true">+IF(OFFSET('Water Data'!$E$27,0,10*ROW('Water Data'!E85))="","",OFFSET('Water Data'!$E$27,0,10*ROW('Water Data'!E85)))</f>
        <v/>
      </c>
      <c r="BW91" s="272" t="str">
        <f ca="true">+IF(OFFSET('Water Data'!$E$28,0,10*ROW('Water Data'!E85))="","",OFFSET('Water Data'!$E$28,0,10*ROW('Water Data'!E85)))</f>
        <v/>
      </c>
      <c r="BX91" s="272" t="str">
        <f ca="true">+IF(OFFSET('Water Data'!$E$29,0,10*ROW('Water Data'!E85))="","",OFFSET('Water Data'!$E$29,0,10*ROW('Water Data'!E85)))</f>
        <v/>
      </c>
      <c r="BY91" s="272" t="str">
        <f ca="true">+IF(OFFSET('Water Data'!$F$27,0,10*ROW('Water Data'!F85))="","",OFFSET('Water Data'!$F$27,0,10*ROW('Water Data'!F85)))</f>
        <v/>
      </c>
      <c r="BZ91" s="272" t="str">
        <f ca="true">+IF(OFFSET('Water Data'!$F$28,0,10*ROW('Water Data'!F85))="","",OFFSET('Water Data'!$F$28,0,10*ROW('Water Data'!F85)))</f>
        <v/>
      </c>
      <c r="CA91" s="272" t="str">
        <f ca="true">+IF(OFFSET('Water Data'!$F$29,0,10*ROW('Water Data'!F85))="","",OFFSET('Water Data'!$F$29,0,10*ROW('Water Data'!F85)))</f>
        <v/>
      </c>
      <c r="CB91" s="272" t="str">
        <f ca="true">+IF(OFFSET('Water Data'!$G$27,0,10*ROW('Water Data'!G85))="","",OFFSET('Water Data'!$G$27,0,10*ROW('Water Data'!G85)))</f>
        <v/>
      </c>
      <c r="CC91" s="272" t="str">
        <f ca="true">+IF(OFFSET('Water Data'!$G$28,0,10*ROW('Water Data'!G85))="","",OFFSET('Water Data'!$G$28,0,10*ROW('Water Data'!G85)))</f>
        <v/>
      </c>
      <c r="CD91" s="272" t="str">
        <f ca="true">+IF(OFFSET('Water Data'!$G$29,0,10*ROW('Water Data'!G85))="","",OFFSET('Water Data'!$G$29,0,10*ROW('Water Data'!G85)))</f>
        <v/>
      </c>
      <c r="CE91" s="272" t="str">
        <f ca="true">+IF(OFFSET('Water Data'!$H$27,0,10*ROW('Water Data'!H85))="","",OFFSET('Water Data'!$H$27,0,10*ROW('Water Data'!H85)))</f>
        <v/>
      </c>
      <c r="CF91" s="272" t="str">
        <f ca="true">+IF(OFFSET('Water Data'!$H$28,0,10*ROW('Water Data'!H85))="","",OFFSET('Water Data'!$H$28,0,10*ROW('Water Data'!H85)))</f>
        <v/>
      </c>
      <c r="CG91" s="272" t="str">
        <f ca="true">+IF(OFFSET('Water Data'!$H$29,0,10*ROW('Water Data'!H85))="","",OFFSET('Water Data'!$H$29,0,10*ROW('Water Data'!H85)))</f>
        <v/>
      </c>
      <c r="CH91" s="272" t="str">
        <f ca="true">+IF(OFFSET('Water Data'!$I$27,0,10*ROW('Water Data'!I85))="","",OFFSET('Water Data'!$I$27,0,10*ROW('Water Data'!I85)))</f>
        <v/>
      </c>
      <c r="CI91" s="272" t="str">
        <f ca="true">+IF(OFFSET('Water Data'!$I$28,0,10*ROW('Water Data'!I85))="","",OFFSET('Water Data'!$I$28,0,10*ROW('Water Data'!I85)))</f>
        <v/>
      </c>
      <c r="CJ91" s="272" t="str">
        <f ca="true">+IF(OFFSET('Water Data'!$I$29,0,10*ROW('Water Data'!I85))="","",OFFSET('Water Data'!$I$29,0,10*ROW('Water Data'!I85)))</f>
        <v/>
      </c>
      <c r="CK91" s="272" t="str">
        <f ca="true">+IF(OFFSET('Sanitation Data'!$D$28,0,10*ROW('Sanitation Data'!D85))="","",OFFSET('Sanitation Data'!$D$28,0,10*ROW('Sanitation Data'!D85)))</f>
        <v/>
      </c>
      <c r="CL91" s="272" t="str">
        <f ca="true">+IF(OFFSET('Sanitation Data'!$D$29,0,10*ROW('Sanitation Data'!D85))="","",OFFSET('Sanitation Data'!$D$29,0,10*ROW('Sanitation Data'!D85)))</f>
        <v/>
      </c>
      <c r="CM91" s="272" t="str">
        <f ca="true">+IF(OFFSET('Sanitation Data'!$D$30,0,10*ROW('Sanitation Data'!D85))="","",OFFSET('Sanitation Data'!$D$30,0,10*ROW('Sanitation Data'!D85)))</f>
        <v/>
      </c>
      <c r="CN91" s="272" t="str">
        <f ca="true">+IF(OFFSET('Sanitation Data'!$D$31,0,10*ROW('Sanitation Data'!D85))="","",OFFSET('Sanitation Data'!$D$31,0,10*ROW('Sanitation Data'!D85)))</f>
        <v/>
      </c>
      <c r="CO91" s="272" t="str">
        <f ca="true">+IF(OFFSET('Sanitation Data'!$D$32,0,10*ROW('Sanitation Data'!D85))="","",OFFSET('Sanitation Data'!$D$32,0,10*ROW('Sanitation Data'!D85)))</f>
        <v/>
      </c>
      <c r="CP91" s="272" t="str">
        <f ca="true">+IF(OFFSET('Sanitation Data'!$E$28,0,10*ROW('Sanitation Data'!E85))="","",OFFSET('Sanitation Data'!$E$28,0,10*ROW('Sanitation Data'!E85)))</f>
        <v/>
      </c>
      <c r="CQ91" s="272" t="str">
        <f ca="true">+IF(OFFSET('Sanitation Data'!$E$29,0,10*ROW('Sanitation Data'!E85))="","",OFFSET('Sanitation Data'!$E$29,0,10*ROW('Sanitation Data'!E85)))</f>
        <v/>
      </c>
      <c r="CR91" s="272" t="str">
        <f ca="true">+IF(OFFSET('Sanitation Data'!$E$30,0,10*ROW('Sanitation Data'!E85))="","",OFFSET('Sanitation Data'!$E$30,0,10*ROW('Sanitation Data'!E85)))</f>
        <v/>
      </c>
      <c r="CS91" s="272" t="str">
        <f ca="true">+IF(OFFSET('Sanitation Data'!$E$31,0,10*ROW('Sanitation Data'!E85))="","",OFFSET('Sanitation Data'!$E$31,0,10*ROW('Sanitation Data'!E85)))</f>
        <v/>
      </c>
      <c r="CT91" s="272" t="str">
        <f ca="true">+IF(OFFSET('Sanitation Data'!$E$32,0,10*ROW('Sanitation Data'!E85))="","",OFFSET('Sanitation Data'!$E$32,0,10*ROW('Sanitation Data'!E85)))</f>
        <v/>
      </c>
      <c r="CU91" s="272" t="str">
        <f ca="true">+IF(OFFSET('Sanitation Data'!$F$28,0,10*ROW('Sanitation Data'!F85))="","",OFFSET('Sanitation Data'!$F$28,0,10*ROW('Sanitation Data'!F85)))</f>
        <v/>
      </c>
      <c r="CV91" s="272" t="str">
        <f ca="true">+IF(OFFSET('Sanitation Data'!$F$29,0,10*ROW('Sanitation Data'!F85))="","",OFFSET('Sanitation Data'!$F$29,0,10*ROW('Sanitation Data'!F85)))</f>
        <v/>
      </c>
      <c r="CW91" s="272" t="str">
        <f ca="true">+IF(OFFSET('Sanitation Data'!$F$30,0,10*ROW('Sanitation Data'!F85))="","",OFFSET('Sanitation Data'!$F$30,0,10*ROW('Sanitation Data'!F85)))</f>
        <v/>
      </c>
      <c r="CX91" s="272" t="str">
        <f ca="true">+IF(OFFSET('Sanitation Data'!$F$31,0,10*ROW('Sanitation Data'!F85))="","",OFFSET('Sanitation Data'!$F$31,0,10*ROW('Sanitation Data'!F85)))</f>
        <v/>
      </c>
      <c r="CY91" s="272" t="str">
        <f ca="true">+IF(OFFSET('Sanitation Data'!$F$32,0,10*ROW('Sanitation Data'!F85))="","",OFFSET('Sanitation Data'!$F$32,0,10*ROW('Sanitation Data'!F85)))</f>
        <v/>
      </c>
      <c r="CZ91" s="272" t="str">
        <f ca="true">+IF(OFFSET('Sanitation Data'!$G$28,0,10*ROW('Sanitation Data'!G85))="","",OFFSET('Sanitation Data'!$G$28,0,10*ROW('Sanitation Data'!G85)))</f>
        <v/>
      </c>
      <c r="DA91" s="272" t="str">
        <f ca="true">+IF(OFFSET('Sanitation Data'!$G$29,0,10*ROW('Sanitation Data'!G85))="","",OFFSET('Sanitation Data'!$G$29,0,10*ROW('Sanitation Data'!G85)))</f>
        <v/>
      </c>
      <c r="DB91" s="272" t="str">
        <f ca="true">+IF(OFFSET('Sanitation Data'!$G$30,0,10*ROW('Sanitation Data'!G85))="","",OFFSET('Sanitation Data'!$G$30,0,10*ROW('Sanitation Data'!G85)))</f>
        <v/>
      </c>
      <c r="DC91" s="272" t="str">
        <f ca="true">+IF(OFFSET('Sanitation Data'!$G$31,0,10*ROW('Sanitation Data'!G85))="","",OFFSET('Sanitation Data'!$G$31,0,10*ROW('Sanitation Data'!G85)))</f>
        <v/>
      </c>
      <c r="DD91" s="272" t="str">
        <f ca="true">+IF(OFFSET('Sanitation Data'!$G$32,0,10*ROW('Sanitation Data'!G85))="","",OFFSET('Sanitation Data'!$G$32,0,10*ROW('Sanitation Data'!G85)))</f>
        <v/>
      </c>
      <c r="DE91" s="272" t="str">
        <f ca="true">+IF(OFFSET('Sanitation Data'!$H$28,0,10*ROW('Sanitation Data'!H85))="","",OFFSET('Sanitation Data'!$H$28,0,10*ROW('Sanitation Data'!H85)))</f>
        <v/>
      </c>
      <c r="DF91" s="272" t="str">
        <f ca="true">+IF(OFFSET('Sanitation Data'!$H$29,0,10*ROW('Sanitation Data'!H85))="","",OFFSET('Sanitation Data'!$H$29,0,10*ROW('Sanitation Data'!H85)))</f>
        <v/>
      </c>
      <c r="DG91" s="272" t="str">
        <f ca="true">+IF(OFFSET('Sanitation Data'!$H$30,0,10*ROW('Sanitation Data'!H85))="","",OFFSET('Sanitation Data'!$H$30,0,10*ROW('Sanitation Data'!H85)))</f>
        <v/>
      </c>
      <c r="DH91" s="272" t="str">
        <f ca="true">+IF(OFFSET('Sanitation Data'!$H$31,0,10*ROW('Sanitation Data'!H85))="","",OFFSET('Sanitation Data'!$H$31,0,10*ROW('Sanitation Data'!H85)))</f>
        <v/>
      </c>
      <c r="DI91" s="272" t="str">
        <f ca="true">+IF(OFFSET('Sanitation Data'!$H$32,0,10*ROW('Sanitation Data'!H85))="","",OFFSET('Sanitation Data'!$H$32,0,10*ROW('Sanitation Data'!H85)))</f>
        <v/>
      </c>
      <c r="DJ91" s="272" t="str">
        <f ca="true">+IF(OFFSET('Sanitation Data'!$I$28,0,10*ROW('Sanitation Data'!I85))="","",OFFSET('Sanitation Data'!$I$28,0,10*ROW('Sanitation Data'!I85)))</f>
        <v/>
      </c>
      <c r="DK91" s="272" t="str">
        <f ca="true">+IF(OFFSET('Sanitation Data'!$I$29,0,10*ROW('Sanitation Data'!I85))="","",OFFSET('Sanitation Data'!$I$29,0,10*ROW('Sanitation Data'!I85)))</f>
        <v/>
      </c>
      <c r="DL91" s="272" t="str">
        <f ca="true">+IF(OFFSET('Sanitation Data'!$I$30,0,10*ROW('Sanitation Data'!I85))="","",OFFSET('Sanitation Data'!$I$30,0,10*ROW('Sanitation Data'!I85)))</f>
        <v/>
      </c>
      <c r="DM91" s="272" t="str">
        <f ca="true">+IF(OFFSET('Sanitation Data'!$I$31,0,10*ROW('Sanitation Data'!I85))="","",OFFSET('Sanitation Data'!$I$31,0,10*ROW('Sanitation Data'!I85)))</f>
        <v/>
      </c>
      <c r="DN91" s="272" t="str">
        <f ca="true">+IF(OFFSET('Sanitation Data'!$I$32,0,10*ROW('Sanitation Data'!I85))="","",OFFSET('Sanitation Data'!$I$32,0,10*ROW('Sanitation Data'!I85)))</f>
        <v/>
      </c>
      <c r="DO91" s="272" t="str">
        <f ca="true">+IF(OFFSET('Hygiene Data'!$D$11,0,10*ROW('Hygiene Data'!D85))="","",OFFSET('Hygiene Data'!$D$11,0,10*ROW('Hygiene Data'!D85)))</f>
        <v/>
      </c>
      <c r="DP91" s="272" t="str">
        <f ca="true">+IF(OFFSET('Hygiene Data'!$D$12,0,10*ROW('Hygiene Data'!D85))="","",OFFSET('Hygiene Data'!$D$12,0,10*ROW('Hygiene Data'!D85)))</f>
        <v/>
      </c>
      <c r="DQ91" s="272" t="str">
        <f ca="true">+IF(OFFSET('Hygiene Data'!$D$13,0,10*ROW('Hygiene Data'!D85))="","",OFFSET('Hygiene Data'!$D$13,0,10*ROW('Hygiene Data'!D85)))</f>
        <v/>
      </c>
      <c r="DR91" s="272" t="str">
        <f ca="true">+IF(OFFSET('Hygiene Data'!$E$11,0,10*ROW('Hygiene Data'!E85))="","",OFFSET('Hygiene Data'!$E$11,0,10*ROW('Hygiene Data'!E85)))</f>
        <v/>
      </c>
      <c r="DS91" s="272" t="str">
        <f ca="true">+IF(OFFSET('Hygiene Data'!$E$12,0,10*ROW('Hygiene Data'!E85))="","",OFFSET('Hygiene Data'!$E$12,0,10*ROW('Hygiene Data'!E85)))</f>
        <v/>
      </c>
      <c r="DT91" s="272" t="str">
        <f ca="true">+IF(OFFSET('Hygiene Data'!$E$13,0,10*ROW('Hygiene Data'!E85))="","",OFFSET('Hygiene Data'!$E$13,0,10*ROW('Hygiene Data'!E85)))</f>
        <v/>
      </c>
      <c r="DU91" s="272" t="str">
        <f ca="true">+IF(OFFSET('Hygiene Data'!$F$11,0,10*ROW('Hygiene Data'!F85))="","",OFFSET('Hygiene Data'!$F$11,0,10*ROW('Hygiene Data'!F85)))</f>
        <v/>
      </c>
      <c r="DV91" s="272" t="str">
        <f ca="true">+IF(OFFSET('Hygiene Data'!$F$12,0,10*ROW('Hygiene Data'!F85))="","",OFFSET('Hygiene Data'!$F$12,0,10*ROW('Hygiene Data'!F85)))</f>
        <v/>
      </c>
      <c r="DW91" s="272" t="str">
        <f ca="true">+IF(OFFSET('Hygiene Data'!$F$13,0,10*ROW('Hygiene Data'!F85))="","",OFFSET('Hygiene Data'!$F$13,0,10*ROW('Hygiene Data'!F85)))</f>
        <v/>
      </c>
      <c r="DX91" s="272" t="str">
        <f ca="true">+IF(OFFSET('Hygiene Data'!$G$11,0,10*ROW('Hygiene Data'!G85))="","",OFFSET('Hygiene Data'!$G$11,0,10*ROW('Hygiene Data'!G85)))</f>
        <v/>
      </c>
      <c r="DY91" s="272" t="str">
        <f ca="true">+IF(OFFSET('Hygiene Data'!$G$12,0,10*ROW('Hygiene Data'!G85))="","",OFFSET('Hygiene Data'!$G$12,0,10*ROW('Hygiene Data'!G85)))</f>
        <v/>
      </c>
      <c r="DZ91" s="272" t="str">
        <f ca="true">+IF(OFFSET('Hygiene Data'!$G$13,0,10*ROW('Hygiene Data'!G85))="","",OFFSET('Hygiene Data'!$G$13,0,10*ROW('Hygiene Data'!G85)))</f>
        <v/>
      </c>
      <c r="EA91" s="272" t="str">
        <f ca="true">+IF(OFFSET('Hygiene Data'!$H$11,0,10*ROW('Hygiene Data'!H85))="","",OFFSET('Hygiene Data'!$H$11,0,10*ROW('Hygiene Data'!H85)))</f>
        <v/>
      </c>
      <c r="EB91" s="272" t="str">
        <f ca="true">+IF(OFFSET('Hygiene Data'!$H$12,0,10*ROW('Hygiene Data'!H85))="","",OFFSET('Hygiene Data'!$H$12,0,10*ROW('Hygiene Data'!H85)))</f>
        <v/>
      </c>
      <c r="EC91" s="272" t="str">
        <f ca="true">+IF(OFFSET('Hygiene Data'!$H$13,0,10*ROW('Hygiene Data'!H85))="","",OFFSET('Hygiene Data'!$H$13,0,10*ROW('Hygiene Data'!H85)))</f>
        <v/>
      </c>
      <c r="ED91" s="272" t="str">
        <f ca="true">+IF(OFFSET('Hygiene Data'!$I$11,0,10*ROW('Hygiene Data'!I85))="","",OFFSET('Hygiene Data'!$I$11,0,10*ROW('Hygiene Data'!I85)))</f>
        <v/>
      </c>
      <c r="EE91" s="272" t="str">
        <f ca="true">+IF(OFFSET('Hygiene Data'!$I$12,0,10*ROW('Hygiene Data'!I85))="","",OFFSET('Hygiene Data'!$I$12,0,10*ROW('Hygiene Data'!I85)))</f>
        <v/>
      </c>
      <c r="EF91" s="272"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28"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2"/>
      <c r="BS92" s="272" t="str">
        <f ca="true">+IF(OFFSET('Water Data'!$D$27,0,10*ROW('Water Data'!D86))="","",OFFSET('Water Data'!$D$27,0,10*ROW('Water Data'!D86)))</f>
        <v/>
      </c>
      <c r="BT92" s="272" t="str">
        <f ca="true">+IF(OFFSET('Water Data'!$D$28,0,10*ROW('Water Data'!D86))="","",OFFSET('Water Data'!$D$28,0,10*ROW('Water Data'!D86)))</f>
        <v/>
      </c>
      <c r="BU92" s="272" t="str">
        <f ca="true">+IF(OFFSET('Water Data'!$D$29,0,10*ROW('Water Data'!D86))="","",OFFSET('Water Data'!$D$29,0,10*ROW('Water Data'!D86)))</f>
        <v/>
      </c>
      <c r="BV92" s="272" t="str">
        <f ca="true">+IF(OFFSET('Water Data'!$E$27,0,10*ROW('Water Data'!E86))="","",OFFSET('Water Data'!$E$27,0,10*ROW('Water Data'!E86)))</f>
        <v/>
      </c>
      <c r="BW92" s="272" t="str">
        <f ca="true">+IF(OFFSET('Water Data'!$E$28,0,10*ROW('Water Data'!E86))="","",OFFSET('Water Data'!$E$28,0,10*ROW('Water Data'!E86)))</f>
        <v/>
      </c>
      <c r="BX92" s="272" t="str">
        <f ca="true">+IF(OFFSET('Water Data'!$E$29,0,10*ROW('Water Data'!E86))="","",OFFSET('Water Data'!$E$29,0,10*ROW('Water Data'!E86)))</f>
        <v/>
      </c>
      <c r="BY92" s="272" t="str">
        <f ca="true">+IF(OFFSET('Water Data'!$F$27,0,10*ROW('Water Data'!F86))="","",OFFSET('Water Data'!$F$27,0,10*ROW('Water Data'!F86)))</f>
        <v/>
      </c>
      <c r="BZ92" s="272" t="str">
        <f ca="true">+IF(OFFSET('Water Data'!$F$28,0,10*ROW('Water Data'!F86))="","",OFFSET('Water Data'!$F$28,0,10*ROW('Water Data'!F86)))</f>
        <v/>
      </c>
      <c r="CA92" s="272" t="str">
        <f ca="true">+IF(OFFSET('Water Data'!$F$29,0,10*ROW('Water Data'!F86))="","",OFFSET('Water Data'!$F$29,0,10*ROW('Water Data'!F86)))</f>
        <v/>
      </c>
      <c r="CB92" s="272" t="str">
        <f ca="true">+IF(OFFSET('Water Data'!$G$27,0,10*ROW('Water Data'!G86))="","",OFFSET('Water Data'!$G$27,0,10*ROW('Water Data'!G86)))</f>
        <v/>
      </c>
      <c r="CC92" s="272" t="str">
        <f ca="true">+IF(OFFSET('Water Data'!$G$28,0,10*ROW('Water Data'!G86))="","",OFFSET('Water Data'!$G$28,0,10*ROW('Water Data'!G86)))</f>
        <v/>
      </c>
      <c r="CD92" s="272" t="str">
        <f ca="true">+IF(OFFSET('Water Data'!$G$29,0,10*ROW('Water Data'!G86))="","",OFFSET('Water Data'!$G$29,0,10*ROW('Water Data'!G86)))</f>
        <v/>
      </c>
      <c r="CE92" s="272" t="str">
        <f ca="true">+IF(OFFSET('Water Data'!$H$27,0,10*ROW('Water Data'!H86))="","",OFFSET('Water Data'!$H$27,0,10*ROW('Water Data'!H86)))</f>
        <v/>
      </c>
      <c r="CF92" s="272" t="str">
        <f ca="true">+IF(OFFSET('Water Data'!$H$28,0,10*ROW('Water Data'!H86))="","",OFFSET('Water Data'!$H$28,0,10*ROW('Water Data'!H86)))</f>
        <v/>
      </c>
      <c r="CG92" s="272" t="str">
        <f ca="true">+IF(OFFSET('Water Data'!$H$29,0,10*ROW('Water Data'!H86))="","",OFFSET('Water Data'!$H$29,0,10*ROW('Water Data'!H86)))</f>
        <v/>
      </c>
      <c r="CH92" s="272" t="str">
        <f ca="true">+IF(OFFSET('Water Data'!$I$27,0,10*ROW('Water Data'!I86))="","",OFFSET('Water Data'!$I$27,0,10*ROW('Water Data'!I86)))</f>
        <v/>
      </c>
      <c r="CI92" s="272" t="str">
        <f ca="true">+IF(OFFSET('Water Data'!$I$28,0,10*ROW('Water Data'!I86))="","",OFFSET('Water Data'!$I$28,0,10*ROW('Water Data'!I86)))</f>
        <v/>
      </c>
      <c r="CJ92" s="272" t="str">
        <f ca="true">+IF(OFFSET('Water Data'!$I$29,0,10*ROW('Water Data'!I86))="","",OFFSET('Water Data'!$I$29,0,10*ROW('Water Data'!I86)))</f>
        <v/>
      </c>
      <c r="CK92" s="272" t="str">
        <f ca="true">+IF(OFFSET('Sanitation Data'!$D$28,0,10*ROW('Sanitation Data'!D86))="","",OFFSET('Sanitation Data'!$D$28,0,10*ROW('Sanitation Data'!D86)))</f>
        <v/>
      </c>
      <c r="CL92" s="272" t="str">
        <f ca="true">+IF(OFFSET('Sanitation Data'!$D$29,0,10*ROW('Sanitation Data'!D86))="","",OFFSET('Sanitation Data'!$D$29,0,10*ROW('Sanitation Data'!D86)))</f>
        <v/>
      </c>
      <c r="CM92" s="272" t="str">
        <f ca="true">+IF(OFFSET('Sanitation Data'!$D$30,0,10*ROW('Sanitation Data'!D86))="","",OFFSET('Sanitation Data'!$D$30,0,10*ROW('Sanitation Data'!D86)))</f>
        <v/>
      </c>
      <c r="CN92" s="272" t="str">
        <f ca="true">+IF(OFFSET('Sanitation Data'!$D$31,0,10*ROW('Sanitation Data'!D86))="","",OFFSET('Sanitation Data'!$D$31,0,10*ROW('Sanitation Data'!D86)))</f>
        <v/>
      </c>
      <c r="CO92" s="272" t="str">
        <f ca="true">+IF(OFFSET('Sanitation Data'!$D$32,0,10*ROW('Sanitation Data'!D86))="","",OFFSET('Sanitation Data'!$D$32,0,10*ROW('Sanitation Data'!D86)))</f>
        <v/>
      </c>
      <c r="CP92" s="272" t="str">
        <f ca="true">+IF(OFFSET('Sanitation Data'!$E$28,0,10*ROW('Sanitation Data'!E86))="","",OFFSET('Sanitation Data'!$E$28,0,10*ROW('Sanitation Data'!E86)))</f>
        <v/>
      </c>
      <c r="CQ92" s="272" t="str">
        <f ca="true">+IF(OFFSET('Sanitation Data'!$E$29,0,10*ROW('Sanitation Data'!E86))="","",OFFSET('Sanitation Data'!$E$29,0,10*ROW('Sanitation Data'!E86)))</f>
        <v/>
      </c>
      <c r="CR92" s="272" t="str">
        <f ca="true">+IF(OFFSET('Sanitation Data'!$E$30,0,10*ROW('Sanitation Data'!E86))="","",OFFSET('Sanitation Data'!$E$30,0,10*ROW('Sanitation Data'!E86)))</f>
        <v/>
      </c>
      <c r="CS92" s="272" t="str">
        <f ca="true">+IF(OFFSET('Sanitation Data'!$E$31,0,10*ROW('Sanitation Data'!E86))="","",OFFSET('Sanitation Data'!$E$31,0,10*ROW('Sanitation Data'!E86)))</f>
        <v/>
      </c>
      <c r="CT92" s="272" t="str">
        <f ca="true">+IF(OFFSET('Sanitation Data'!$E$32,0,10*ROW('Sanitation Data'!E86))="","",OFFSET('Sanitation Data'!$E$32,0,10*ROW('Sanitation Data'!E86)))</f>
        <v/>
      </c>
      <c r="CU92" s="272" t="str">
        <f ca="true">+IF(OFFSET('Sanitation Data'!$F$28,0,10*ROW('Sanitation Data'!F86))="","",OFFSET('Sanitation Data'!$F$28,0,10*ROW('Sanitation Data'!F86)))</f>
        <v/>
      </c>
      <c r="CV92" s="272" t="str">
        <f ca="true">+IF(OFFSET('Sanitation Data'!$F$29,0,10*ROW('Sanitation Data'!F86))="","",OFFSET('Sanitation Data'!$F$29,0,10*ROW('Sanitation Data'!F86)))</f>
        <v/>
      </c>
      <c r="CW92" s="272" t="str">
        <f ca="true">+IF(OFFSET('Sanitation Data'!$F$30,0,10*ROW('Sanitation Data'!F86))="","",OFFSET('Sanitation Data'!$F$30,0,10*ROW('Sanitation Data'!F86)))</f>
        <v/>
      </c>
      <c r="CX92" s="272" t="str">
        <f ca="true">+IF(OFFSET('Sanitation Data'!$F$31,0,10*ROW('Sanitation Data'!F86))="","",OFFSET('Sanitation Data'!$F$31,0,10*ROW('Sanitation Data'!F86)))</f>
        <v/>
      </c>
      <c r="CY92" s="272" t="str">
        <f ca="true">+IF(OFFSET('Sanitation Data'!$F$32,0,10*ROW('Sanitation Data'!F86))="","",OFFSET('Sanitation Data'!$F$32,0,10*ROW('Sanitation Data'!F86)))</f>
        <v/>
      </c>
      <c r="CZ92" s="272" t="str">
        <f ca="true">+IF(OFFSET('Sanitation Data'!$G$28,0,10*ROW('Sanitation Data'!G86))="","",OFFSET('Sanitation Data'!$G$28,0,10*ROW('Sanitation Data'!G86)))</f>
        <v/>
      </c>
      <c r="DA92" s="272" t="str">
        <f ca="true">+IF(OFFSET('Sanitation Data'!$G$29,0,10*ROW('Sanitation Data'!G86))="","",OFFSET('Sanitation Data'!$G$29,0,10*ROW('Sanitation Data'!G86)))</f>
        <v/>
      </c>
      <c r="DB92" s="272" t="str">
        <f ca="true">+IF(OFFSET('Sanitation Data'!$G$30,0,10*ROW('Sanitation Data'!G86))="","",OFFSET('Sanitation Data'!$G$30,0,10*ROW('Sanitation Data'!G86)))</f>
        <v/>
      </c>
      <c r="DC92" s="272" t="str">
        <f ca="true">+IF(OFFSET('Sanitation Data'!$G$31,0,10*ROW('Sanitation Data'!G86))="","",OFFSET('Sanitation Data'!$G$31,0,10*ROW('Sanitation Data'!G86)))</f>
        <v/>
      </c>
      <c r="DD92" s="272" t="str">
        <f ca="true">+IF(OFFSET('Sanitation Data'!$G$32,0,10*ROW('Sanitation Data'!G86))="","",OFFSET('Sanitation Data'!$G$32,0,10*ROW('Sanitation Data'!G86)))</f>
        <v/>
      </c>
      <c r="DE92" s="272" t="str">
        <f ca="true">+IF(OFFSET('Sanitation Data'!$H$28,0,10*ROW('Sanitation Data'!H86))="","",OFFSET('Sanitation Data'!$H$28,0,10*ROW('Sanitation Data'!H86)))</f>
        <v/>
      </c>
      <c r="DF92" s="272" t="str">
        <f ca="true">+IF(OFFSET('Sanitation Data'!$H$29,0,10*ROW('Sanitation Data'!H86))="","",OFFSET('Sanitation Data'!$H$29,0,10*ROW('Sanitation Data'!H86)))</f>
        <v/>
      </c>
      <c r="DG92" s="272" t="str">
        <f ca="true">+IF(OFFSET('Sanitation Data'!$H$30,0,10*ROW('Sanitation Data'!H86))="","",OFFSET('Sanitation Data'!$H$30,0,10*ROW('Sanitation Data'!H86)))</f>
        <v/>
      </c>
      <c r="DH92" s="272" t="str">
        <f ca="true">+IF(OFFSET('Sanitation Data'!$H$31,0,10*ROW('Sanitation Data'!H86))="","",OFFSET('Sanitation Data'!$H$31,0,10*ROW('Sanitation Data'!H86)))</f>
        <v/>
      </c>
      <c r="DI92" s="272" t="str">
        <f ca="true">+IF(OFFSET('Sanitation Data'!$H$32,0,10*ROW('Sanitation Data'!H86))="","",OFFSET('Sanitation Data'!$H$32,0,10*ROW('Sanitation Data'!H86)))</f>
        <v/>
      </c>
      <c r="DJ92" s="272" t="str">
        <f ca="true">+IF(OFFSET('Sanitation Data'!$I$28,0,10*ROW('Sanitation Data'!I86))="","",OFFSET('Sanitation Data'!$I$28,0,10*ROW('Sanitation Data'!I86)))</f>
        <v/>
      </c>
      <c r="DK92" s="272" t="str">
        <f ca="true">+IF(OFFSET('Sanitation Data'!$I$29,0,10*ROW('Sanitation Data'!I86))="","",OFFSET('Sanitation Data'!$I$29,0,10*ROW('Sanitation Data'!I86)))</f>
        <v/>
      </c>
      <c r="DL92" s="272" t="str">
        <f ca="true">+IF(OFFSET('Sanitation Data'!$I$30,0,10*ROW('Sanitation Data'!I86))="","",OFFSET('Sanitation Data'!$I$30,0,10*ROW('Sanitation Data'!I86)))</f>
        <v/>
      </c>
      <c r="DM92" s="272" t="str">
        <f ca="true">+IF(OFFSET('Sanitation Data'!$I$31,0,10*ROW('Sanitation Data'!I86))="","",OFFSET('Sanitation Data'!$I$31,0,10*ROW('Sanitation Data'!I86)))</f>
        <v/>
      </c>
      <c r="DN92" s="272" t="str">
        <f ca="true">+IF(OFFSET('Sanitation Data'!$I$32,0,10*ROW('Sanitation Data'!I86))="","",OFFSET('Sanitation Data'!$I$32,0,10*ROW('Sanitation Data'!I86)))</f>
        <v/>
      </c>
      <c r="DO92" s="272" t="str">
        <f ca="true">+IF(OFFSET('Hygiene Data'!$D$11,0,10*ROW('Hygiene Data'!D86))="","",OFFSET('Hygiene Data'!$D$11,0,10*ROW('Hygiene Data'!D86)))</f>
        <v/>
      </c>
      <c r="DP92" s="272" t="str">
        <f ca="true">+IF(OFFSET('Hygiene Data'!$D$12,0,10*ROW('Hygiene Data'!D86))="","",OFFSET('Hygiene Data'!$D$12,0,10*ROW('Hygiene Data'!D86)))</f>
        <v/>
      </c>
      <c r="DQ92" s="272" t="str">
        <f ca="true">+IF(OFFSET('Hygiene Data'!$D$13,0,10*ROW('Hygiene Data'!D86))="","",OFFSET('Hygiene Data'!$D$13,0,10*ROW('Hygiene Data'!D86)))</f>
        <v/>
      </c>
      <c r="DR92" s="272" t="str">
        <f ca="true">+IF(OFFSET('Hygiene Data'!$E$11,0,10*ROW('Hygiene Data'!E86))="","",OFFSET('Hygiene Data'!$E$11,0,10*ROW('Hygiene Data'!E86)))</f>
        <v/>
      </c>
      <c r="DS92" s="272" t="str">
        <f ca="true">+IF(OFFSET('Hygiene Data'!$E$12,0,10*ROW('Hygiene Data'!E86))="","",OFFSET('Hygiene Data'!$E$12,0,10*ROW('Hygiene Data'!E86)))</f>
        <v/>
      </c>
      <c r="DT92" s="272" t="str">
        <f ca="true">+IF(OFFSET('Hygiene Data'!$E$13,0,10*ROW('Hygiene Data'!E86))="","",OFFSET('Hygiene Data'!$E$13,0,10*ROW('Hygiene Data'!E86)))</f>
        <v/>
      </c>
      <c r="DU92" s="272" t="str">
        <f ca="true">+IF(OFFSET('Hygiene Data'!$F$11,0,10*ROW('Hygiene Data'!F86))="","",OFFSET('Hygiene Data'!$F$11,0,10*ROW('Hygiene Data'!F86)))</f>
        <v/>
      </c>
      <c r="DV92" s="272" t="str">
        <f ca="true">+IF(OFFSET('Hygiene Data'!$F$12,0,10*ROW('Hygiene Data'!F86))="","",OFFSET('Hygiene Data'!$F$12,0,10*ROW('Hygiene Data'!F86)))</f>
        <v/>
      </c>
      <c r="DW92" s="272" t="str">
        <f ca="true">+IF(OFFSET('Hygiene Data'!$F$13,0,10*ROW('Hygiene Data'!F86))="","",OFFSET('Hygiene Data'!$F$13,0,10*ROW('Hygiene Data'!F86)))</f>
        <v/>
      </c>
      <c r="DX92" s="272" t="str">
        <f ca="true">+IF(OFFSET('Hygiene Data'!$G$11,0,10*ROW('Hygiene Data'!G86))="","",OFFSET('Hygiene Data'!$G$11,0,10*ROW('Hygiene Data'!G86)))</f>
        <v/>
      </c>
      <c r="DY92" s="272" t="str">
        <f ca="true">+IF(OFFSET('Hygiene Data'!$G$12,0,10*ROW('Hygiene Data'!G86))="","",OFFSET('Hygiene Data'!$G$12,0,10*ROW('Hygiene Data'!G86)))</f>
        <v/>
      </c>
      <c r="DZ92" s="272" t="str">
        <f ca="true">+IF(OFFSET('Hygiene Data'!$G$13,0,10*ROW('Hygiene Data'!G86))="","",OFFSET('Hygiene Data'!$G$13,0,10*ROW('Hygiene Data'!G86)))</f>
        <v/>
      </c>
      <c r="EA92" s="272" t="str">
        <f ca="true">+IF(OFFSET('Hygiene Data'!$H$11,0,10*ROW('Hygiene Data'!H86))="","",OFFSET('Hygiene Data'!$H$11,0,10*ROW('Hygiene Data'!H86)))</f>
        <v/>
      </c>
      <c r="EB92" s="272" t="str">
        <f ca="true">+IF(OFFSET('Hygiene Data'!$H$12,0,10*ROW('Hygiene Data'!H86))="","",OFFSET('Hygiene Data'!$H$12,0,10*ROW('Hygiene Data'!H86)))</f>
        <v/>
      </c>
      <c r="EC92" s="272" t="str">
        <f ca="true">+IF(OFFSET('Hygiene Data'!$H$13,0,10*ROW('Hygiene Data'!H86))="","",OFFSET('Hygiene Data'!$H$13,0,10*ROW('Hygiene Data'!H86)))</f>
        <v/>
      </c>
      <c r="ED92" s="272" t="str">
        <f ca="true">+IF(OFFSET('Hygiene Data'!$I$11,0,10*ROW('Hygiene Data'!I86))="","",OFFSET('Hygiene Data'!$I$11,0,10*ROW('Hygiene Data'!I86)))</f>
        <v/>
      </c>
      <c r="EE92" s="272" t="str">
        <f ca="true">+IF(OFFSET('Hygiene Data'!$I$12,0,10*ROW('Hygiene Data'!I86))="","",OFFSET('Hygiene Data'!$I$12,0,10*ROW('Hygiene Data'!I86)))</f>
        <v/>
      </c>
      <c r="EF92" s="272"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28"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2"/>
      <c r="BS93" s="272" t="str">
        <f ca="true">+IF(OFFSET('Water Data'!$D$27,0,10*ROW('Water Data'!D87))="","",OFFSET('Water Data'!$D$27,0,10*ROW('Water Data'!D87)))</f>
        <v/>
      </c>
      <c r="BT93" s="272" t="str">
        <f ca="true">+IF(OFFSET('Water Data'!$D$28,0,10*ROW('Water Data'!D87))="","",OFFSET('Water Data'!$D$28,0,10*ROW('Water Data'!D87)))</f>
        <v/>
      </c>
      <c r="BU93" s="272" t="str">
        <f ca="true">+IF(OFFSET('Water Data'!$D$29,0,10*ROW('Water Data'!D87))="","",OFFSET('Water Data'!$D$29,0,10*ROW('Water Data'!D87)))</f>
        <v/>
      </c>
      <c r="BV93" s="272" t="str">
        <f ca="true">+IF(OFFSET('Water Data'!$E$27,0,10*ROW('Water Data'!E87))="","",OFFSET('Water Data'!$E$27,0,10*ROW('Water Data'!E87)))</f>
        <v/>
      </c>
      <c r="BW93" s="272" t="str">
        <f ca="true">+IF(OFFSET('Water Data'!$E$28,0,10*ROW('Water Data'!E87))="","",OFFSET('Water Data'!$E$28,0,10*ROW('Water Data'!E87)))</f>
        <v/>
      </c>
      <c r="BX93" s="272" t="str">
        <f ca="true">+IF(OFFSET('Water Data'!$E$29,0,10*ROW('Water Data'!E87))="","",OFFSET('Water Data'!$E$29,0,10*ROW('Water Data'!E87)))</f>
        <v/>
      </c>
      <c r="BY93" s="272" t="str">
        <f ca="true">+IF(OFFSET('Water Data'!$F$27,0,10*ROW('Water Data'!F87))="","",OFFSET('Water Data'!$F$27,0,10*ROW('Water Data'!F87)))</f>
        <v/>
      </c>
      <c r="BZ93" s="272" t="str">
        <f ca="true">+IF(OFFSET('Water Data'!$F$28,0,10*ROW('Water Data'!F87))="","",OFFSET('Water Data'!$F$28,0,10*ROW('Water Data'!F87)))</f>
        <v/>
      </c>
      <c r="CA93" s="272" t="str">
        <f ca="true">+IF(OFFSET('Water Data'!$F$29,0,10*ROW('Water Data'!F87))="","",OFFSET('Water Data'!$F$29,0,10*ROW('Water Data'!F87)))</f>
        <v/>
      </c>
      <c r="CB93" s="272" t="str">
        <f ca="true">+IF(OFFSET('Water Data'!$G$27,0,10*ROW('Water Data'!G87))="","",OFFSET('Water Data'!$G$27,0,10*ROW('Water Data'!G87)))</f>
        <v/>
      </c>
      <c r="CC93" s="272" t="str">
        <f ca="true">+IF(OFFSET('Water Data'!$G$28,0,10*ROW('Water Data'!G87))="","",OFFSET('Water Data'!$G$28,0,10*ROW('Water Data'!G87)))</f>
        <v/>
      </c>
      <c r="CD93" s="272" t="str">
        <f ca="true">+IF(OFFSET('Water Data'!$G$29,0,10*ROW('Water Data'!G87))="","",OFFSET('Water Data'!$G$29,0,10*ROW('Water Data'!G87)))</f>
        <v/>
      </c>
      <c r="CE93" s="272" t="str">
        <f ca="true">+IF(OFFSET('Water Data'!$H$27,0,10*ROW('Water Data'!H87))="","",OFFSET('Water Data'!$H$27,0,10*ROW('Water Data'!H87)))</f>
        <v/>
      </c>
      <c r="CF93" s="272" t="str">
        <f ca="true">+IF(OFFSET('Water Data'!$H$28,0,10*ROW('Water Data'!H87))="","",OFFSET('Water Data'!$H$28,0,10*ROW('Water Data'!H87)))</f>
        <v/>
      </c>
      <c r="CG93" s="272" t="str">
        <f ca="true">+IF(OFFSET('Water Data'!$H$29,0,10*ROW('Water Data'!H87))="","",OFFSET('Water Data'!$H$29,0,10*ROW('Water Data'!H87)))</f>
        <v/>
      </c>
      <c r="CH93" s="272" t="str">
        <f ca="true">+IF(OFFSET('Water Data'!$I$27,0,10*ROW('Water Data'!I87))="","",OFFSET('Water Data'!$I$27,0,10*ROW('Water Data'!I87)))</f>
        <v/>
      </c>
      <c r="CI93" s="272" t="str">
        <f ca="true">+IF(OFFSET('Water Data'!$I$28,0,10*ROW('Water Data'!I87))="","",OFFSET('Water Data'!$I$28,0,10*ROW('Water Data'!I87)))</f>
        <v/>
      </c>
      <c r="CJ93" s="272" t="str">
        <f ca="true">+IF(OFFSET('Water Data'!$I$29,0,10*ROW('Water Data'!I87))="","",OFFSET('Water Data'!$I$29,0,10*ROW('Water Data'!I87)))</f>
        <v/>
      </c>
      <c r="CK93" s="272" t="str">
        <f ca="true">+IF(OFFSET('Sanitation Data'!$D$28,0,10*ROW('Sanitation Data'!D87))="","",OFFSET('Sanitation Data'!$D$28,0,10*ROW('Sanitation Data'!D87)))</f>
        <v/>
      </c>
      <c r="CL93" s="272" t="str">
        <f ca="true">+IF(OFFSET('Sanitation Data'!$D$29,0,10*ROW('Sanitation Data'!D87))="","",OFFSET('Sanitation Data'!$D$29,0,10*ROW('Sanitation Data'!D87)))</f>
        <v/>
      </c>
      <c r="CM93" s="272" t="str">
        <f ca="true">+IF(OFFSET('Sanitation Data'!$D$30,0,10*ROW('Sanitation Data'!D87))="","",OFFSET('Sanitation Data'!$D$30,0,10*ROW('Sanitation Data'!D87)))</f>
        <v/>
      </c>
      <c r="CN93" s="272" t="str">
        <f ca="true">+IF(OFFSET('Sanitation Data'!$D$31,0,10*ROW('Sanitation Data'!D87))="","",OFFSET('Sanitation Data'!$D$31,0,10*ROW('Sanitation Data'!D87)))</f>
        <v/>
      </c>
      <c r="CO93" s="272" t="str">
        <f ca="true">+IF(OFFSET('Sanitation Data'!$D$32,0,10*ROW('Sanitation Data'!D87))="","",OFFSET('Sanitation Data'!$D$32,0,10*ROW('Sanitation Data'!D87)))</f>
        <v/>
      </c>
      <c r="CP93" s="272" t="str">
        <f ca="true">+IF(OFFSET('Sanitation Data'!$E$28,0,10*ROW('Sanitation Data'!E87))="","",OFFSET('Sanitation Data'!$E$28,0,10*ROW('Sanitation Data'!E87)))</f>
        <v/>
      </c>
      <c r="CQ93" s="272" t="str">
        <f ca="true">+IF(OFFSET('Sanitation Data'!$E$29,0,10*ROW('Sanitation Data'!E87))="","",OFFSET('Sanitation Data'!$E$29,0,10*ROW('Sanitation Data'!E87)))</f>
        <v/>
      </c>
      <c r="CR93" s="272" t="str">
        <f ca="true">+IF(OFFSET('Sanitation Data'!$E$30,0,10*ROW('Sanitation Data'!E87))="","",OFFSET('Sanitation Data'!$E$30,0,10*ROW('Sanitation Data'!E87)))</f>
        <v/>
      </c>
      <c r="CS93" s="272" t="str">
        <f ca="true">+IF(OFFSET('Sanitation Data'!$E$31,0,10*ROW('Sanitation Data'!E87))="","",OFFSET('Sanitation Data'!$E$31,0,10*ROW('Sanitation Data'!E87)))</f>
        <v/>
      </c>
      <c r="CT93" s="272" t="str">
        <f ca="true">+IF(OFFSET('Sanitation Data'!$E$32,0,10*ROW('Sanitation Data'!E87))="","",OFFSET('Sanitation Data'!$E$32,0,10*ROW('Sanitation Data'!E87)))</f>
        <v/>
      </c>
      <c r="CU93" s="272" t="str">
        <f ca="true">+IF(OFFSET('Sanitation Data'!$F$28,0,10*ROW('Sanitation Data'!F87))="","",OFFSET('Sanitation Data'!$F$28,0,10*ROW('Sanitation Data'!F87)))</f>
        <v/>
      </c>
      <c r="CV93" s="272" t="str">
        <f ca="true">+IF(OFFSET('Sanitation Data'!$F$29,0,10*ROW('Sanitation Data'!F87))="","",OFFSET('Sanitation Data'!$F$29,0,10*ROW('Sanitation Data'!F87)))</f>
        <v/>
      </c>
      <c r="CW93" s="272" t="str">
        <f ca="true">+IF(OFFSET('Sanitation Data'!$F$30,0,10*ROW('Sanitation Data'!F87))="","",OFFSET('Sanitation Data'!$F$30,0,10*ROW('Sanitation Data'!F87)))</f>
        <v/>
      </c>
      <c r="CX93" s="272" t="str">
        <f ca="true">+IF(OFFSET('Sanitation Data'!$F$31,0,10*ROW('Sanitation Data'!F87))="","",OFFSET('Sanitation Data'!$F$31,0,10*ROW('Sanitation Data'!F87)))</f>
        <v/>
      </c>
      <c r="CY93" s="272" t="str">
        <f ca="true">+IF(OFFSET('Sanitation Data'!$F$32,0,10*ROW('Sanitation Data'!F87))="","",OFFSET('Sanitation Data'!$F$32,0,10*ROW('Sanitation Data'!F87)))</f>
        <v/>
      </c>
      <c r="CZ93" s="272" t="str">
        <f ca="true">+IF(OFFSET('Sanitation Data'!$G$28,0,10*ROW('Sanitation Data'!G87))="","",OFFSET('Sanitation Data'!$G$28,0,10*ROW('Sanitation Data'!G87)))</f>
        <v/>
      </c>
      <c r="DA93" s="272" t="str">
        <f ca="true">+IF(OFFSET('Sanitation Data'!$G$29,0,10*ROW('Sanitation Data'!G87))="","",OFFSET('Sanitation Data'!$G$29,0,10*ROW('Sanitation Data'!G87)))</f>
        <v/>
      </c>
      <c r="DB93" s="272" t="str">
        <f ca="true">+IF(OFFSET('Sanitation Data'!$G$30,0,10*ROW('Sanitation Data'!G87))="","",OFFSET('Sanitation Data'!$G$30,0,10*ROW('Sanitation Data'!G87)))</f>
        <v/>
      </c>
      <c r="DC93" s="272" t="str">
        <f ca="true">+IF(OFFSET('Sanitation Data'!$G$31,0,10*ROW('Sanitation Data'!G87))="","",OFFSET('Sanitation Data'!$G$31,0,10*ROW('Sanitation Data'!G87)))</f>
        <v/>
      </c>
      <c r="DD93" s="272" t="str">
        <f ca="true">+IF(OFFSET('Sanitation Data'!$G$32,0,10*ROW('Sanitation Data'!G87))="","",OFFSET('Sanitation Data'!$G$32,0,10*ROW('Sanitation Data'!G87)))</f>
        <v/>
      </c>
      <c r="DE93" s="272" t="str">
        <f ca="true">+IF(OFFSET('Sanitation Data'!$H$28,0,10*ROW('Sanitation Data'!H87))="","",OFFSET('Sanitation Data'!$H$28,0,10*ROW('Sanitation Data'!H87)))</f>
        <v/>
      </c>
      <c r="DF93" s="272" t="str">
        <f ca="true">+IF(OFFSET('Sanitation Data'!$H$29,0,10*ROW('Sanitation Data'!H87))="","",OFFSET('Sanitation Data'!$H$29,0,10*ROW('Sanitation Data'!H87)))</f>
        <v/>
      </c>
      <c r="DG93" s="272" t="str">
        <f ca="true">+IF(OFFSET('Sanitation Data'!$H$30,0,10*ROW('Sanitation Data'!H87))="","",OFFSET('Sanitation Data'!$H$30,0,10*ROW('Sanitation Data'!H87)))</f>
        <v/>
      </c>
      <c r="DH93" s="272" t="str">
        <f ca="true">+IF(OFFSET('Sanitation Data'!$H$31,0,10*ROW('Sanitation Data'!H87))="","",OFFSET('Sanitation Data'!$H$31,0,10*ROW('Sanitation Data'!H87)))</f>
        <v/>
      </c>
      <c r="DI93" s="272" t="str">
        <f ca="true">+IF(OFFSET('Sanitation Data'!$H$32,0,10*ROW('Sanitation Data'!H87))="","",OFFSET('Sanitation Data'!$H$32,0,10*ROW('Sanitation Data'!H87)))</f>
        <v/>
      </c>
      <c r="DJ93" s="272" t="str">
        <f ca="true">+IF(OFFSET('Sanitation Data'!$I$28,0,10*ROW('Sanitation Data'!I87))="","",OFFSET('Sanitation Data'!$I$28,0,10*ROW('Sanitation Data'!I87)))</f>
        <v/>
      </c>
      <c r="DK93" s="272" t="str">
        <f ca="true">+IF(OFFSET('Sanitation Data'!$I$29,0,10*ROW('Sanitation Data'!I87))="","",OFFSET('Sanitation Data'!$I$29,0,10*ROW('Sanitation Data'!I87)))</f>
        <v/>
      </c>
      <c r="DL93" s="272" t="str">
        <f ca="true">+IF(OFFSET('Sanitation Data'!$I$30,0,10*ROW('Sanitation Data'!I87))="","",OFFSET('Sanitation Data'!$I$30,0,10*ROW('Sanitation Data'!I87)))</f>
        <v/>
      </c>
      <c r="DM93" s="272" t="str">
        <f ca="true">+IF(OFFSET('Sanitation Data'!$I$31,0,10*ROW('Sanitation Data'!I87))="","",OFFSET('Sanitation Data'!$I$31,0,10*ROW('Sanitation Data'!I87)))</f>
        <v/>
      </c>
      <c r="DN93" s="272" t="str">
        <f ca="true">+IF(OFFSET('Sanitation Data'!$I$32,0,10*ROW('Sanitation Data'!I87))="","",OFFSET('Sanitation Data'!$I$32,0,10*ROW('Sanitation Data'!I87)))</f>
        <v/>
      </c>
      <c r="DO93" s="272" t="str">
        <f ca="true">+IF(OFFSET('Hygiene Data'!$D$11,0,10*ROW('Hygiene Data'!D87))="","",OFFSET('Hygiene Data'!$D$11,0,10*ROW('Hygiene Data'!D87)))</f>
        <v/>
      </c>
      <c r="DP93" s="272" t="str">
        <f ca="true">+IF(OFFSET('Hygiene Data'!$D$12,0,10*ROW('Hygiene Data'!D87))="","",OFFSET('Hygiene Data'!$D$12,0,10*ROW('Hygiene Data'!D87)))</f>
        <v/>
      </c>
      <c r="DQ93" s="272" t="str">
        <f ca="true">+IF(OFFSET('Hygiene Data'!$D$13,0,10*ROW('Hygiene Data'!D87))="","",OFFSET('Hygiene Data'!$D$13,0,10*ROW('Hygiene Data'!D87)))</f>
        <v/>
      </c>
      <c r="DR93" s="272" t="str">
        <f ca="true">+IF(OFFSET('Hygiene Data'!$E$11,0,10*ROW('Hygiene Data'!E87))="","",OFFSET('Hygiene Data'!$E$11,0,10*ROW('Hygiene Data'!E87)))</f>
        <v/>
      </c>
      <c r="DS93" s="272" t="str">
        <f ca="true">+IF(OFFSET('Hygiene Data'!$E$12,0,10*ROW('Hygiene Data'!E87))="","",OFFSET('Hygiene Data'!$E$12,0,10*ROW('Hygiene Data'!E87)))</f>
        <v/>
      </c>
      <c r="DT93" s="272" t="str">
        <f ca="true">+IF(OFFSET('Hygiene Data'!$E$13,0,10*ROW('Hygiene Data'!E87))="","",OFFSET('Hygiene Data'!$E$13,0,10*ROW('Hygiene Data'!E87)))</f>
        <v/>
      </c>
      <c r="DU93" s="272" t="str">
        <f ca="true">+IF(OFFSET('Hygiene Data'!$F$11,0,10*ROW('Hygiene Data'!F87))="","",OFFSET('Hygiene Data'!$F$11,0,10*ROW('Hygiene Data'!F87)))</f>
        <v/>
      </c>
      <c r="DV93" s="272" t="str">
        <f ca="true">+IF(OFFSET('Hygiene Data'!$F$12,0,10*ROW('Hygiene Data'!F87))="","",OFFSET('Hygiene Data'!$F$12,0,10*ROW('Hygiene Data'!F87)))</f>
        <v/>
      </c>
      <c r="DW93" s="272" t="str">
        <f ca="true">+IF(OFFSET('Hygiene Data'!$F$13,0,10*ROW('Hygiene Data'!F87))="","",OFFSET('Hygiene Data'!$F$13,0,10*ROW('Hygiene Data'!F87)))</f>
        <v/>
      </c>
      <c r="DX93" s="272" t="str">
        <f ca="true">+IF(OFFSET('Hygiene Data'!$G$11,0,10*ROW('Hygiene Data'!G87))="","",OFFSET('Hygiene Data'!$G$11,0,10*ROW('Hygiene Data'!G87)))</f>
        <v/>
      </c>
      <c r="DY93" s="272" t="str">
        <f ca="true">+IF(OFFSET('Hygiene Data'!$G$12,0,10*ROW('Hygiene Data'!G87))="","",OFFSET('Hygiene Data'!$G$12,0,10*ROW('Hygiene Data'!G87)))</f>
        <v/>
      </c>
      <c r="DZ93" s="272" t="str">
        <f ca="true">+IF(OFFSET('Hygiene Data'!$G$13,0,10*ROW('Hygiene Data'!G87))="","",OFFSET('Hygiene Data'!$G$13,0,10*ROW('Hygiene Data'!G87)))</f>
        <v/>
      </c>
      <c r="EA93" s="272" t="str">
        <f ca="true">+IF(OFFSET('Hygiene Data'!$H$11,0,10*ROW('Hygiene Data'!H87))="","",OFFSET('Hygiene Data'!$H$11,0,10*ROW('Hygiene Data'!H87)))</f>
        <v/>
      </c>
      <c r="EB93" s="272" t="str">
        <f ca="true">+IF(OFFSET('Hygiene Data'!$H$12,0,10*ROW('Hygiene Data'!H87))="","",OFFSET('Hygiene Data'!$H$12,0,10*ROW('Hygiene Data'!H87)))</f>
        <v/>
      </c>
      <c r="EC93" s="272" t="str">
        <f ca="true">+IF(OFFSET('Hygiene Data'!$H$13,0,10*ROW('Hygiene Data'!H87))="","",OFFSET('Hygiene Data'!$H$13,0,10*ROW('Hygiene Data'!H87)))</f>
        <v/>
      </c>
      <c r="ED93" s="272" t="str">
        <f ca="true">+IF(OFFSET('Hygiene Data'!$I$11,0,10*ROW('Hygiene Data'!I87))="","",OFFSET('Hygiene Data'!$I$11,0,10*ROW('Hygiene Data'!I87)))</f>
        <v/>
      </c>
      <c r="EE93" s="272" t="str">
        <f ca="true">+IF(OFFSET('Hygiene Data'!$I$12,0,10*ROW('Hygiene Data'!I87))="","",OFFSET('Hygiene Data'!$I$12,0,10*ROW('Hygiene Data'!I87)))</f>
        <v/>
      </c>
      <c r="EF93" s="272"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28"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2"/>
      <c r="BS94" s="272" t="str">
        <f ca="true">+IF(OFFSET('Water Data'!$D$27,0,10*ROW('Water Data'!D88))="","",OFFSET('Water Data'!$D$27,0,10*ROW('Water Data'!D88)))</f>
        <v/>
      </c>
      <c r="BT94" s="272" t="str">
        <f ca="true">+IF(OFFSET('Water Data'!$D$28,0,10*ROW('Water Data'!D88))="","",OFFSET('Water Data'!$D$28,0,10*ROW('Water Data'!D88)))</f>
        <v/>
      </c>
      <c r="BU94" s="272" t="str">
        <f ca="true">+IF(OFFSET('Water Data'!$D$29,0,10*ROW('Water Data'!D88))="","",OFFSET('Water Data'!$D$29,0,10*ROW('Water Data'!D88)))</f>
        <v/>
      </c>
      <c r="BV94" s="272" t="str">
        <f ca="true">+IF(OFFSET('Water Data'!$E$27,0,10*ROW('Water Data'!E88))="","",OFFSET('Water Data'!$E$27,0,10*ROW('Water Data'!E88)))</f>
        <v/>
      </c>
      <c r="BW94" s="272" t="str">
        <f ca="true">+IF(OFFSET('Water Data'!$E$28,0,10*ROW('Water Data'!E88))="","",OFFSET('Water Data'!$E$28,0,10*ROW('Water Data'!E88)))</f>
        <v/>
      </c>
      <c r="BX94" s="272" t="str">
        <f ca="true">+IF(OFFSET('Water Data'!$E$29,0,10*ROW('Water Data'!E88))="","",OFFSET('Water Data'!$E$29,0,10*ROW('Water Data'!E88)))</f>
        <v/>
      </c>
      <c r="BY94" s="272" t="str">
        <f ca="true">+IF(OFFSET('Water Data'!$F$27,0,10*ROW('Water Data'!F88))="","",OFFSET('Water Data'!$F$27,0,10*ROW('Water Data'!F88)))</f>
        <v/>
      </c>
      <c r="BZ94" s="272" t="str">
        <f ca="true">+IF(OFFSET('Water Data'!$F$28,0,10*ROW('Water Data'!F88))="","",OFFSET('Water Data'!$F$28,0,10*ROW('Water Data'!F88)))</f>
        <v/>
      </c>
      <c r="CA94" s="272" t="str">
        <f ca="true">+IF(OFFSET('Water Data'!$F$29,0,10*ROW('Water Data'!F88))="","",OFFSET('Water Data'!$F$29,0,10*ROW('Water Data'!F88)))</f>
        <v/>
      </c>
      <c r="CB94" s="272" t="str">
        <f ca="true">+IF(OFFSET('Water Data'!$G$27,0,10*ROW('Water Data'!G88))="","",OFFSET('Water Data'!$G$27,0,10*ROW('Water Data'!G88)))</f>
        <v/>
      </c>
      <c r="CC94" s="272" t="str">
        <f ca="true">+IF(OFFSET('Water Data'!$G$28,0,10*ROW('Water Data'!G88))="","",OFFSET('Water Data'!$G$28,0,10*ROW('Water Data'!G88)))</f>
        <v/>
      </c>
      <c r="CD94" s="272" t="str">
        <f ca="true">+IF(OFFSET('Water Data'!$G$29,0,10*ROW('Water Data'!G88))="","",OFFSET('Water Data'!$G$29,0,10*ROW('Water Data'!G88)))</f>
        <v/>
      </c>
      <c r="CE94" s="272" t="str">
        <f ca="true">+IF(OFFSET('Water Data'!$H$27,0,10*ROW('Water Data'!H88))="","",OFFSET('Water Data'!$H$27,0,10*ROW('Water Data'!H88)))</f>
        <v/>
      </c>
      <c r="CF94" s="272" t="str">
        <f ca="true">+IF(OFFSET('Water Data'!$H$28,0,10*ROW('Water Data'!H88))="","",OFFSET('Water Data'!$H$28,0,10*ROW('Water Data'!H88)))</f>
        <v/>
      </c>
      <c r="CG94" s="272" t="str">
        <f ca="true">+IF(OFFSET('Water Data'!$H$29,0,10*ROW('Water Data'!H88))="","",OFFSET('Water Data'!$H$29,0,10*ROW('Water Data'!H88)))</f>
        <v/>
      </c>
      <c r="CH94" s="272" t="str">
        <f ca="true">+IF(OFFSET('Water Data'!$I$27,0,10*ROW('Water Data'!I88))="","",OFFSET('Water Data'!$I$27,0,10*ROW('Water Data'!I88)))</f>
        <v/>
      </c>
      <c r="CI94" s="272" t="str">
        <f ca="true">+IF(OFFSET('Water Data'!$I$28,0,10*ROW('Water Data'!I88))="","",OFFSET('Water Data'!$I$28,0,10*ROW('Water Data'!I88)))</f>
        <v/>
      </c>
      <c r="CJ94" s="272" t="str">
        <f ca="true">+IF(OFFSET('Water Data'!$I$29,0,10*ROW('Water Data'!I88))="","",OFFSET('Water Data'!$I$29,0,10*ROW('Water Data'!I88)))</f>
        <v/>
      </c>
      <c r="CK94" s="272" t="str">
        <f ca="true">+IF(OFFSET('Sanitation Data'!$D$28,0,10*ROW('Sanitation Data'!D88))="","",OFFSET('Sanitation Data'!$D$28,0,10*ROW('Sanitation Data'!D88)))</f>
        <v/>
      </c>
      <c r="CL94" s="272" t="str">
        <f ca="true">+IF(OFFSET('Sanitation Data'!$D$29,0,10*ROW('Sanitation Data'!D88))="","",OFFSET('Sanitation Data'!$D$29,0,10*ROW('Sanitation Data'!D88)))</f>
        <v/>
      </c>
      <c r="CM94" s="272" t="str">
        <f ca="true">+IF(OFFSET('Sanitation Data'!$D$30,0,10*ROW('Sanitation Data'!D88))="","",OFFSET('Sanitation Data'!$D$30,0,10*ROW('Sanitation Data'!D88)))</f>
        <v/>
      </c>
      <c r="CN94" s="272" t="str">
        <f ca="true">+IF(OFFSET('Sanitation Data'!$D$31,0,10*ROW('Sanitation Data'!D88))="","",OFFSET('Sanitation Data'!$D$31,0,10*ROW('Sanitation Data'!D88)))</f>
        <v/>
      </c>
      <c r="CO94" s="272" t="str">
        <f ca="true">+IF(OFFSET('Sanitation Data'!$D$32,0,10*ROW('Sanitation Data'!D88))="","",OFFSET('Sanitation Data'!$D$32,0,10*ROW('Sanitation Data'!D88)))</f>
        <v/>
      </c>
      <c r="CP94" s="272" t="str">
        <f ca="true">+IF(OFFSET('Sanitation Data'!$E$28,0,10*ROW('Sanitation Data'!E88))="","",OFFSET('Sanitation Data'!$E$28,0,10*ROW('Sanitation Data'!E88)))</f>
        <v/>
      </c>
      <c r="CQ94" s="272" t="str">
        <f ca="true">+IF(OFFSET('Sanitation Data'!$E$29,0,10*ROW('Sanitation Data'!E88))="","",OFFSET('Sanitation Data'!$E$29,0,10*ROW('Sanitation Data'!E88)))</f>
        <v/>
      </c>
      <c r="CR94" s="272" t="str">
        <f ca="true">+IF(OFFSET('Sanitation Data'!$E$30,0,10*ROW('Sanitation Data'!E88))="","",OFFSET('Sanitation Data'!$E$30,0,10*ROW('Sanitation Data'!E88)))</f>
        <v/>
      </c>
      <c r="CS94" s="272" t="str">
        <f ca="true">+IF(OFFSET('Sanitation Data'!$E$31,0,10*ROW('Sanitation Data'!E88))="","",OFFSET('Sanitation Data'!$E$31,0,10*ROW('Sanitation Data'!E88)))</f>
        <v/>
      </c>
      <c r="CT94" s="272" t="str">
        <f ca="true">+IF(OFFSET('Sanitation Data'!$E$32,0,10*ROW('Sanitation Data'!E88))="","",OFFSET('Sanitation Data'!$E$32,0,10*ROW('Sanitation Data'!E88)))</f>
        <v/>
      </c>
      <c r="CU94" s="272" t="str">
        <f ca="true">+IF(OFFSET('Sanitation Data'!$F$28,0,10*ROW('Sanitation Data'!F88))="","",OFFSET('Sanitation Data'!$F$28,0,10*ROW('Sanitation Data'!F88)))</f>
        <v/>
      </c>
      <c r="CV94" s="272" t="str">
        <f ca="true">+IF(OFFSET('Sanitation Data'!$F$29,0,10*ROW('Sanitation Data'!F88))="","",OFFSET('Sanitation Data'!$F$29,0,10*ROW('Sanitation Data'!F88)))</f>
        <v/>
      </c>
      <c r="CW94" s="272" t="str">
        <f ca="true">+IF(OFFSET('Sanitation Data'!$F$30,0,10*ROW('Sanitation Data'!F88))="","",OFFSET('Sanitation Data'!$F$30,0,10*ROW('Sanitation Data'!F88)))</f>
        <v/>
      </c>
      <c r="CX94" s="272" t="str">
        <f ca="true">+IF(OFFSET('Sanitation Data'!$F$31,0,10*ROW('Sanitation Data'!F88))="","",OFFSET('Sanitation Data'!$F$31,0,10*ROW('Sanitation Data'!F88)))</f>
        <v/>
      </c>
      <c r="CY94" s="272" t="str">
        <f ca="true">+IF(OFFSET('Sanitation Data'!$F$32,0,10*ROW('Sanitation Data'!F88))="","",OFFSET('Sanitation Data'!$F$32,0,10*ROW('Sanitation Data'!F88)))</f>
        <v/>
      </c>
      <c r="CZ94" s="272" t="str">
        <f ca="true">+IF(OFFSET('Sanitation Data'!$G$28,0,10*ROW('Sanitation Data'!G88))="","",OFFSET('Sanitation Data'!$G$28,0,10*ROW('Sanitation Data'!G88)))</f>
        <v/>
      </c>
      <c r="DA94" s="272" t="str">
        <f ca="true">+IF(OFFSET('Sanitation Data'!$G$29,0,10*ROW('Sanitation Data'!G88))="","",OFFSET('Sanitation Data'!$G$29,0,10*ROW('Sanitation Data'!G88)))</f>
        <v/>
      </c>
      <c r="DB94" s="272" t="str">
        <f ca="true">+IF(OFFSET('Sanitation Data'!$G$30,0,10*ROW('Sanitation Data'!G88))="","",OFFSET('Sanitation Data'!$G$30,0,10*ROW('Sanitation Data'!G88)))</f>
        <v/>
      </c>
      <c r="DC94" s="272" t="str">
        <f ca="true">+IF(OFFSET('Sanitation Data'!$G$31,0,10*ROW('Sanitation Data'!G88))="","",OFFSET('Sanitation Data'!$G$31,0,10*ROW('Sanitation Data'!G88)))</f>
        <v/>
      </c>
      <c r="DD94" s="272" t="str">
        <f ca="true">+IF(OFFSET('Sanitation Data'!$G$32,0,10*ROW('Sanitation Data'!G88))="","",OFFSET('Sanitation Data'!$G$32,0,10*ROW('Sanitation Data'!G88)))</f>
        <v/>
      </c>
      <c r="DE94" s="272" t="str">
        <f ca="true">+IF(OFFSET('Sanitation Data'!$H$28,0,10*ROW('Sanitation Data'!H88))="","",OFFSET('Sanitation Data'!$H$28,0,10*ROW('Sanitation Data'!H88)))</f>
        <v/>
      </c>
      <c r="DF94" s="272" t="str">
        <f ca="true">+IF(OFFSET('Sanitation Data'!$H$29,0,10*ROW('Sanitation Data'!H88))="","",OFFSET('Sanitation Data'!$H$29,0,10*ROW('Sanitation Data'!H88)))</f>
        <v/>
      </c>
      <c r="DG94" s="272" t="str">
        <f ca="true">+IF(OFFSET('Sanitation Data'!$H$30,0,10*ROW('Sanitation Data'!H88))="","",OFFSET('Sanitation Data'!$H$30,0,10*ROW('Sanitation Data'!H88)))</f>
        <v/>
      </c>
      <c r="DH94" s="272" t="str">
        <f ca="true">+IF(OFFSET('Sanitation Data'!$H$31,0,10*ROW('Sanitation Data'!H88))="","",OFFSET('Sanitation Data'!$H$31,0,10*ROW('Sanitation Data'!H88)))</f>
        <v/>
      </c>
      <c r="DI94" s="272" t="str">
        <f ca="true">+IF(OFFSET('Sanitation Data'!$H$32,0,10*ROW('Sanitation Data'!H88))="","",OFFSET('Sanitation Data'!$H$32,0,10*ROW('Sanitation Data'!H88)))</f>
        <v/>
      </c>
      <c r="DJ94" s="272" t="str">
        <f ca="true">+IF(OFFSET('Sanitation Data'!$I$28,0,10*ROW('Sanitation Data'!I88))="","",OFFSET('Sanitation Data'!$I$28,0,10*ROW('Sanitation Data'!I88)))</f>
        <v/>
      </c>
      <c r="DK94" s="272" t="str">
        <f ca="true">+IF(OFFSET('Sanitation Data'!$I$29,0,10*ROW('Sanitation Data'!I88))="","",OFFSET('Sanitation Data'!$I$29,0,10*ROW('Sanitation Data'!I88)))</f>
        <v/>
      </c>
      <c r="DL94" s="272" t="str">
        <f ca="true">+IF(OFFSET('Sanitation Data'!$I$30,0,10*ROW('Sanitation Data'!I88))="","",OFFSET('Sanitation Data'!$I$30,0,10*ROW('Sanitation Data'!I88)))</f>
        <v/>
      </c>
      <c r="DM94" s="272" t="str">
        <f ca="true">+IF(OFFSET('Sanitation Data'!$I$31,0,10*ROW('Sanitation Data'!I88))="","",OFFSET('Sanitation Data'!$I$31,0,10*ROW('Sanitation Data'!I88)))</f>
        <v/>
      </c>
      <c r="DN94" s="272" t="str">
        <f ca="true">+IF(OFFSET('Sanitation Data'!$I$32,0,10*ROW('Sanitation Data'!I88))="","",OFFSET('Sanitation Data'!$I$32,0,10*ROW('Sanitation Data'!I88)))</f>
        <v/>
      </c>
      <c r="DO94" s="272" t="str">
        <f ca="true">+IF(OFFSET('Hygiene Data'!$D$11,0,10*ROW('Hygiene Data'!D88))="","",OFFSET('Hygiene Data'!$D$11,0,10*ROW('Hygiene Data'!D88)))</f>
        <v/>
      </c>
      <c r="DP94" s="272" t="str">
        <f ca="true">+IF(OFFSET('Hygiene Data'!$D$12,0,10*ROW('Hygiene Data'!D88))="","",OFFSET('Hygiene Data'!$D$12,0,10*ROW('Hygiene Data'!D88)))</f>
        <v/>
      </c>
      <c r="DQ94" s="272" t="str">
        <f ca="true">+IF(OFFSET('Hygiene Data'!$D$13,0,10*ROW('Hygiene Data'!D88))="","",OFFSET('Hygiene Data'!$D$13,0,10*ROW('Hygiene Data'!D88)))</f>
        <v/>
      </c>
      <c r="DR94" s="272" t="str">
        <f ca="true">+IF(OFFSET('Hygiene Data'!$E$11,0,10*ROW('Hygiene Data'!E88))="","",OFFSET('Hygiene Data'!$E$11,0,10*ROW('Hygiene Data'!E88)))</f>
        <v/>
      </c>
      <c r="DS94" s="272" t="str">
        <f ca="true">+IF(OFFSET('Hygiene Data'!$E$12,0,10*ROW('Hygiene Data'!E88))="","",OFFSET('Hygiene Data'!$E$12,0,10*ROW('Hygiene Data'!E88)))</f>
        <v/>
      </c>
      <c r="DT94" s="272" t="str">
        <f ca="true">+IF(OFFSET('Hygiene Data'!$E$13,0,10*ROW('Hygiene Data'!E88))="","",OFFSET('Hygiene Data'!$E$13,0,10*ROW('Hygiene Data'!E88)))</f>
        <v/>
      </c>
      <c r="DU94" s="272" t="str">
        <f ca="true">+IF(OFFSET('Hygiene Data'!$F$11,0,10*ROW('Hygiene Data'!F88))="","",OFFSET('Hygiene Data'!$F$11,0,10*ROW('Hygiene Data'!F88)))</f>
        <v/>
      </c>
      <c r="DV94" s="272" t="str">
        <f ca="true">+IF(OFFSET('Hygiene Data'!$F$12,0,10*ROW('Hygiene Data'!F88))="","",OFFSET('Hygiene Data'!$F$12,0,10*ROW('Hygiene Data'!F88)))</f>
        <v/>
      </c>
      <c r="DW94" s="272" t="str">
        <f ca="true">+IF(OFFSET('Hygiene Data'!$F$13,0,10*ROW('Hygiene Data'!F88))="","",OFFSET('Hygiene Data'!$F$13,0,10*ROW('Hygiene Data'!F88)))</f>
        <v/>
      </c>
      <c r="DX94" s="272" t="str">
        <f ca="true">+IF(OFFSET('Hygiene Data'!$G$11,0,10*ROW('Hygiene Data'!G88))="","",OFFSET('Hygiene Data'!$G$11,0,10*ROW('Hygiene Data'!G88)))</f>
        <v/>
      </c>
      <c r="DY94" s="272" t="str">
        <f ca="true">+IF(OFFSET('Hygiene Data'!$G$12,0,10*ROW('Hygiene Data'!G88))="","",OFFSET('Hygiene Data'!$G$12,0,10*ROW('Hygiene Data'!G88)))</f>
        <v/>
      </c>
      <c r="DZ94" s="272" t="str">
        <f ca="true">+IF(OFFSET('Hygiene Data'!$G$13,0,10*ROW('Hygiene Data'!G88))="","",OFFSET('Hygiene Data'!$G$13,0,10*ROW('Hygiene Data'!G88)))</f>
        <v/>
      </c>
      <c r="EA94" s="272" t="str">
        <f ca="true">+IF(OFFSET('Hygiene Data'!$H$11,0,10*ROW('Hygiene Data'!H88))="","",OFFSET('Hygiene Data'!$H$11,0,10*ROW('Hygiene Data'!H88)))</f>
        <v/>
      </c>
      <c r="EB94" s="272" t="str">
        <f ca="true">+IF(OFFSET('Hygiene Data'!$H$12,0,10*ROW('Hygiene Data'!H88))="","",OFFSET('Hygiene Data'!$H$12,0,10*ROW('Hygiene Data'!H88)))</f>
        <v/>
      </c>
      <c r="EC94" s="272" t="str">
        <f ca="true">+IF(OFFSET('Hygiene Data'!$H$13,0,10*ROW('Hygiene Data'!H88))="","",OFFSET('Hygiene Data'!$H$13,0,10*ROW('Hygiene Data'!H88)))</f>
        <v/>
      </c>
      <c r="ED94" s="272" t="str">
        <f ca="true">+IF(OFFSET('Hygiene Data'!$I$11,0,10*ROW('Hygiene Data'!I88))="","",OFFSET('Hygiene Data'!$I$11,0,10*ROW('Hygiene Data'!I88)))</f>
        <v/>
      </c>
      <c r="EE94" s="272" t="str">
        <f ca="true">+IF(OFFSET('Hygiene Data'!$I$12,0,10*ROW('Hygiene Data'!I88))="","",OFFSET('Hygiene Data'!$I$12,0,10*ROW('Hygiene Data'!I88)))</f>
        <v/>
      </c>
      <c r="EF94" s="272"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28"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2"/>
      <c r="BS95" s="272" t="str">
        <f ca="true">+IF(OFFSET('Water Data'!$D$27,0,10*ROW('Water Data'!D89))="","",OFFSET('Water Data'!$D$27,0,10*ROW('Water Data'!D89)))</f>
        <v/>
      </c>
      <c r="BT95" s="272" t="str">
        <f ca="true">+IF(OFFSET('Water Data'!$D$28,0,10*ROW('Water Data'!D89))="","",OFFSET('Water Data'!$D$28,0,10*ROW('Water Data'!D89)))</f>
        <v/>
      </c>
      <c r="BU95" s="272" t="str">
        <f ca="true">+IF(OFFSET('Water Data'!$D$29,0,10*ROW('Water Data'!D89))="","",OFFSET('Water Data'!$D$29,0,10*ROW('Water Data'!D89)))</f>
        <v/>
      </c>
      <c r="BV95" s="272" t="str">
        <f ca="true">+IF(OFFSET('Water Data'!$E$27,0,10*ROW('Water Data'!E89))="","",OFFSET('Water Data'!$E$27,0,10*ROW('Water Data'!E89)))</f>
        <v/>
      </c>
      <c r="BW95" s="272" t="str">
        <f ca="true">+IF(OFFSET('Water Data'!$E$28,0,10*ROW('Water Data'!E89))="","",OFFSET('Water Data'!$E$28,0,10*ROW('Water Data'!E89)))</f>
        <v/>
      </c>
      <c r="BX95" s="272" t="str">
        <f ca="true">+IF(OFFSET('Water Data'!$E$29,0,10*ROW('Water Data'!E89))="","",OFFSET('Water Data'!$E$29,0,10*ROW('Water Data'!E89)))</f>
        <v/>
      </c>
      <c r="BY95" s="272" t="str">
        <f ca="true">+IF(OFFSET('Water Data'!$F$27,0,10*ROW('Water Data'!F89))="","",OFFSET('Water Data'!$F$27,0,10*ROW('Water Data'!F89)))</f>
        <v/>
      </c>
      <c r="BZ95" s="272" t="str">
        <f ca="true">+IF(OFFSET('Water Data'!$F$28,0,10*ROW('Water Data'!F89))="","",OFFSET('Water Data'!$F$28,0,10*ROW('Water Data'!F89)))</f>
        <v/>
      </c>
      <c r="CA95" s="272" t="str">
        <f ca="true">+IF(OFFSET('Water Data'!$F$29,0,10*ROW('Water Data'!F89))="","",OFFSET('Water Data'!$F$29,0,10*ROW('Water Data'!F89)))</f>
        <v/>
      </c>
      <c r="CB95" s="272" t="str">
        <f ca="true">+IF(OFFSET('Water Data'!$G$27,0,10*ROW('Water Data'!G89))="","",OFFSET('Water Data'!$G$27,0,10*ROW('Water Data'!G89)))</f>
        <v/>
      </c>
      <c r="CC95" s="272" t="str">
        <f ca="true">+IF(OFFSET('Water Data'!$G$28,0,10*ROW('Water Data'!G89))="","",OFFSET('Water Data'!$G$28,0,10*ROW('Water Data'!G89)))</f>
        <v/>
      </c>
      <c r="CD95" s="272" t="str">
        <f ca="true">+IF(OFFSET('Water Data'!$G$29,0,10*ROW('Water Data'!G89))="","",OFFSET('Water Data'!$G$29,0,10*ROW('Water Data'!G89)))</f>
        <v/>
      </c>
      <c r="CE95" s="272" t="str">
        <f ca="true">+IF(OFFSET('Water Data'!$H$27,0,10*ROW('Water Data'!H89))="","",OFFSET('Water Data'!$H$27,0,10*ROW('Water Data'!H89)))</f>
        <v/>
      </c>
      <c r="CF95" s="272" t="str">
        <f ca="true">+IF(OFFSET('Water Data'!$H$28,0,10*ROW('Water Data'!H89))="","",OFFSET('Water Data'!$H$28,0,10*ROW('Water Data'!H89)))</f>
        <v/>
      </c>
      <c r="CG95" s="272" t="str">
        <f ca="true">+IF(OFFSET('Water Data'!$H$29,0,10*ROW('Water Data'!H89))="","",OFFSET('Water Data'!$H$29,0,10*ROW('Water Data'!H89)))</f>
        <v/>
      </c>
      <c r="CH95" s="272" t="str">
        <f ca="true">+IF(OFFSET('Water Data'!$I$27,0,10*ROW('Water Data'!I89))="","",OFFSET('Water Data'!$I$27,0,10*ROW('Water Data'!I89)))</f>
        <v/>
      </c>
      <c r="CI95" s="272" t="str">
        <f ca="true">+IF(OFFSET('Water Data'!$I$28,0,10*ROW('Water Data'!I89))="","",OFFSET('Water Data'!$I$28,0,10*ROW('Water Data'!I89)))</f>
        <v/>
      </c>
      <c r="CJ95" s="272" t="str">
        <f ca="true">+IF(OFFSET('Water Data'!$I$29,0,10*ROW('Water Data'!I89))="","",OFFSET('Water Data'!$I$29,0,10*ROW('Water Data'!I89)))</f>
        <v/>
      </c>
      <c r="CK95" s="272" t="str">
        <f ca="true">+IF(OFFSET('Sanitation Data'!$D$28,0,10*ROW('Sanitation Data'!D89))="","",OFFSET('Sanitation Data'!$D$28,0,10*ROW('Sanitation Data'!D89)))</f>
        <v/>
      </c>
      <c r="CL95" s="272" t="str">
        <f ca="true">+IF(OFFSET('Sanitation Data'!$D$29,0,10*ROW('Sanitation Data'!D89))="","",OFFSET('Sanitation Data'!$D$29,0,10*ROW('Sanitation Data'!D89)))</f>
        <v/>
      </c>
      <c r="CM95" s="272" t="str">
        <f ca="true">+IF(OFFSET('Sanitation Data'!$D$30,0,10*ROW('Sanitation Data'!D89))="","",OFFSET('Sanitation Data'!$D$30,0,10*ROW('Sanitation Data'!D89)))</f>
        <v/>
      </c>
      <c r="CN95" s="272" t="str">
        <f ca="true">+IF(OFFSET('Sanitation Data'!$D$31,0,10*ROW('Sanitation Data'!D89))="","",OFFSET('Sanitation Data'!$D$31,0,10*ROW('Sanitation Data'!D89)))</f>
        <v/>
      </c>
      <c r="CO95" s="272" t="str">
        <f ca="true">+IF(OFFSET('Sanitation Data'!$D$32,0,10*ROW('Sanitation Data'!D89))="","",OFFSET('Sanitation Data'!$D$32,0,10*ROW('Sanitation Data'!D89)))</f>
        <v/>
      </c>
      <c r="CP95" s="272" t="str">
        <f ca="true">+IF(OFFSET('Sanitation Data'!$E$28,0,10*ROW('Sanitation Data'!E89))="","",OFFSET('Sanitation Data'!$E$28,0,10*ROW('Sanitation Data'!E89)))</f>
        <v/>
      </c>
      <c r="CQ95" s="272" t="str">
        <f ca="true">+IF(OFFSET('Sanitation Data'!$E$29,0,10*ROW('Sanitation Data'!E89))="","",OFFSET('Sanitation Data'!$E$29,0,10*ROW('Sanitation Data'!E89)))</f>
        <v/>
      </c>
      <c r="CR95" s="272" t="str">
        <f ca="true">+IF(OFFSET('Sanitation Data'!$E$30,0,10*ROW('Sanitation Data'!E89))="","",OFFSET('Sanitation Data'!$E$30,0,10*ROW('Sanitation Data'!E89)))</f>
        <v/>
      </c>
      <c r="CS95" s="272" t="str">
        <f ca="true">+IF(OFFSET('Sanitation Data'!$E$31,0,10*ROW('Sanitation Data'!E89))="","",OFFSET('Sanitation Data'!$E$31,0,10*ROW('Sanitation Data'!E89)))</f>
        <v/>
      </c>
      <c r="CT95" s="272" t="str">
        <f ca="true">+IF(OFFSET('Sanitation Data'!$E$32,0,10*ROW('Sanitation Data'!E89))="","",OFFSET('Sanitation Data'!$E$32,0,10*ROW('Sanitation Data'!E89)))</f>
        <v/>
      </c>
      <c r="CU95" s="272" t="str">
        <f ca="true">+IF(OFFSET('Sanitation Data'!$F$28,0,10*ROW('Sanitation Data'!F89))="","",OFFSET('Sanitation Data'!$F$28,0,10*ROW('Sanitation Data'!F89)))</f>
        <v/>
      </c>
      <c r="CV95" s="272" t="str">
        <f ca="true">+IF(OFFSET('Sanitation Data'!$F$29,0,10*ROW('Sanitation Data'!F89))="","",OFFSET('Sanitation Data'!$F$29,0,10*ROW('Sanitation Data'!F89)))</f>
        <v/>
      </c>
      <c r="CW95" s="272" t="str">
        <f ca="true">+IF(OFFSET('Sanitation Data'!$F$30,0,10*ROW('Sanitation Data'!F89))="","",OFFSET('Sanitation Data'!$F$30,0,10*ROW('Sanitation Data'!F89)))</f>
        <v/>
      </c>
      <c r="CX95" s="272" t="str">
        <f ca="true">+IF(OFFSET('Sanitation Data'!$F$31,0,10*ROW('Sanitation Data'!F89))="","",OFFSET('Sanitation Data'!$F$31,0,10*ROW('Sanitation Data'!F89)))</f>
        <v/>
      </c>
      <c r="CY95" s="272" t="str">
        <f ca="true">+IF(OFFSET('Sanitation Data'!$F$32,0,10*ROW('Sanitation Data'!F89))="","",OFFSET('Sanitation Data'!$F$32,0,10*ROW('Sanitation Data'!F89)))</f>
        <v/>
      </c>
      <c r="CZ95" s="272" t="str">
        <f ca="true">+IF(OFFSET('Sanitation Data'!$G$28,0,10*ROW('Sanitation Data'!G89))="","",OFFSET('Sanitation Data'!$G$28,0,10*ROW('Sanitation Data'!G89)))</f>
        <v/>
      </c>
      <c r="DA95" s="272" t="str">
        <f ca="true">+IF(OFFSET('Sanitation Data'!$G$29,0,10*ROW('Sanitation Data'!G89))="","",OFFSET('Sanitation Data'!$G$29,0,10*ROW('Sanitation Data'!G89)))</f>
        <v/>
      </c>
      <c r="DB95" s="272" t="str">
        <f ca="true">+IF(OFFSET('Sanitation Data'!$G$30,0,10*ROW('Sanitation Data'!G89))="","",OFFSET('Sanitation Data'!$G$30,0,10*ROW('Sanitation Data'!G89)))</f>
        <v/>
      </c>
      <c r="DC95" s="272" t="str">
        <f ca="true">+IF(OFFSET('Sanitation Data'!$G$31,0,10*ROW('Sanitation Data'!G89))="","",OFFSET('Sanitation Data'!$G$31,0,10*ROW('Sanitation Data'!G89)))</f>
        <v/>
      </c>
      <c r="DD95" s="272" t="str">
        <f ca="true">+IF(OFFSET('Sanitation Data'!$G$32,0,10*ROW('Sanitation Data'!G89))="","",OFFSET('Sanitation Data'!$G$32,0,10*ROW('Sanitation Data'!G89)))</f>
        <v/>
      </c>
      <c r="DE95" s="272" t="str">
        <f ca="true">+IF(OFFSET('Sanitation Data'!$H$28,0,10*ROW('Sanitation Data'!H89))="","",OFFSET('Sanitation Data'!$H$28,0,10*ROW('Sanitation Data'!H89)))</f>
        <v/>
      </c>
      <c r="DF95" s="272" t="str">
        <f ca="true">+IF(OFFSET('Sanitation Data'!$H$29,0,10*ROW('Sanitation Data'!H89))="","",OFFSET('Sanitation Data'!$H$29,0,10*ROW('Sanitation Data'!H89)))</f>
        <v/>
      </c>
      <c r="DG95" s="272" t="str">
        <f ca="true">+IF(OFFSET('Sanitation Data'!$H$30,0,10*ROW('Sanitation Data'!H89))="","",OFFSET('Sanitation Data'!$H$30,0,10*ROW('Sanitation Data'!H89)))</f>
        <v/>
      </c>
      <c r="DH95" s="272" t="str">
        <f ca="true">+IF(OFFSET('Sanitation Data'!$H$31,0,10*ROW('Sanitation Data'!H89))="","",OFFSET('Sanitation Data'!$H$31,0,10*ROW('Sanitation Data'!H89)))</f>
        <v/>
      </c>
      <c r="DI95" s="272" t="str">
        <f ca="true">+IF(OFFSET('Sanitation Data'!$H$32,0,10*ROW('Sanitation Data'!H89))="","",OFFSET('Sanitation Data'!$H$32,0,10*ROW('Sanitation Data'!H89)))</f>
        <v/>
      </c>
      <c r="DJ95" s="272" t="str">
        <f ca="true">+IF(OFFSET('Sanitation Data'!$I$28,0,10*ROW('Sanitation Data'!I89))="","",OFFSET('Sanitation Data'!$I$28,0,10*ROW('Sanitation Data'!I89)))</f>
        <v/>
      </c>
      <c r="DK95" s="272" t="str">
        <f ca="true">+IF(OFFSET('Sanitation Data'!$I$29,0,10*ROW('Sanitation Data'!I89))="","",OFFSET('Sanitation Data'!$I$29,0,10*ROW('Sanitation Data'!I89)))</f>
        <v/>
      </c>
      <c r="DL95" s="272" t="str">
        <f ca="true">+IF(OFFSET('Sanitation Data'!$I$30,0,10*ROW('Sanitation Data'!I89))="","",OFFSET('Sanitation Data'!$I$30,0,10*ROW('Sanitation Data'!I89)))</f>
        <v/>
      </c>
      <c r="DM95" s="272" t="str">
        <f ca="true">+IF(OFFSET('Sanitation Data'!$I$31,0,10*ROW('Sanitation Data'!I89))="","",OFFSET('Sanitation Data'!$I$31,0,10*ROW('Sanitation Data'!I89)))</f>
        <v/>
      </c>
      <c r="DN95" s="272" t="str">
        <f ca="true">+IF(OFFSET('Sanitation Data'!$I$32,0,10*ROW('Sanitation Data'!I89))="","",OFFSET('Sanitation Data'!$I$32,0,10*ROW('Sanitation Data'!I89)))</f>
        <v/>
      </c>
      <c r="DO95" s="272" t="str">
        <f ca="true">+IF(OFFSET('Hygiene Data'!$D$11,0,10*ROW('Hygiene Data'!D89))="","",OFFSET('Hygiene Data'!$D$11,0,10*ROW('Hygiene Data'!D89)))</f>
        <v/>
      </c>
      <c r="DP95" s="272" t="str">
        <f ca="true">+IF(OFFSET('Hygiene Data'!$D$12,0,10*ROW('Hygiene Data'!D89))="","",OFFSET('Hygiene Data'!$D$12,0,10*ROW('Hygiene Data'!D89)))</f>
        <v/>
      </c>
      <c r="DQ95" s="272" t="str">
        <f ca="true">+IF(OFFSET('Hygiene Data'!$D$13,0,10*ROW('Hygiene Data'!D89))="","",OFFSET('Hygiene Data'!$D$13,0,10*ROW('Hygiene Data'!D89)))</f>
        <v/>
      </c>
      <c r="DR95" s="272" t="str">
        <f ca="true">+IF(OFFSET('Hygiene Data'!$E$11,0,10*ROW('Hygiene Data'!E89))="","",OFFSET('Hygiene Data'!$E$11,0,10*ROW('Hygiene Data'!E89)))</f>
        <v/>
      </c>
      <c r="DS95" s="272" t="str">
        <f ca="true">+IF(OFFSET('Hygiene Data'!$E$12,0,10*ROW('Hygiene Data'!E89))="","",OFFSET('Hygiene Data'!$E$12,0,10*ROW('Hygiene Data'!E89)))</f>
        <v/>
      </c>
      <c r="DT95" s="272" t="str">
        <f ca="true">+IF(OFFSET('Hygiene Data'!$E$13,0,10*ROW('Hygiene Data'!E89))="","",OFFSET('Hygiene Data'!$E$13,0,10*ROW('Hygiene Data'!E89)))</f>
        <v/>
      </c>
      <c r="DU95" s="272" t="str">
        <f ca="true">+IF(OFFSET('Hygiene Data'!$F$11,0,10*ROW('Hygiene Data'!F89))="","",OFFSET('Hygiene Data'!$F$11,0,10*ROW('Hygiene Data'!F89)))</f>
        <v/>
      </c>
      <c r="DV95" s="272" t="str">
        <f ca="true">+IF(OFFSET('Hygiene Data'!$F$12,0,10*ROW('Hygiene Data'!F89))="","",OFFSET('Hygiene Data'!$F$12,0,10*ROW('Hygiene Data'!F89)))</f>
        <v/>
      </c>
      <c r="DW95" s="272" t="str">
        <f ca="true">+IF(OFFSET('Hygiene Data'!$F$13,0,10*ROW('Hygiene Data'!F89))="","",OFFSET('Hygiene Data'!$F$13,0,10*ROW('Hygiene Data'!F89)))</f>
        <v/>
      </c>
      <c r="DX95" s="272" t="str">
        <f ca="true">+IF(OFFSET('Hygiene Data'!$G$11,0,10*ROW('Hygiene Data'!G89))="","",OFFSET('Hygiene Data'!$G$11,0,10*ROW('Hygiene Data'!G89)))</f>
        <v/>
      </c>
      <c r="DY95" s="272" t="str">
        <f ca="true">+IF(OFFSET('Hygiene Data'!$G$12,0,10*ROW('Hygiene Data'!G89))="","",OFFSET('Hygiene Data'!$G$12,0,10*ROW('Hygiene Data'!G89)))</f>
        <v/>
      </c>
      <c r="DZ95" s="272" t="str">
        <f ca="true">+IF(OFFSET('Hygiene Data'!$G$13,0,10*ROW('Hygiene Data'!G89))="","",OFFSET('Hygiene Data'!$G$13,0,10*ROW('Hygiene Data'!G89)))</f>
        <v/>
      </c>
      <c r="EA95" s="272" t="str">
        <f ca="true">+IF(OFFSET('Hygiene Data'!$H$11,0,10*ROW('Hygiene Data'!H89))="","",OFFSET('Hygiene Data'!$H$11,0,10*ROW('Hygiene Data'!H89)))</f>
        <v/>
      </c>
      <c r="EB95" s="272" t="str">
        <f ca="true">+IF(OFFSET('Hygiene Data'!$H$12,0,10*ROW('Hygiene Data'!H89))="","",OFFSET('Hygiene Data'!$H$12,0,10*ROW('Hygiene Data'!H89)))</f>
        <v/>
      </c>
      <c r="EC95" s="272" t="str">
        <f ca="true">+IF(OFFSET('Hygiene Data'!$H$13,0,10*ROW('Hygiene Data'!H89))="","",OFFSET('Hygiene Data'!$H$13,0,10*ROW('Hygiene Data'!H89)))</f>
        <v/>
      </c>
      <c r="ED95" s="272" t="str">
        <f ca="true">+IF(OFFSET('Hygiene Data'!$I$11,0,10*ROW('Hygiene Data'!I89))="","",OFFSET('Hygiene Data'!$I$11,0,10*ROW('Hygiene Data'!I89)))</f>
        <v/>
      </c>
      <c r="EE95" s="272" t="str">
        <f ca="true">+IF(OFFSET('Hygiene Data'!$I$12,0,10*ROW('Hygiene Data'!I89))="","",OFFSET('Hygiene Data'!$I$12,0,10*ROW('Hygiene Data'!I89)))</f>
        <v/>
      </c>
      <c r="EF95" s="272"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28"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2"/>
      <c r="BS96" s="272" t="str">
        <f ca="true">+IF(OFFSET('Water Data'!$D$27,0,10*ROW('Water Data'!D90))="","",OFFSET('Water Data'!$D$27,0,10*ROW('Water Data'!D90)))</f>
        <v/>
      </c>
      <c r="BT96" s="272" t="str">
        <f ca="true">+IF(OFFSET('Water Data'!$D$28,0,10*ROW('Water Data'!D90))="","",OFFSET('Water Data'!$D$28,0,10*ROW('Water Data'!D90)))</f>
        <v/>
      </c>
      <c r="BU96" s="272" t="str">
        <f ca="true">+IF(OFFSET('Water Data'!$D$29,0,10*ROW('Water Data'!D90))="","",OFFSET('Water Data'!$D$29,0,10*ROW('Water Data'!D90)))</f>
        <v/>
      </c>
      <c r="BV96" s="272" t="str">
        <f ca="true">+IF(OFFSET('Water Data'!$E$27,0,10*ROW('Water Data'!E90))="","",OFFSET('Water Data'!$E$27,0,10*ROW('Water Data'!E90)))</f>
        <v/>
      </c>
      <c r="BW96" s="272" t="str">
        <f ca="true">+IF(OFFSET('Water Data'!$E$28,0,10*ROW('Water Data'!E90))="","",OFFSET('Water Data'!$E$28,0,10*ROW('Water Data'!E90)))</f>
        <v/>
      </c>
      <c r="BX96" s="272" t="str">
        <f ca="true">+IF(OFFSET('Water Data'!$E$29,0,10*ROW('Water Data'!E90))="","",OFFSET('Water Data'!$E$29,0,10*ROW('Water Data'!E90)))</f>
        <v/>
      </c>
      <c r="BY96" s="272" t="str">
        <f ca="true">+IF(OFFSET('Water Data'!$F$27,0,10*ROW('Water Data'!F90))="","",OFFSET('Water Data'!$F$27,0,10*ROW('Water Data'!F90)))</f>
        <v/>
      </c>
      <c r="BZ96" s="272" t="str">
        <f ca="true">+IF(OFFSET('Water Data'!$F$28,0,10*ROW('Water Data'!F90))="","",OFFSET('Water Data'!$F$28,0,10*ROW('Water Data'!F90)))</f>
        <v/>
      </c>
      <c r="CA96" s="272" t="str">
        <f ca="true">+IF(OFFSET('Water Data'!$F$29,0,10*ROW('Water Data'!F90))="","",OFFSET('Water Data'!$F$29,0,10*ROW('Water Data'!F90)))</f>
        <v/>
      </c>
      <c r="CB96" s="272" t="str">
        <f ca="true">+IF(OFFSET('Water Data'!$G$27,0,10*ROW('Water Data'!G90))="","",OFFSET('Water Data'!$G$27,0,10*ROW('Water Data'!G90)))</f>
        <v/>
      </c>
      <c r="CC96" s="272" t="str">
        <f ca="true">+IF(OFFSET('Water Data'!$G$28,0,10*ROW('Water Data'!G90))="","",OFFSET('Water Data'!$G$28,0,10*ROW('Water Data'!G90)))</f>
        <v/>
      </c>
      <c r="CD96" s="272" t="str">
        <f ca="true">+IF(OFFSET('Water Data'!$G$29,0,10*ROW('Water Data'!G90))="","",OFFSET('Water Data'!$G$29,0,10*ROW('Water Data'!G90)))</f>
        <v/>
      </c>
      <c r="CE96" s="272" t="str">
        <f ca="true">+IF(OFFSET('Water Data'!$H$27,0,10*ROW('Water Data'!H90))="","",OFFSET('Water Data'!$H$27,0,10*ROW('Water Data'!H90)))</f>
        <v/>
      </c>
      <c r="CF96" s="272" t="str">
        <f ca="true">+IF(OFFSET('Water Data'!$H$28,0,10*ROW('Water Data'!H90))="","",OFFSET('Water Data'!$H$28,0,10*ROW('Water Data'!H90)))</f>
        <v/>
      </c>
      <c r="CG96" s="272" t="str">
        <f ca="true">+IF(OFFSET('Water Data'!$H$29,0,10*ROW('Water Data'!H90))="","",OFFSET('Water Data'!$H$29,0,10*ROW('Water Data'!H90)))</f>
        <v/>
      </c>
      <c r="CH96" s="272" t="str">
        <f ca="true">+IF(OFFSET('Water Data'!$I$27,0,10*ROW('Water Data'!I90))="","",OFFSET('Water Data'!$I$27,0,10*ROW('Water Data'!I90)))</f>
        <v/>
      </c>
      <c r="CI96" s="272" t="str">
        <f ca="true">+IF(OFFSET('Water Data'!$I$28,0,10*ROW('Water Data'!I90))="","",OFFSET('Water Data'!$I$28,0,10*ROW('Water Data'!I90)))</f>
        <v/>
      </c>
      <c r="CJ96" s="272" t="str">
        <f ca="true">+IF(OFFSET('Water Data'!$I$29,0,10*ROW('Water Data'!I90))="","",OFFSET('Water Data'!$I$29,0,10*ROW('Water Data'!I90)))</f>
        <v/>
      </c>
      <c r="CK96" s="272" t="str">
        <f ca="true">+IF(OFFSET('Sanitation Data'!$D$28,0,10*ROW('Sanitation Data'!D90))="","",OFFSET('Sanitation Data'!$D$28,0,10*ROW('Sanitation Data'!D90)))</f>
        <v/>
      </c>
      <c r="CL96" s="272" t="str">
        <f ca="true">+IF(OFFSET('Sanitation Data'!$D$29,0,10*ROW('Sanitation Data'!D90))="","",OFFSET('Sanitation Data'!$D$29,0,10*ROW('Sanitation Data'!D90)))</f>
        <v/>
      </c>
      <c r="CM96" s="272" t="str">
        <f ca="true">+IF(OFFSET('Sanitation Data'!$D$30,0,10*ROW('Sanitation Data'!D90))="","",OFFSET('Sanitation Data'!$D$30,0,10*ROW('Sanitation Data'!D90)))</f>
        <v/>
      </c>
      <c r="CN96" s="272" t="str">
        <f ca="true">+IF(OFFSET('Sanitation Data'!$D$31,0,10*ROW('Sanitation Data'!D90))="","",OFFSET('Sanitation Data'!$D$31,0,10*ROW('Sanitation Data'!D90)))</f>
        <v/>
      </c>
      <c r="CO96" s="272" t="str">
        <f ca="true">+IF(OFFSET('Sanitation Data'!$D$32,0,10*ROW('Sanitation Data'!D90))="","",OFFSET('Sanitation Data'!$D$32,0,10*ROW('Sanitation Data'!D90)))</f>
        <v/>
      </c>
      <c r="CP96" s="272" t="str">
        <f ca="true">+IF(OFFSET('Sanitation Data'!$E$28,0,10*ROW('Sanitation Data'!E90))="","",OFFSET('Sanitation Data'!$E$28,0,10*ROW('Sanitation Data'!E90)))</f>
        <v/>
      </c>
      <c r="CQ96" s="272" t="str">
        <f ca="true">+IF(OFFSET('Sanitation Data'!$E$29,0,10*ROW('Sanitation Data'!E90))="","",OFFSET('Sanitation Data'!$E$29,0,10*ROW('Sanitation Data'!E90)))</f>
        <v/>
      </c>
      <c r="CR96" s="272" t="str">
        <f ca="true">+IF(OFFSET('Sanitation Data'!$E$30,0,10*ROW('Sanitation Data'!E90))="","",OFFSET('Sanitation Data'!$E$30,0,10*ROW('Sanitation Data'!E90)))</f>
        <v/>
      </c>
      <c r="CS96" s="272" t="str">
        <f ca="true">+IF(OFFSET('Sanitation Data'!$E$31,0,10*ROW('Sanitation Data'!E90))="","",OFFSET('Sanitation Data'!$E$31,0,10*ROW('Sanitation Data'!E90)))</f>
        <v/>
      </c>
      <c r="CT96" s="272" t="str">
        <f ca="true">+IF(OFFSET('Sanitation Data'!$E$32,0,10*ROW('Sanitation Data'!E90))="","",OFFSET('Sanitation Data'!$E$32,0,10*ROW('Sanitation Data'!E90)))</f>
        <v/>
      </c>
      <c r="CU96" s="272" t="str">
        <f ca="true">+IF(OFFSET('Sanitation Data'!$F$28,0,10*ROW('Sanitation Data'!F90))="","",OFFSET('Sanitation Data'!$F$28,0,10*ROW('Sanitation Data'!F90)))</f>
        <v/>
      </c>
      <c r="CV96" s="272" t="str">
        <f ca="true">+IF(OFFSET('Sanitation Data'!$F$29,0,10*ROW('Sanitation Data'!F90))="","",OFFSET('Sanitation Data'!$F$29,0,10*ROW('Sanitation Data'!F90)))</f>
        <v/>
      </c>
      <c r="CW96" s="272" t="str">
        <f ca="true">+IF(OFFSET('Sanitation Data'!$F$30,0,10*ROW('Sanitation Data'!F90))="","",OFFSET('Sanitation Data'!$F$30,0,10*ROW('Sanitation Data'!F90)))</f>
        <v/>
      </c>
      <c r="CX96" s="272" t="str">
        <f ca="true">+IF(OFFSET('Sanitation Data'!$F$31,0,10*ROW('Sanitation Data'!F90))="","",OFFSET('Sanitation Data'!$F$31,0,10*ROW('Sanitation Data'!F90)))</f>
        <v/>
      </c>
      <c r="CY96" s="272" t="str">
        <f ca="true">+IF(OFFSET('Sanitation Data'!$F$32,0,10*ROW('Sanitation Data'!F90))="","",OFFSET('Sanitation Data'!$F$32,0,10*ROW('Sanitation Data'!F90)))</f>
        <v/>
      </c>
      <c r="CZ96" s="272" t="str">
        <f ca="true">+IF(OFFSET('Sanitation Data'!$G$28,0,10*ROW('Sanitation Data'!G90))="","",OFFSET('Sanitation Data'!$G$28,0,10*ROW('Sanitation Data'!G90)))</f>
        <v/>
      </c>
      <c r="DA96" s="272" t="str">
        <f ca="true">+IF(OFFSET('Sanitation Data'!$G$29,0,10*ROW('Sanitation Data'!G90))="","",OFFSET('Sanitation Data'!$G$29,0,10*ROW('Sanitation Data'!G90)))</f>
        <v/>
      </c>
      <c r="DB96" s="272" t="str">
        <f ca="true">+IF(OFFSET('Sanitation Data'!$G$30,0,10*ROW('Sanitation Data'!G90))="","",OFFSET('Sanitation Data'!$G$30,0,10*ROW('Sanitation Data'!G90)))</f>
        <v/>
      </c>
      <c r="DC96" s="272" t="str">
        <f ca="true">+IF(OFFSET('Sanitation Data'!$G$31,0,10*ROW('Sanitation Data'!G90))="","",OFFSET('Sanitation Data'!$G$31,0,10*ROW('Sanitation Data'!G90)))</f>
        <v/>
      </c>
      <c r="DD96" s="272" t="str">
        <f ca="true">+IF(OFFSET('Sanitation Data'!$G$32,0,10*ROW('Sanitation Data'!G90))="","",OFFSET('Sanitation Data'!$G$32,0,10*ROW('Sanitation Data'!G90)))</f>
        <v/>
      </c>
      <c r="DE96" s="272" t="str">
        <f ca="true">+IF(OFFSET('Sanitation Data'!$H$28,0,10*ROW('Sanitation Data'!H90))="","",OFFSET('Sanitation Data'!$H$28,0,10*ROW('Sanitation Data'!H90)))</f>
        <v/>
      </c>
      <c r="DF96" s="272" t="str">
        <f ca="true">+IF(OFFSET('Sanitation Data'!$H$29,0,10*ROW('Sanitation Data'!H90))="","",OFFSET('Sanitation Data'!$H$29,0,10*ROW('Sanitation Data'!H90)))</f>
        <v/>
      </c>
      <c r="DG96" s="272" t="str">
        <f ca="true">+IF(OFFSET('Sanitation Data'!$H$30,0,10*ROW('Sanitation Data'!H90))="","",OFFSET('Sanitation Data'!$H$30,0,10*ROW('Sanitation Data'!H90)))</f>
        <v/>
      </c>
      <c r="DH96" s="272" t="str">
        <f ca="true">+IF(OFFSET('Sanitation Data'!$H$31,0,10*ROW('Sanitation Data'!H90))="","",OFFSET('Sanitation Data'!$H$31,0,10*ROW('Sanitation Data'!H90)))</f>
        <v/>
      </c>
      <c r="DI96" s="272" t="str">
        <f ca="true">+IF(OFFSET('Sanitation Data'!$H$32,0,10*ROW('Sanitation Data'!H90))="","",OFFSET('Sanitation Data'!$H$32,0,10*ROW('Sanitation Data'!H90)))</f>
        <v/>
      </c>
      <c r="DJ96" s="272" t="str">
        <f ca="true">+IF(OFFSET('Sanitation Data'!$I$28,0,10*ROW('Sanitation Data'!I90))="","",OFFSET('Sanitation Data'!$I$28,0,10*ROW('Sanitation Data'!I90)))</f>
        <v/>
      </c>
      <c r="DK96" s="272" t="str">
        <f ca="true">+IF(OFFSET('Sanitation Data'!$I$29,0,10*ROW('Sanitation Data'!I90))="","",OFFSET('Sanitation Data'!$I$29,0,10*ROW('Sanitation Data'!I90)))</f>
        <v/>
      </c>
      <c r="DL96" s="272" t="str">
        <f ca="true">+IF(OFFSET('Sanitation Data'!$I$30,0,10*ROW('Sanitation Data'!I90))="","",OFFSET('Sanitation Data'!$I$30,0,10*ROW('Sanitation Data'!I90)))</f>
        <v/>
      </c>
      <c r="DM96" s="272" t="str">
        <f ca="true">+IF(OFFSET('Sanitation Data'!$I$31,0,10*ROW('Sanitation Data'!I90))="","",OFFSET('Sanitation Data'!$I$31,0,10*ROW('Sanitation Data'!I90)))</f>
        <v/>
      </c>
      <c r="DN96" s="272" t="str">
        <f ca="true">+IF(OFFSET('Sanitation Data'!$I$32,0,10*ROW('Sanitation Data'!I90))="","",OFFSET('Sanitation Data'!$I$32,0,10*ROW('Sanitation Data'!I90)))</f>
        <v/>
      </c>
      <c r="DO96" s="272" t="str">
        <f ca="true">+IF(OFFSET('Hygiene Data'!$D$11,0,10*ROW('Hygiene Data'!D90))="","",OFFSET('Hygiene Data'!$D$11,0,10*ROW('Hygiene Data'!D90)))</f>
        <v/>
      </c>
      <c r="DP96" s="272" t="str">
        <f ca="true">+IF(OFFSET('Hygiene Data'!$D$12,0,10*ROW('Hygiene Data'!D90))="","",OFFSET('Hygiene Data'!$D$12,0,10*ROW('Hygiene Data'!D90)))</f>
        <v/>
      </c>
      <c r="DQ96" s="272" t="str">
        <f ca="true">+IF(OFFSET('Hygiene Data'!$D$13,0,10*ROW('Hygiene Data'!D90))="","",OFFSET('Hygiene Data'!$D$13,0,10*ROW('Hygiene Data'!D90)))</f>
        <v/>
      </c>
      <c r="DR96" s="272" t="str">
        <f ca="true">+IF(OFFSET('Hygiene Data'!$E$11,0,10*ROW('Hygiene Data'!E90))="","",OFFSET('Hygiene Data'!$E$11,0,10*ROW('Hygiene Data'!E90)))</f>
        <v/>
      </c>
      <c r="DS96" s="272" t="str">
        <f ca="true">+IF(OFFSET('Hygiene Data'!$E$12,0,10*ROW('Hygiene Data'!E90))="","",OFFSET('Hygiene Data'!$E$12,0,10*ROW('Hygiene Data'!E90)))</f>
        <v/>
      </c>
      <c r="DT96" s="272" t="str">
        <f ca="true">+IF(OFFSET('Hygiene Data'!$E$13,0,10*ROW('Hygiene Data'!E90))="","",OFFSET('Hygiene Data'!$E$13,0,10*ROW('Hygiene Data'!E90)))</f>
        <v/>
      </c>
      <c r="DU96" s="272" t="str">
        <f ca="true">+IF(OFFSET('Hygiene Data'!$F$11,0,10*ROW('Hygiene Data'!F90))="","",OFFSET('Hygiene Data'!$F$11,0,10*ROW('Hygiene Data'!F90)))</f>
        <v/>
      </c>
      <c r="DV96" s="272" t="str">
        <f ca="true">+IF(OFFSET('Hygiene Data'!$F$12,0,10*ROW('Hygiene Data'!F90))="","",OFFSET('Hygiene Data'!$F$12,0,10*ROW('Hygiene Data'!F90)))</f>
        <v/>
      </c>
      <c r="DW96" s="272" t="str">
        <f ca="true">+IF(OFFSET('Hygiene Data'!$F$13,0,10*ROW('Hygiene Data'!F90))="","",OFFSET('Hygiene Data'!$F$13,0,10*ROW('Hygiene Data'!F90)))</f>
        <v/>
      </c>
      <c r="DX96" s="272" t="str">
        <f ca="true">+IF(OFFSET('Hygiene Data'!$G$11,0,10*ROW('Hygiene Data'!G90))="","",OFFSET('Hygiene Data'!$G$11,0,10*ROW('Hygiene Data'!G90)))</f>
        <v/>
      </c>
      <c r="DY96" s="272" t="str">
        <f ca="true">+IF(OFFSET('Hygiene Data'!$G$12,0,10*ROW('Hygiene Data'!G90))="","",OFFSET('Hygiene Data'!$G$12,0,10*ROW('Hygiene Data'!G90)))</f>
        <v/>
      </c>
      <c r="DZ96" s="272" t="str">
        <f ca="true">+IF(OFFSET('Hygiene Data'!$G$13,0,10*ROW('Hygiene Data'!G90))="","",OFFSET('Hygiene Data'!$G$13,0,10*ROW('Hygiene Data'!G90)))</f>
        <v/>
      </c>
      <c r="EA96" s="272" t="str">
        <f ca="true">+IF(OFFSET('Hygiene Data'!$H$11,0,10*ROW('Hygiene Data'!H90))="","",OFFSET('Hygiene Data'!$H$11,0,10*ROW('Hygiene Data'!H90)))</f>
        <v/>
      </c>
      <c r="EB96" s="272" t="str">
        <f ca="true">+IF(OFFSET('Hygiene Data'!$H$12,0,10*ROW('Hygiene Data'!H90))="","",OFFSET('Hygiene Data'!$H$12,0,10*ROW('Hygiene Data'!H90)))</f>
        <v/>
      </c>
      <c r="EC96" s="272" t="str">
        <f ca="true">+IF(OFFSET('Hygiene Data'!$H$13,0,10*ROW('Hygiene Data'!H90))="","",OFFSET('Hygiene Data'!$H$13,0,10*ROW('Hygiene Data'!H90)))</f>
        <v/>
      </c>
      <c r="ED96" s="272" t="str">
        <f ca="true">+IF(OFFSET('Hygiene Data'!$I$11,0,10*ROW('Hygiene Data'!I90))="","",OFFSET('Hygiene Data'!$I$11,0,10*ROW('Hygiene Data'!I90)))</f>
        <v/>
      </c>
      <c r="EE96" s="272" t="str">
        <f ca="true">+IF(OFFSET('Hygiene Data'!$I$12,0,10*ROW('Hygiene Data'!I90))="","",OFFSET('Hygiene Data'!$I$12,0,10*ROW('Hygiene Data'!I90)))</f>
        <v/>
      </c>
      <c r="EF96" s="272"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28"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2"/>
      <c r="BS97" s="272" t="str">
        <f ca="true">+IF(OFFSET('Water Data'!$D$27,0,10*ROW('Water Data'!D91))="","",OFFSET('Water Data'!$D$27,0,10*ROW('Water Data'!D91)))</f>
        <v/>
      </c>
      <c r="BT97" s="272" t="str">
        <f ca="true">+IF(OFFSET('Water Data'!$D$28,0,10*ROW('Water Data'!D91))="","",OFFSET('Water Data'!$D$28,0,10*ROW('Water Data'!D91)))</f>
        <v/>
      </c>
      <c r="BU97" s="272" t="str">
        <f ca="true">+IF(OFFSET('Water Data'!$D$29,0,10*ROW('Water Data'!D91))="","",OFFSET('Water Data'!$D$29,0,10*ROW('Water Data'!D91)))</f>
        <v/>
      </c>
      <c r="BV97" s="272" t="str">
        <f ca="true">+IF(OFFSET('Water Data'!$E$27,0,10*ROW('Water Data'!E91))="","",OFFSET('Water Data'!$E$27,0,10*ROW('Water Data'!E91)))</f>
        <v/>
      </c>
      <c r="BW97" s="272" t="str">
        <f ca="true">+IF(OFFSET('Water Data'!$E$28,0,10*ROW('Water Data'!E91))="","",OFFSET('Water Data'!$E$28,0,10*ROW('Water Data'!E91)))</f>
        <v/>
      </c>
      <c r="BX97" s="272" t="str">
        <f ca="true">+IF(OFFSET('Water Data'!$E$29,0,10*ROW('Water Data'!E91))="","",OFFSET('Water Data'!$E$29,0,10*ROW('Water Data'!E91)))</f>
        <v/>
      </c>
      <c r="BY97" s="272" t="str">
        <f ca="true">+IF(OFFSET('Water Data'!$F$27,0,10*ROW('Water Data'!F91))="","",OFFSET('Water Data'!$F$27,0,10*ROW('Water Data'!F91)))</f>
        <v/>
      </c>
      <c r="BZ97" s="272" t="str">
        <f ca="true">+IF(OFFSET('Water Data'!$F$28,0,10*ROW('Water Data'!F91))="","",OFFSET('Water Data'!$F$28,0,10*ROW('Water Data'!F91)))</f>
        <v/>
      </c>
      <c r="CA97" s="272" t="str">
        <f ca="true">+IF(OFFSET('Water Data'!$F$29,0,10*ROW('Water Data'!F91))="","",OFFSET('Water Data'!$F$29,0,10*ROW('Water Data'!F91)))</f>
        <v/>
      </c>
      <c r="CB97" s="272" t="str">
        <f ca="true">+IF(OFFSET('Water Data'!$G$27,0,10*ROW('Water Data'!G91))="","",OFFSET('Water Data'!$G$27,0,10*ROW('Water Data'!G91)))</f>
        <v/>
      </c>
      <c r="CC97" s="272" t="str">
        <f ca="true">+IF(OFFSET('Water Data'!$G$28,0,10*ROW('Water Data'!G91))="","",OFFSET('Water Data'!$G$28,0,10*ROW('Water Data'!G91)))</f>
        <v/>
      </c>
      <c r="CD97" s="272" t="str">
        <f ca="true">+IF(OFFSET('Water Data'!$G$29,0,10*ROW('Water Data'!G91))="","",OFFSET('Water Data'!$G$29,0,10*ROW('Water Data'!G91)))</f>
        <v/>
      </c>
      <c r="CE97" s="272" t="str">
        <f ca="true">+IF(OFFSET('Water Data'!$H$27,0,10*ROW('Water Data'!H91))="","",OFFSET('Water Data'!$H$27,0,10*ROW('Water Data'!H91)))</f>
        <v/>
      </c>
      <c r="CF97" s="272" t="str">
        <f ca="true">+IF(OFFSET('Water Data'!$H$28,0,10*ROW('Water Data'!H91))="","",OFFSET('Water Data'!$H$28,0,10*ROW('Water Data'!H91)))</f>
        <v/>
      </c>
      <c r="CG97" s="272" t="str">
        <f ca="true">+IF(OFFSET('Water Data'!$H$29,0,10*ROW('Water Data'!H91))="","",OFFSET('Water Data'!$H$29,0,10*ROW('Water Data'!H91)))</f>
        <v/>
      </c>
      <c r="CH97" s="272" t="str">
        <f ca="true">+IF(OFFSET('Water Data'!$I$27,0,10*ROW('Water Data'!I91))="","",OFFSET('Water Data'!$I$27,0,10*ROW('Water Data'!I91)))</f>
        <v/>
      </c>
      <c r="CI97" s="272" t="str">
        <f ca="true">+IF(OFFSET('Water Data'!$I$28,0,10*ROW('Water Data'!I91))="","",OFFSET('Water Data'!$I$28,0,10*ROW('Water Data'!I91)))</f>
        <v/>
      </c>
      <c r="CJ97" s="272" t="str">
        <f ca="true">+IF(OFFSET('Water Data'!$I$29,0,10*ROW('Water Data'!I91))="","",OFFSET('Water Data'!$I$29,0,10*ROW('Water Data'!I91)))</f>
        <v/>
      </c>
      <c r="CK97" s="272" t="str">
        <f ca="true">+IF(OFFSET('Sanitation Data'!$D$28,0,10*ROW('Sanitation Data'!D91))="","",OFFSET('Sanitation Data'!$D$28,0,10*ROW('Sanitation Data'!D91)))</f>
        <v/>
      </c>
      <c r="CL97" s="272" t="str">
        <f ca="true">+IF(OFFSET('Sanitation Data'!$D$29,0,10*ROW('Sanitation Data'!D91))="","",OFFSET('Sanitation Data'!$D$29,0,10*ROW('Sanitation Data'!D91)))</f>
        <v/>
      </c>
      <c r="CM97" s="272" t="str">
        <f ca="true">+IF(OFFSET('Sanitation Data'!$D$30,0,10*ROW('Sanitation Data'!D91))="","",OFFSET('Sanitation Data'!$D$30,0,10*ROW('Sanitation Data'!D91)))</f>
        <v/>
      </c>
      <c r="CN97" s="272" t="str">
        <f ca="true">+IF(OFFSET('Sanitation Data'!$D$31,0,10*ROW('Sanitation Data'!D91))="","",OFFSET('Sanitation Data'!$D$31,0,10*ROW('Sanitation Data'!D91)))</f>
        <v/>
      </c>
      <c r="CO97" s="272" t="str">
        <f ca="true">+IF(OFFSET('Sanitation Data'!$D$32,0,10*ROW('Sanitation Data'!D91))="","",OFFSET('Sanitation Data'!$D$32,0,10*ROW('Sanitation Data'!D91)))</f>
        <v/>
      </c>
      <c r="CP97" s="272" t="str">
        <f ca="true">+IF(OFFSET('Sanitation Data'!$E$28,0,10*ROW('Sanitation Data'!E91))="","",OFFSET('Sanitation Data'!$E$28,0,10*ROW('Sanitation Data'!E91)))</f>
        <v/>
      </c>
      <c r="CQ97" s="272" t="str">
        <f ca="true">+IF(OFFSET('Sanitation Data'!$E$29,0,10*ROW('Sanitation Data'!E91))="","",OFFSET('Sanitation Data'!$E$29,0,10*ROW('Sanitation Data'!E91)))</f>
        <v/>
      </c>
      <c r="CR97" s="272" t="str">
        <f ca="true">+IF(OFFSET('Sanitation Data'!$E$30,0,10*ROW('Sanitation Data'!E91))="","",OFFSET('Sanitation Data'!$E$30,0,10*ROW('Sanitation Data'!E91)))</f>
        <v/>
      </c>
      <c r="CS97" s="272" t="str">
        <f ca="true">+IF(OFFSET('Sanitation Data'!$E$31,0,10*ROW('Sanitation Data'!E91))="","",OFFSET('Sanitation Data'!$E$31,0,10*ROW('Sanitation Data'!E91)))</f>
        <v/>
      </c>
      <c r="CT97" s="272" t="str">
        <f ca="true">+IF(OFFSET('Sanitation Data'!$E$32,0,10*ROW('Sanitation Data'!E91))="","",OFFSET('Sanitation Data'!$E$32,0,10*ROW('Sanitation Data'!E91)))</f>
        <v/>
      </c>
      <c r="CU97" s="272" t="str">
        <f ca="true">+IF(OFFSET('Sanitation Data'!$F$28,0,10*ROW('Sanitation Data'!F91))="","",OFFSET('Sanitation Data'!$F$28,0,10*ROW('Sanitation Data'!F91)))</f>
        <v/>
      </c>
      <c r="CV97" s="272" t="str">
        <f ca="true">+IF(OFFSET('Sanitation Data'!$F$29,0,10*ROW('Sanitation Data'!F91))="","",OFFSET('Sanitation Data'!$F$29,0,10*ROW('Sanitation Data'!F91)))</f>
        <v/>
      </c>
      <c r="CW97" s="272" t="str">
        <f ca="true">+IF(OFFSET('Sanitation Data'!$F$30,0,10*ROW('Sanitation Data'!F91))="","",OFFSET('Sanitation Data'!$F$30,0,10*ROW('Sanitation Data'!F91)))</f>
        <v/>
      </c>
      <c r="CX97" s="272" t="str">
        <f ca="true">+IF(OFFSET('Sanitation Data'!$F$31,0,10*ROW('Sanitation Data'!F91))="","",OFFSET('Sanitation Data'!$F$31,0,10*ROW('Sanitation Data'!F91)))</f>
        <v/>
      </c>
      <c r="CY97" s="272" t="str">
        <f ca="true">+IF(OFFSET('Sanitation Data'!$F$32,0,10*ROW('Sanitation Data'!F91))="","",OFFSET('Sanitation Data'!$F$32,0,10*ROW('Sanitation Data'!F91)))</f>
        <v/>
      </c>
      <c r="CZ97" s="272" t="str">
        <f ca="true">+IF(OFFSET('Sanitation Data'!$G$28,0,10*ROW('Sanitation Data'!G91))="","",OFFSET('Sanitation Data'!$G$28,0,10*ROW('Sanitation Data'!G91)))</f>
        <v/>
      </c>
      <c r="DA97" s="272" t="str">
        <f ca="true">+IF(OFFSET('Sanitation Data'!$G$29,0,10*ROW('Sanitation Data'!G91))="","",OFFSET('Sanitation Data'!$G$29,0,10*ROW('Sanitation Data'!G91)))</f>
        <v/>
      </c>
      <c r="DB97" s="272" t="str">
        <f ca="true">+IF(OFFSET('Sanitation Data'!$G$30,0,10*ROW('Sanitation Data'!G91))="","",OFFSET('Sanitation Data'!$G$30,0,10*ROW('Sanitation Data'!G91)))</f>
        <v/>
      </c>
      <c r="DC97" s="272" t="str">
        <f ca="true">+IF(OFFSET('Sanitation Data'!$G$31,0,10*ROW('Sanitation Data'!G91))="","",OFFSET('Sanitation Data'!$G$31,0,10*ROW('Sanitation Data'!G91)))</f>
        <v/>
      </c>
      <c r="DD97" s="272" t="str">
        <f ca="true">+IF(OFFSET('Sanitation Data'!$G$32,0,10*ROW('Sanitation Data'!G91))="","",OFFSET('Sanitation Data'!$G$32,0,10*ROW('Sanitation Data'!G91)))</f>
        <v/>
      </c>
      <c r="DE97" s="272" t="str">
        <f ca="true">+IF(OFFSET('Sanitation Data'!$H$28,0,10*ROW('Sanitation Data'!H91))="","",OFFSET('Sanitation Data'!$H$28,0,10*ROW('Sanitation Data'!H91)))</f>
        <v/>
      </c>
      <c r="DF97" s="272" t="str">
        <f ca="true">+IF(OFFSET('Sanitation Data'!$H$29,0,10*ROW('Sanitation Data'!H91))="","",OFFSET('Sanitation Data'!$H$29,0,10*ROW('Sanitation Data'!H91)))</f>
        <v/>
      </c>
      <c r="DG97" s="272" t="str">
        <f ca="true">+IF(OFFSET('Sanitation Data'!$H$30,0,10*ROW('Sanitation Data'!H91))="","",OFFSET('Sanitation Data'!$H$30,0,10*ROW('Sanitation Data'!H91)))</f>
        <v/>
      </c>
      <c r="DH97" s="272" t="str">
        <f ca="true">+IF(OFFSET('Sanitation Data'!$H$31,0,10*ROW('Sanitation Data'!H91))="","",OFFSET('Sanitation Data'!$H$31,0,10*ROW('Sanitation Data'!H91)))</f>
        <v/>
      </c>
      <c r="DI97" s="272" t="str">
        <f ca="true">+IF(OFFSET('Sanitation Data'!$H$32,0,10*ROW('Sanitation Data'!H91))="","",OFFSET('Sanitation Data'!$H$32,0,10*ROW('Sanitation Data'!H91)))</f>
        <v/>
      </c>
      <c r="DJ97" s="272" t="str">
        <f ca="true">+IF(OFFSET('Sanitation Data'!$I$28,0,10*ROW('Sanitation Data'!I91))="","",OFFSET('Sanitation Data'!$I$28,0,10*ROW('Sanitation Data'!I91)))</f>
        <v/>
      </c>
      <c r="DK97" s="272" t="str">
        <f ca="true">+IF(OFFSET('Sanitation Data'!$I$29,0,10*ROW('Sanitation Data'!I91))="","",OFFSET('Sanitation Data'!$I$29,0,10*ROW('Sanitation Data'!I91)))</f>
        <v/>
      </c>
      <c r="DL97" s="272" t="str">
        <f ca="true">+IF(OFFSET('Sanitation Data'!$I$30,0,10*ROW('Sanitation Data'!I91))="","",OFFSET('Sanitation Data'!$I$30,0,10*ROW('Sanitation Data'!I91)))</f>
        <v/>
      </c>
      <c r="DM97" s="272" t="str">
        <f ca="true">+IF(OFFSET('Sanitation Data'!$I$31,0,10*ROW('Sanitation Data'!I91))="","",OFFSET('Sanitation Data'!$I$31,0,10*ROW('Sanitation Data'!I91)))</f>
        <v/>
      </c>
      <c r="DN97" s="272" t="str">
        <f ca="true">+IF(OFFSET('Sanitation Data'!$I$32,0,10*ROW('Sanitation Data'!I91))="","",OFFSET('Sanitation Data'!$I$32,0,10*ROW('Sanitation Data'!I91)))</f>
        <v/>
      </c>
      <c r="DO97" s="272" t="str">
        <f ca="true">+IF(OFFSET('Hygiene Data'!$D$11,0,10*ROW('Hygiene Data'!D91))="","",OFFSET('Hygiene Data'!$D$11,0,10*ROW('Hygiene Data'!D91)))</f>
        <v/>
      </c>
      <c r="DP97" s="272" t="str">
        <f ca="true">+IF(OFFSET('Hygiene Data'!$D$12,0,10*ROW('Hygiene Data'!D91))="","",OFFSET('Hygiene Data'!$D$12,0,10*ROW('Hygiene Data'!D91)))</f>
        <v/>
      </c>
      <c r="DQ97" s="272" t="str">
        <f ca="true">+IF(OFFSET('Hygiene Data'!$D$13,0,10*ROW('Hygiene Data'!D91))="","",OFFSET('Hygiene Data'!$D$13,0,10*ROW('Hygiene Data'!D91)))</f>
        <v/>
      </c>
      <c r="DR97" s="272" t="str">
        <f ca="true">+IF(OFFSET('Hygiene Data'!$E$11,0,10*ROW('Hygiene Data'!E91))="","",OFFSET('Hygiene Data'!$E$11,0,10*ROW('Hygiene Data'!E91)))</f>
        <v/>
      </c>
      <c r="DS97" s="272" t="str">
        <f ca="true">+IF(OFFSET('Hygiene Data'!$E$12,0,10*ROW('Hygiene Data'!E91))="","",OFFSET('Hygiene Data'!$E$12,0,10*ROW('Hygiene Data'!E91)))</f>
        <v/>
      </c>
      <c r="DT97" s="272" t="str">
        <f ca="true">+IF(OFFSET('Hygiene Data'!$E$13,0,10*ROW('Hygiene Data'!E91))="","",OFFSET('Hygiene Data'!$E$13,0,10*ROW('Hygiene Data'!E91)))</f>
        <v/>
      </c>
      <c r="DU97" s="272" t="str">
        <f ca="true">+IF(OFFSET('Hygiene Data'!$F$11,0,10*ROW('Hygiene Data'!F91))="","",OFFSET('Hygiene Data'!$F$11,0,10*ROW('Hygiene Data'!F91)))</f>
        <v/>
      </c>
      <c r="DV97" s="272" t="str">
        <f ca="true">+IF(OFFSET('Hygiene Data'!$F$12,0,10*ROW('Hygiene Data'!F91))="","",OFFSET('Hygiene Data'!$F$12,0,10*ROW('Hygiene Data'!F91)))</f>
        <v/>
      </c>
      <c r="DW97" s="272" t="str">
        <f ca="true">+IF(OFFSET('Hygiene Data'!$F$13,0,10*ROW('Hygiene Data'!F91))="","",OFFSET('Hygiene Data'!$F$13,0,10*ROW('Hygiene Data'!F91)))</f>
        <v/>
      </c>
      <c r="DX97" s="272" t="str">
        <f ca="true">+IF(OFFSET('Hygiene Data'!$G$11,0,10*ROW('Hygiene Data'!G91))="","",OFFSET('Hygiene Data'!$G$11,0,10*ROW('Hygiene Data'!G91)))</f>
        <v/>
      </c>
      <c r="DY97" s="272" t="str">
        <f ca="true">+IF(OFFSET('Hygiene Data'!$G$12,0,10*ROW('Hygiene Data'!G91))="","",OFFSET('Hygiene Data'!$G$12,0,10*ROW('Hygiene Data'!G91)))</f>
        <v/>
      </c>
      <c r="DZ97" s="272" t="str">
        <f ca="true">+IF(OFFSET('Hygiene Data'!$G$13,0,10*ROW('Hygiene Data'!G91))="","",OFFSET('Hygiene Data'!$G$13,0,10*ROW('Hygiene Data'!G91)))</f>
        <v/>
      </c>
      <c r="EA97" s="272" t="str">
        <f ca="true">+IF(OFFSET('Hygiene Data'!$H$11,0,10*ROW('Hygiene Data'!H91))="","",OFFSET('Hygiene Data'!$H$11,0,10*ROW('Hygiene Data'!H91)))</f>
        <v/>
      </c>
      <c r="EB97" s="272" t="str">
        <f ca="true">+IF(OFFSET('Hygiene Data'!$H$12,0,10*ROW('Hygiene Data'!H91))="","",OFFSET('Hygiene Data'!$H$12,0,10*ROW('Hygiene Data'!H91)))</f>
        <v/>
      </c>
      <c r="EC97" s="272" t="str">
        <f ca="true">+IF(OFFSET('Hygiene Data'!$H$13,0,10*ROW('Hygiene Data'!H91))="","",OFFSET('Hygiene Data'!$H$13,0,10*ROW('Hygiene Data'!H91)))</f>
        <v/>
      </c>
      <c r="ED97" s="272" t="str">
        <f ca="true">+IF(OFFSET('Hygiene Data'!$I$11,0,10*ROW('Hygiene Data'!I91))="","",OFFSET('Hygiene Data'!$I$11,0,10*ROW('Hygiene Data'!I91)))</f>
        <v/>
      </c>
      <c r="EE97" s="272" t="str">
        <f ca="true">+IF(OFFSET('Hygiene Data'!$I$12,0,10*ROW('Hygiene Data'!I91))="","",OFFSET('Hygiene Data'!$I$12,0,10*ROW('Hygiene Data'!I91)))</f>
        <v/>
      </c>
      <c r="EF97" s="272"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28"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2"/>
      <c r="BS98" s="272" t="str">
        <f ca="true">+IF(OFFSET('Water Data'!$D$27,0,10*ROW('Water Data'!D92))="","",OFFSET('Water Data'!$D$27,0,10*ROW('Water Data'!D92)))</f>
        <v/>
      </c>
      <c r="BT98" s="272" t="str">
        <f ca="true">+IF(OFFSET('Water Data'!$D$28,0,10*ROW('Water Data'!D92))="","",OFFSET('Water Data'!$D$28,0,10*ROW('Water Data'!D92)))</f>
        <v/>
      </c>
      <c r="BU98" s="272" t="str">
        <f ca="true">+IF(OFFSET('Water Data'!$D$29,0,10*ROW('Water Data'!D92))="","",OFFSET('Water Data'!$D$29,0,10*ROW('Water Data'!D92)))</f>
        <v/>
      </c>
      <c r="BV98" s="272" t="str">
        <f ca="true">+IF(OFFSET('Water Data'!$E$27,0,10*ROW('Water Data'!E92))="","",OFFSET('Water Data'!$E$27,0,10*ROW('Water Data'!E92)))</f>
        <v/>
      </c>
      <c r="BW98" s="272" t="str">
        <f ca="true">+IF(OFFSET('Water Data'!$E$28,0,10*ROW('Water Data'!E92))="","",OFFSET('Water Data'!$E$28,0,10*ROW('Water Data'!E92)))</f>
        <v/>
      </c>
      <c r="BX98" s="272" t="str">
        <f ca="true">+IF(OFFSET('Water Data'!$E$29,0,10*ROW('Water Data'!E92))="","",OFFSET('Water Data'!$E$29,0,10*ROW('Water Data'!E92)))</f>
        <v/>
      </c>
      <c r="BY98" s="272" t="str">
        <f ca="true">+IF(OFFSET('Water Data'!$F$27,0,10*ROW('Water Data'!F92))="","",OFFSET('Water Data'!$F$27,0,10*ROW('Water Data'!F92)))</f>
        <v/>
      </c>
      <c r="BZ98" s="272" t="str">
        <f ca="true">+IF(OFFSET('Water Data'!$F$28,0,10*ROW('Water Data'!F92))="","",OFFSET('Water Data'!$F$28,0,10*ROW('Water Data'!F92)))</f>
        <v/>
      </c>
      <c r="CA98" s="272" t="str">
        <f ca="true">+IF(OFFSET('Water Data'!$F$29,0,10*ROW('Water Data'!F92))="","",OFFSET('Water Data'!$F$29,0,10*ROW('Water Data'!F92)))</f>
        <v/>
      </c>
      <c r="CB98" s="272" t="str">
        <f ca="true">+IF(OFFSET('Water Data'!$G$27,0,10*ROW('Water Data'!G92))="","",OFFSET('Water Data'!$G$27,0,10*ROW('Water Data'!G92)))</f>
        <v/>
      </c>
      <c r="CC98" s="272" t="str">
        <f ca="true">+IF(OFFSET('Water Data'!$G$28,0,10*ROW('Water Data'!G92))="","",OFFSET('Water Data'!$G$28,0,10*ROW('Water Data'!G92)))</f>
        <v/>
      </c>
      <c r="CD98" s="272" t="str">
        <f ca="true">+IF(OFFSET('Water Data'!$G$29,0,10*ROW('Water Data'!G92))="","",OFFSET('Water Data'!$G$29,0,10*ROW('Water Data'!G92)))</f>
        <v/>
      </c>
      <c r="CE98" s="272" t="str">
        <f ca="true">+IF(OFFSET('Water Data'!$H$27,0,10*ROW('Water Data'!H92))="","",OFFSET('Water Data'!$H$27,0,10*ROW('Water Data'!H92)))</f>
        <v/>
      </c>
      <c r="CF98" s="272" t="str">
        <f ca="true">+IF(OFFSET('Water Data'!$H$28,0,10*ROW('Water Data'!H92))="","",OFFSET('Water Data'!$H$28,0,10*ROW('Water Data'!H92)))</f>
        <v/>
      </c>
      <c r="CG98" s="272" t="str">
        <f ca="true">+IF(OFFSET('Water Data'!$H$29,0,10*ROW('Water Data'!H92))="","",OFFSET('Water Data'!$H$29,0,10*ROW('Water Data'!H92)))</f>
        <v/>
      </c>
      <c r="CH98" s="272" t="str">
        <f ca="true">+IF(OFFSET('Water Data'!$I$27,0,10*ROW('Water Data'!I92))="","",OFFSET('Water Data'!$I$27,0,10*ROW('Water Data'!I92)))</f>
        <v/>
      </c>
      <c r="CI98" s="272" t="str">
        <f ca="true">+IF(OFFSET('Water Data'!$I$28,0,10*ROW('Water Data'!I92))="","",OFFSET('Water Data'!$I$28,0,10*ROW('Water Data'!I92)))</f>
        <v/>
      </c>
      <c r="CJ98" s="272" t="str">
        <f ca="true">+IF(OFFSET('Water Data'!$I$29,0,10*ROW('Water Data'!I92))="","",OFFSET('Water Data'!$I$29,0,10*ROW('Water Data'!I92)))</f>
        <v/>
      </c>
      <c r="CK98" s="272" t="str">
        <f ca="true">+IF(OFFSET('Sanitation Data'!$D$28,0,10*ROW('Sanitation Data'!D92))="","",OFFSET('Sanitation Data'!$D$28,0,10*ROW('Sanitation Data'!D92)))</f>
        <v/>
      </c>
      <c r="CL98" s="272" t="str">
        <f ca="true">+IF(OFFSET('Sanitation Data'!$D$29,0,10*ROW('Sanitation Data'!D92))="","",OFFSET('Sanitation Data'!$D$29,0,10*ROW('Sanitation Data'!D92)))</f>
        <v/>
      </c>
      <c r="CM98" s="272" t="str">
        <f ca="true">+IF(OFFSET('Sanitation Data'!$D$30,0,10*ROW('Sanitation Data'!D92))="","",OFFSET('Sanitation Data'!$D$30,0,10*ROW('Sanitation Data'!D92)))</f>
        <v/>
      </c>
      <c r="CN98" s="272" t="str">
        <f ca="true">+IF(OFFSET('Sanitation Data'!$D$31,0,10*ROW('Sanitation Data'!D92))="","",OFFSET('Sanitation Data'!$D$31,0,10*ROW('Sanitation Data'!D92)))</f>
        <v/>
      </c>
      <c r="CO98" s="272" t="str">
        <f ca="true">+IF(OFFSET('Sanitation Data'!$D$32,0,10*ROW('Sanitation Data'!D92))="","",OFFSET('Sanitation Data'!$D$32,0,10*ROW('Sanitation Data'!D92)))</f>
        <v/>
      </c>
      <c r="CP98" s="272" t="str">
        <f ca="true">+IF(OFFSET('Sanitation Data'!$E$28,0,10*ROW('Sanitation Data'!E92))="","",OFFSET('Sanitation Data'!$E$28,0,10*ROW('Sanitation Data'!E92)))</f>
        <v/>
      </c>
      <c r="CQ98" s="272" t="str">
        <f ca="true">+IF(OFFSET('Sanitation Data'!$E$29,0,10*ROW('Sanitation Data'!E92))="","",OFFSET('Sanitation Data'!$E$29,0,10*ROW('Sanitation Data'!E92)))</f>
        <v/>
      </c>
      <c r="CR98" s="272" t="str">
        <f ca="true">+IF(OFFSET('Sanitation Data'!$E$30,0,10*ROW('Sanitation Data'!E92))="","",OFFSET('Sanitation Data'!$E$30,0,10*ROW('Sanitation Data'!E92)))</f>
        <v/>
      </c>
      <c r="CS98" s="272" t="str">
        <f ca="true">+IF(OFFSET('Sanitation Data'!$E$31,0,10*ROW('Sanitation Data'!E92))="","",OFFSET('Sanitation Data'!$E$31,0,10*ROW('Sanitation Data'!E92)))</f>
        <v/>
      </c>
      <c r="CT98" s="272" t="str">
        <f ca="true">+IF(OFFSET('Sanitation Data'!$E$32,0,10*ROW('Sanitation Data'!E92))="","",OFFSET('Sanitation Data'!$E$32,0,10*ROW('Sanitation Data'!E92)))</f>
        <v/>
      </c>
      <c r="CU98" s="272" t="str">
        <f ca="true">+IF(OFFSET('Sanitation Data'!$F$28,0,10*ROW('Sanitation Data'!F92))="","",OFFSET('Sanitation Data'!$F$28,0,10*ROW('Sanitation Data'!F92)))</f>
        <v/>
      </c>
      <c r="CV98" s="272" t="str">
        <f ca="true">+IF(OFFSET('Sanitation Data'!$F$29,0,10*ROW('Sanitation Data'!F92))="","",OFFSET('Sanitation Data'!$F$29,0,10*ROW('Sanitation Data'!F92)))</f>
        <v/>
      </c>
      <c r="CW98" s="272" t="str">
        <f ca="true">+IF(OFFSET('Sanitation Data'!$F$30,0,10*ROW('Sanitation Data'!F92))="","",OFFSET('Sanitation Data'!$F$30,0,10*ROW('Sanitation Data'!F92)))</f>
        <v/>
      </c>
      <c r="CX98" s="272" t="str">
        <f ca="true">+IF(OFFSET('Sanitation Data'!$F$31,0,10*ROW('Sanitation Data'!F92))="","",OFFSET('Sanitation Data'!$F$31,0,10*ROW('Sanitation Data'!F92)))</f>
        <v/>
      </c>
      <c r="CY98" s="272" t="str">
        <f ca="true">+IF(OFFSET('Sanitation Data'!$F$32,0,10*ROW('Sanitation Data'!F92))="","",OFFSET('Sanitation Data'!$F$32,0,10*ROW('Sanitation Data'!F92)))</f>
        <v/>
      </c>
      <c r="CZ98" s="272" t="str">
        <f ca="true">+IF(OFFSET('Sanitation Data'!$G$28,0,10*ROW('Sanitation Data'!G92))="","",OFFSET('Sanitation Data'!$G$28,0,10*ROW('Sanitation Data'!G92)))</f>
        <v/>
      </c>
      <c r="DA98" s="272" t="str">
        <f ca="true">+IF(OFFSET('Sanitation Data'!$G$29,0,10*ROW('Sanitation Data'!G92))="","",OFFSET('Sanitation Data'!$G$29,0,10*ROW('Sanitation Data'!G92)))</f>
        <v/>
      </c>
      <c r="DB98" s="272" t="str">
        <f ca="true">+IF(OFFSET('Sanitation Data'!$G$30,0,10*ROW('Sanitation Data'!G92))="","",OFFSET('Sanitation Data'!$G$30,0,10*ROW('Sanitation Data'!G92)))</f>
        <v/>
      </c>
      <c r="DC98" s="272" t="str">
        <f ca="true">+IF(OFFSET('Sanitation Data'!$G$31,0,10*ROW('Sanitation Data'!G92))="","",OFFSET('Sanitation Data'!$G$31,0,10*ROW('Sanitation Data'!G92)))</f>
        <v/>
      </c>
      <c r="DD98" s="272" t="str">
        <f ca="true">+IF(OFFSET('Sanitation Data'!$G$32,0,10*ROW('Sanitation Data'!G92))="","",OFFSET('Sanitation Data'!$G$32,0,10*ROW('Sanitation Data'!G92)))</f>
        <v/>
      </c>
      <c r="DE98" s="272" t="str">
        <f ca="true">+IF(OFFSET('Sanitation Data'!$H$28,0,10*ROW('Sanitation Data'!H92))="","",OFFSET('Sanitation Data'!$H$28,0,10*ROW('Sanitation Data'!H92)))</f>
        <v/>
      </c>
      <c r="DF98" s="272" t="str">
        <f ca="true">+IF(OFFSET('Sanitation Data'!$H$29,0,10*ROW('Sanitation Data'!H92))="","",OFFSET('Sanitation Data'!$H$29,0,10*ROW('Sanitation Data'!H92)))</f>
        <v/>
      </c>
      <c r="DG98" s="272" t="str">
        <f ca="true">+IF(OFFSET('Sanitation Data'!$H$30,0,10*ROW('Sanitation Data'!H92))="","",OFFSET('Sanitation Data'!$H$30,0,10*ROW('Sanitation Data'!H92)))</f>
        <v/>
      </c>
      <c r="DH98" s="272" t="str">
        <f ca="true">+IF(OFFSET('Sanitation Data'!$H$31,0,10*ROW('Sanitation Data'!H92))="","",OFFSET('Sanitation Data'!$H$31,0,10*ROW('Sanitation Data'!H92)))</f>
        <v/>
      </c>
      <c r="DI98" s="272" t="str">
        <f ca="true">+IF(OFFSET('Sanitation Data'!$H$32,0,10*ROW('Sanitation Data'!H92))="","",OFFSET('Sanitation Data'!$H$32,0,10*ROW('Sanitation Data'!H92)))</f>
        <v/>
      </c>
      <c r="DJ98" s="272" t="str">
        <f ca="true">+IF(OFFSET('Sanitation Data'!$I$28,0,10*ROW('Sanitation Data'!I92))="","",OFFSET('Sanitation Data'!$I$28,0,10*ROW('Sanitation Data'!I92)))</f>
        <v/>
      </c>
      <c r="DK98" s="272" t="str">
        <f ca="true">+IF(OFFSET('Sanitation Data'!$I$29,0,10*ROW('Sanitation Data'!I92))="","",OFFSET('Sanitation Data'!$I$29,0,10*ROW('Sanitation Data'!I92)))</f>
        <v/>
      </c>
      <c r="DL98" s="272" t="str">
        <f ca="true">+IF(OFFSET('Sanitation Data'!$I$30,0,10*ROW('Sanitation Data'!I92))="","",OFFSET('Sanitation Data'!$I$30,0,10*ROW('Sanitation Data'!I92)))</f>
        <v/>
      </c>
      <c r="DM98" s="272" t="str">
        <f ca="true">+IF(OFFSET('Sanitation Data'!$I$31,0,10*ROW('Sanitation Data'!I92))="","",OFFSET('Sanitation Data'!$I$31,0,10*ROW('Sanitation Data'!I92)))</f>
        <v/>
      </c>
      <c r="DN98" s="272" t="str">
        <f ca="true">+IF(OFFSET('Sanitation Data'!$I$32,0,10*ROW('Sanitation Data'!I92))="","",OFFSET('Sanitation Data'!$I$32,0,10*ROW('Sanitation Data'!I92)))</f>
        <v/>
      </c>
      <c r="DO98" s="272" t="str">
        <f ca="true">+IF(OFFSET('Hygiene Data'!$D$11,0,10*ROW('Hygiene Data'!D92))="","",OFFSET('Hygiene Data'!$D$11,0,10*ROW('Hygiene Data'!D92)))</f>
        <v/>
      </c>
      <c r="DP98" s="272" t="str">
        <f ca="true">+IF(OFFSET('Hygiene Data'!$D$12,0,10*ROW('Hygiene Data'!D92))="","",OFFSET('Hygiene Data'!$D$12,0,10*ROW('Hygiene Data'!D92)))</f>
        <v/>
      </c>
      <c r="DQ98" s="272" t="str">
        <f ca="true">+IF(OFFSET('Hygiene Data'!$D$13,0,10*ROW('Hygiene Data'!D92))="","",OFFSET('Hygiene Data'!$D$13,0,10*ROW('Hygiene Data'!D92)))</f>
        <v/>
      </c>
      <c r="DR98" s="272" t="str">
        <f ca="true">+IF(OFFSET('Hygiene Data'!$E$11,0,10*ROW('Hygiene Data'!E92))="","",OFFSET('Hygiene Data'!$E$11,0,10*ROW('Hygiene Data'!E92)))</f>
        <v/>
      </c>
      <c r="DS98" s="272" t="str">
        <f ca="true">+IF(OFFSET('Hygiene Data'!$E$12,0,10*ROW('Hygiene Data'!E92))="","",OFFSET('Hygiene Data'!$E$12,0,10*ROW('Hygiene Data'!E92)))</f>
        <v/>
      </c>
      <c r="DT98" s="272" t="str">
        <f ca="true">+IF(OFFSET('Hygiene Data'!$E$13,0,10*ROW('Hygiene Data'!E92))="","",OFFSET('Hygiene Data'!$E$13,0,10*ROW('Hygiene Data'!E92)))</f>
        <v/>
      </c>
      <c r="DU98" s="272" t="str">
        <f ca="true">+IF(OFFSET('Hygiene Data'!$F$11,0,10*ROW('Hygiene Data'!F92))="","",OFFSET('Hygiene Data'!$F$11,0,10*ROW('Hygiene Data'!F92)))</f>
        <v/>
      </c>
      <c r="DV98" s="272" t="str">
        <f ca="true">+IF(OFFSET('Hygiene Data'!$F$12,0,10*ROW('Hygiene Data'!F92))="","",OFFSET('Hygiene Data'!$F$12,0,10*ROW('Hygiene Data'!F92)))</f>
        <v/>
      </c>
      <c r="DW98" s="272" t="str">
        <f ca="true">+IF(OFFSET('Hygiene Data'!$F$13,0,10*ROW('Hygiene Data'!F92))="","",OFFSET('Hygiene Data'!$F$13,0,10*ROW('Hygiene Data'!F92)))</f>
        <v/>
      </c>
      <c r="DX98" s="272" t="str">
        <f ca="true">+IF(OFFSET('Hygiene Data'!$G$11,0,10*ROW('Hygiene Data'!G92))="","",OFFSET('Hygiene Data'!$G$11,0,10*ROW('Hygiene Data'!G92)))</f>
        <v/>
      </c>
      <c r="DY98" s="272" t="str">
        <f ca="true">+IF(OFFSET('Hygiene Data'!$G$12,0,10*ROW('Hygiene Data'!G92))="","",OFFSET('Hygiene Data'!$G$12,0,10*ROW('Hygiene Data'!G92)))</f>
        <v/>
      </c>
      <c r="DZ98" s="272" t="str">
        <f ca="true">+IF(OFFSET('Hygiene Data'!$G$13,0,10*ROW('Hygiene Data'!G92))="","",OFFSET('Hygiene Data'!$G$13,0,10*ROW('Hygiene Data'!G92)))</f>
        <v/>
      </c>
      <c r="EA98" s="272" t="str">
        <f ca="true">+IF(OFFSET('Hygiene Data'!$H$11,0,10*ROW('Hygiene Data'!H92))="","",OFFSET('Hygiene Data'!$H$11,0,10*ROW('Hygiene Data'!H92)))</f>
        <v/>
      </c>
      <c r="EB98" s="272" t="str">
        <f ca="true">+IF(OFFSET('Hygiene Data'!$H$12,0,10*ROW('Hygiene Data'!H92))="","",OFFSET('Hygiene Data'!$H$12,0,10*ROW('Hygiene Data'!H92)))</f>
        <v/>
      </c>
      <c r="EC98" s="272" t="str">
        <f ca="true">+IF(OFFSET('Hygiene Data'!$H$13,0,10*ROW('Hygiene Data'!H92))="","",OFFSET('Hygiene Data'!$H$13,0,10*ROW('Hygiene Data'!H92)))</f>
        <v/>
      </c>
      <c r="ED98" s="272" t="str">
        <f ca="true">+IF(OFFSET('Hygiene Data'!$I$11,0,10*ROW('Hygiene Data'!I92))="","",OFFSET('Hygiene Data'!$I$11,0,10*ROW('Hygiene Data'!I92)))</f>
        <v/>
      </c>
      <c r="EE98" s="272" t="str">
        <f ca="true">+IF(OFFSET('Hygiene Data'!$I$12,0,10*ROW('Hygiene Data'!I92))="","",OFFSET('Hygiene Data'!$I$12,0,10*ROW('Hygiene Data'!I92)))</f>
        <v/>
      </c>
      <c r="EF98" s="272"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28"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2"/>
      <c r="BS99" s="272" t="str">
        <f ca="true">+IF(OFFSET('Water Data'!$D$27,0,10*ROW('Water Data'!D93))="","",OFFSET('Water Data'!$D$27,0,10*ROW('Water Data'!D93)))</f>
        <v/>
      </c>
      <c r="BT99" s="272" t="str">
        <f ca="true">+IF(OFFSET('Water Data'!$D$28,0,10*ROW('Water Data'!D93))="","",OFFSET('Water Data'!$D$28,0,10*ROW('Water Data'!D93)))</f>
        <v/>
      </c>
      <c r="BU99" s="272" t="str">
        <f ca="true">+IF(OFFSET('Water Data'!$D$29,0,10*ROW('Water Data'!D93))="","",OFFSET('Water Data'!$D$29,0,10*ROW('Water Data'!D93)))</f>
        <v/>
      </c>
      <c r="BV99" s="272" t="str">
        <f ca="true">+IF(OFFSET('Water Data'!$E$27,0,10*ROW('Water Data'!E93))="","",OFFSET('Water Data'!$E$27,0,10*ROW('Water Data'!E93)))</f>
        <v/>
      </c>
      <c r="BW99" s="272" t="str">
        <f ca="true">+IF(OFFSET('Water Data'!$E$28,0,10*ROW('Water Data'!E93))="","",OFFSET('Water Data'!$E$28,0,10*ROW('Water Data'!E93)))</f>
        <v/>
      </c>
      <c r="BX99" s="272" t="str">
        <f ca="true">+IF(OFFSET('Water Data'!$E$29,0,10*ROW('Water Data'!E93))="","",OFFSET('Water Data'!$E$29,0,10*ROW('Water Data'!E93)))</f>
        <v/>
      </c>
      <c r="BY99" s="272" t="str">
        <f ca="true">+IF(OFFSET('Water Data'!$F$27,0,10*ROW('Water Data'!F93))="","",OFFSET('Water Data'!$F$27,0,10*ROW('Water Data'!F93)))</f>
        <v/>
      </c>
      <c r="BZ99" s="272" t="str">
        <f ca="true">+IF(OFFSET('Water Data'!$F$28,0,10*ROW('Water Data'!F93))="","",OFFSET('Water Data'!$F$28,0,10*ROW('Water Data'!F93)))</f>
        <v/>
      </c>
      <c r="CA99" s="272" t="str">
        <f ca="true">+IF(OFFSET('Water Data'!$F$29,0,10*ROW('Water Data'!F93))="","",OFFSET('Water Data'!$F$29,0,10*ROW('Water Data'!F93)))</f>
        <v/>
      </c>
      <c r="CB99" s="272" t="str">
        <f ca="true">+IF(OFFSET('Water Data'!$G$27,0,10*ROW('Water Data'!G93))="","",OFFSET('Water Data'!$G$27,0,10*ROW('Water Data'!G93)))</f>
        <v/>
      </c>
      <c r="CC99" s="272" t="str">
        <f ca="true">+IF(OFFSET('Water Data'!$G$28,0,10*ROW('Water Data'!G93))="","",OFFSET('Water Data'!$G$28,0,10*ROW('Water Data'!G93)))</f>
        <v/>
      </c>
      <c r="CD99" s="272" t="str">
        <f ca="true">+IF(OFFSET('Water Data'!$G$29,0,10*ROW('Water Data'!G93))="","",OFFSET('Water Data'!$G$29,0,10*ROW('Water Data'!G93)))</f>
        <v/>
      </c>
      <c r="CE99" s="272" t="str">
        <f ca="true">+IF(OFFSET('Water Data'!$H$27,0,10*ROW('Water Data'!H93))="","",OFFSET('Water Data'!$H$27,0,10*ROW('Water Data'!H93)))</f>
        <v/>
      </c>
      <c r="CF99" s="272" t="str">
        <f ca="true">+IF(OFFSET('Water Data'!$H$28,0,10*ROW('Water Data'!H93))="","",OFFSET('Water Data'!$H$28,0,10*ROW('Water Data'!H93)))</f>
        <v/>
      </c>
      <c r="CG99" s="272" t="str">
        <f ca="true">+IF(OFFSET('Water Data'!$H$29,0,10*ROW('Water Data'!H93))="","",OFFSET('Water Data'!$H$29,0,10*ROW('Water Data'!H93)))</f>
        <v/>
      </c>
      <c r="CH99" s="272" t="str">
        <f ca="true">+IF(OFFSET('Water Data'!$I$27,0,10*ROW('Water Data'!I93))="","",OFFSET('Water Data'!$I$27,0,10*ROW('Water Data'!I93)))</f>
        <v/>
      </c>
      <c r="CI99" s="272" t="str">
        <f ca="true">+IF(OFFSET('Water Data'!$I$28,0,10*ROW('Water Data'!I93))="","",OFFSET('Water Data'!$I$28,0,10*ROW('Water Data'!I93)))</f>
        <v/>
      </c>
      <c r="CJ99" s="272" t="str">
        <f ca="true">+IF(OFFSET('Water Data'!$I$29,0,10*ROW('Water Data'!I93))="","",OFFSET('Water Data'!$I$29,0,10*ROW('Water Data'!I93)))</f>
        <v/>
      </c>
      <c r="CK99" s="272" t="str">
        <f ca="true">+IF(OFFSET('Sanitation Data'!$D$28,0,10*ROW('Sanitation Data'!D93))="","",OFFSET('Sanitation Data'!$D$28,0,10*ROW('Sanitation Data'!D93)))</f>
        <v/>
      </c>
      <c r="CL99" s="272" t="str">
        <f ca="true">+IF(OFFSET('Sanitation Data'!$D$29,0,10*ROW('Sanitation Data'!D93))="","",OFFSET('Sanitation Data'!$D$29,0,10*ROW('Sanitation Data'!D93)))</f>
        <v/>
      </c>
      <c r="CM99" s="272" t="str">
        <f ca="true">+IF(OFFSET('Sanitation Data'!$D$30,0,10*ROW('Sanitation Data'!D93))="","",OFFSET('Sanitation Data'!$D$30,0,10*ROW('Sanitation Data'!D93)))</f>
        <v/>
      </c>
      <c r="CN99" s="272" t="str">
        <f ca="true">+IF(OFFSET('Sanitation Data'!$D$31,0,10*ROW('Sanitation Data'!D93))="","",OFFSET('Sanitation Data'!$D$31,0,10*ROW('Sanitation Data'!D93)))</f>
        <v/>
      </c>
      <c r="CO99" s="272" t="str">
        <f ca="true">+IF(OFFSET('Sanitation Data'!$D$32,0,10*ROW('Sanitation Data'!D93))="","",OFFSET('Sanitation Data'!$D$32,0,10*ROW('Sanitation Data'!D93)))</f>
        <v/>
      </c>
      <c r="CP99" s="272" t="str">
        <f ca="true">+IF(OFFSET('Sanitation Data'!$E$28,0,10*ROW('Sanitation Data'!E93))="","",OFFSET('Sanitation Data'!$E$28,0,10*ROW('Sanitation Data'!E93)))</f>
        <v/>
      </c>
      <c r="CQ99" s="272" t="str">
        <f ca="true">+IF(OFFSET('Sanitation Data'!$E$29,0,10*ROW('Sanitation Data'!E93))="","",OFFSET('Sanitation Data'!$E$29,0,10*ROW('Sanitation Data'!E93)))</f>
        <v/>
      </c>
      <c r="CR99" s="272" t="str">
        <f ca="true">+IF(OFFSET('Sanitation Data'!$E$30,0,10*ROW('Sanitation Data'!E93))="","",OFFSET('Sanitation Data'!$E$30,0,10*ROW('Sanitation Data'!E93)))</f>
        <v/>
      </c>
      <c r="CS99" s="272" t="str">
        <f ca="true">+IF(OFFSET('Sanitation Data'!$E$31,0,10*ROW('Sanitation Data'!E93))="","",OFFSET('Sanitation Data'!$E$31,0,10*ROW('Sanitation Data'!E93)))</f>
        <v/>
      </c>
      <c r="CT99" s="272" t="str">
        <f ca="true">+IF(OFFSET('Sanitation Data'!$E$32,0,10*ROW('Sanitation Data'!E93))="","",OFFSET('Sanitation Data'!$E$32,0,10*ROW('Sanitation Data'!E93)))</f>
        <v/>
      </c>
      <c r="CU99" s="272" t="str">
        <f ca="true">+IF(OFFSET('Sanitation Data'!$F$28,0,10*ROW('Sanitation Data'!F93))="","",OFFSET('Sanitation Data'!$F$28,0,10*ROW('Sanitation Data'!F93)))</f>
        <v/>
      </c>
      <c r="CV99" s="272" t="str">
        <f ca="true">+IF(OFFSET('Sanitation Data'!$F$29,0,10*ROW('Sanitation Data'!F93))="","",OFFSET('Sanitation Data'!$F$29,0,10*ROW('Sanitation Data'!F93)))</f>
        <v/>
      </c>
      <c r="CW99" s="272" t="str">
        <f ca="true">+IF(OFFSET('Sanitation Data'!$F$30,0,10*ROW('Sanitation Data'!F93))="","",OFFSET('Sanitation Data'!$F$30,0,10*ROW('Sanitation Data'!F93)))</f>
        <v/>
      </c>
      <c r="CX99" s="272" t="str">
        <f ca="true">+IF(OFFSET('Sanitation Data'!$F$31,0,10*ROW('Sanitation Data'!F93))="","",OFFSET('Sanitation Data'!$F$31,0,10*ROW('Sanitation Data'!F93)))</f>
        <v/>
      </c>
      <c r="CY99" s="272" t="str">
        <f ca="true">+IF(OFFSET('Sanitation Data'!$F$32,0,10*ROW('Sanitation Data'!F93))="","",OFFSET('Sanitation Data'!$F$32,0,10*ROW('Sanitation Data'!F93)))</f>
        <v/>
      </c>
      <c r="CZ99" s="272" t="str">
        <f ca="true">+IF(OFFSET('Sanitation Data'!$G$28,0,10*ROW('Sanitation Data'!G93))="","",OFFSET('Sanitation Data'!$G$28,0,10*ROW('Sanitation Data'!G93)))</f>
        <v/>
      </c>
      <c r="DA99" s="272" t="str">
        <f ca="true">+IF(OFFSET('Sanitation Data'!$G$29,0,10*ROW('Sanitation Data'!G93))="","",OFFSET('Sanitation Data'!$G$29,0,10*ROW('Sanitation Data'!G93)))</f>
        <v/>
      </c>
      <c r="DB99" s="272" t="str">
        <f ca="true">+IF(OFFSET('Sanitation Data'!$G$30,0,10*ROW('Sanitation Data'!G93))="","",OFFSET('Sanitation Data'!$G$30,0,10*ROW('Sanitation Data'!G93)))</f>
        <v/>
      </c>
      <c r="DC99" s="272" t="str">
        <f ca="true">+IF(OFFSET('Sanitation Data'!$G$31,0,10*ROW('Sanitation Data'!G93))="","",OFFSET('Sanitation Data'!$G$31,0,10*ROW('Sanitation Data'!G93)))</f>
        <v/>
      </c>
      <c r="DD99" s="272" t="str">
        <f ca="true">+IF(OFFSET('Sanitation Data'!$G$32,0,10*ROW('Sanitation Data'!G93))="","",OFFSET('Sanitation Data'!$G$32,0,10*ROW('Sanitation Data'!G93)))</f>
        <v/>
      </c>
      <c r="DE99" s="272" t="str">
        <f ca="true">+IF(OFFSET('Sanitation Data'!$H$28,0,10*ROW('Sanitation Data'!H93))="","",OFFSET('Sanitation Data'!$H$28,0,10*ROW('Sanitation Data'!H93)))</f>
        <v/>
      </c>
      <c r="DF99" s="272" t="str">
        <f ca="true">+IF(OFFSET('Sanitation Data'!$H$29,0,10*ROW('Sanitation Data'!H93))="","",OFFSET('Sanitation Data'!$H$29,0,10*ROW('Sanitation Data'!H93)))</f>
        <v/>
      </c>
      <c r="DG99" s="272" t="str">
        <f ca="true">+IF(OFFSET('Sanitation Data'!$H$30,0,10*ROW('Sanitation Data'!H93))="","",OFFSET('Sanitation Data'!$H$30,0,10*ROW('Sanitation Data'!H93)))</f>
        <v/>
      </c>
      <c r="DH99" s="272" t="str">
        <f ca="true">+IF(OFFSET('Sanitation Data'!$H$31,0,10*ROW('Sanitation Data'!H93))="","",OFFSET('Sanitation Data'!$H$31,0,10*ROW('Sanitation Data'!H93)))</f>
        <v/>
      </c>
      <c r="DI99" s="272" t="str">
        <f ca="true">+IF(OFFSET('Sanitation Data'!$H$32,0,10*ROW('Sanitation Data'!H93))="","",OFFSET('Sanitation Data'!$H$32,0,10*ROW('Sanitation Data'!H93)))</f>
        <v/>
      </c>
      <c r="DJ99" s="272" t="str">
        <f ca="true">+IF(OFFSET('Sanitation Data'!$I$28,0,10*ROW('Sanitation Data'!I93))="","",OFFSET('Sanitation Data'!$I$28,0,10*ROW('Sanitation Data'!I93)))</f>
        <v/>
      </c>
      <c r="DK99" s="272" t="str">
        <f ca="true">+IF(OFFSET('Sanitation Data'!$I$29,0,10*ROW('Sanitation Data'!I93))="","",OFFSET('Sanitation Data'!$I$29,0,10*ROW('Sanitation Data'!I93)))</f>
        <v/>
      </c>
      <c r="DL99" s="272" t="str">
        <f ca="true">+IF(OFFSET('Sanitation Data'!$I$30,0,10*ROW('Sanitation Data'!I93))="","",OFFSET('Sanitation Data'!$I$30,0,10*ROW('Sanitation Data'!I93)))</f>
        <v/>
      </c>
      <c r="DM99" s="272" t="str">
        <f ca="true">+IF(OFFSET('Sanitation Data'!$I$31,0,10*ROW('Sanitation Data'!I93))="","",OFFSET('Sanitation Data'!$I$31,0,10*ROW('Sanitation Data'!I93)))</f>
        <v/>
      </c>
      <c r="DN99" s="272" t="str">
        <f ca="true">+IF(OFFSET('Sanitation Data'!$I$32,0,10*ROW('Sanitation Data'!I93))="","",OFFSET('Sanitation Data'!$I$32,0,10*ROW('Sanitation Data'!I93)))</f>
        <v/>
      </c>
      <c r="DO99" s="272" t="str">
        <f ca="true">+IF(OFFSET('Hygiene Data'!$D$11,0,10*ROW('Hygiene Data'!D93))="","",OFFSET('Hygiene Data'!$D$11,0,10*ROW('Hygiene Data'!D93)))</f>
        <v/>
      </c>
      <c r="DP99" s="272" t="str">
        <f ca="true">+IF(OFFSET('Hygiene Data'!$D$12,0,10*ROW('Hygiene Data'!D93))="","",OFFSET('Hygiene Data'!$D$12,0,10*ROW('Hygiene Data'!D93)))</f>
        <v/>
      </c>
      <c r="DQ99" s="272" t="str">
        <f ca="true">+IF(OFFSET('Hygiene Data'!$D$13,0,10*ROW('Hygiene Data'!D93))="","",OFFSET('Hygiene Data'!$D$13,0,10*ROW('Hygiene Data'!D93)))</f>
        <v/>
      </c>
      <c r="DR99" s="272" t="str">
        <f ca="true">+IF(OFFSET('Hygiene Data'!$E$11,0,10*ROW('Hygiene Data'!E93))="","",OFFSET('Hygiene Data'!$E$11,0,10*ROW('Hygiene Data'!E93)))</f>
        <v/>
      </c>
      <c r="DS99" s="272" t="str">
        <f ca="true">+IF(OFFSET('Hygiene Data'!$E$12,0,10*ROW('Hygiene Data'!E93))="","",OFFSET('Hygiene Data'!$E$12,0,10*ROW('Hygiene Data'!E93)))</f>
        <v/>
      </c>
      <c r="DT99" s="272" t="str">
        <f ca="true">+IF(OFFSET('Hygiene Data'!$E$13,0,10*ROW('Hygiene Data'!E93))="","",OFFSET('Hygiene Data'!$E$13,0,10*ROW('Hygiene Data'!E93)))</f>
        <v/>
      </c>
      <c r="DU99" s="272" t="str">
        <f ca="true">+IF(OFFSET('Hygiene Data'!$F$11,0,10*ROW('Hygiene Data'!F93))="","",OFFSET('Hygiene Data'!$F$11,0,10*ROW('Hygiene Data'!F93)))</f>
        <v/>
      </c>
      <c r="DV99" s="272" t="str">
        <f ca="true">+IF(OFFSET('Hygiene Data'!$F$12,0,10*ROW('Hygiene Data'!F93))="","",OFFSET('Hygiene Data'!$F$12,0,10*ROW('Hygiene Data'!F93)))</f>
        <v/>
      </c>
      <c r="DW99" s="272" t="str">
        <f ca="true">+IF(OFFSET('Hygiene Data'!$F$13,0,10*ROW('Hygiene Data'!F93))="","",OFFSET('Hygiene Data'!$F$13,0,10*ROW('Hygiene Data'!F93)))</f>
        <v/>
      </c>
      <c r="DX99" s="272" t="str">
        <f ca="true">+IF(OFFSET('Hygiene Data'!$G$11,0,10*ROW('Hygiene Data'!G93))="","",OFFSET('Hygiene Data'!$G$11,0,10*ROW('Hygiene Data'!G93)))</f>
        <v/>
      </c>
      <c r="DY99" s="272" t="str">
        <f ca="true">+IF(OFFSET('Hygiene Data'!$G$12,0,10*ROW('Hygiene Data'!G93))="","",OFFSET('Hygiene Data'!$G$12,0,10*ROW('Hygiene Data'!G93)))</f>
        <v/>
      </c>
      <c r="DZ99" s="272" t="str">
        <f ca="true">+IF(OFFSET('Hygiene Data'!$G$13,0,10*ROW('Hygiene Data'!G93))="","",OFFSET('Hygiene Data'!$G$13,0,10*ROW('Hygiene Data'!G93)))</f>
        <v/>
      </c>
      <c r="EA99" s="272" t="str">
        <f ca="true">+IF(OFFSET('Hygiene Data'!$H$11,0,10*ROW('Hygiene Data'!H93))="","",OFFSET('Hygiene Data'!$H$11,0,10*ROW('Hygiene Data'!H93)))</f>
        <v/>
      </c>
      <c r="EB99" s="272" t="str">
        <f ca="true">+IF(OFFSET('Hygiene Data'!$H$12,0,10*ROW('Hygiene Data'!H93))="","",OFFSET('Hygiene Data'!$H$12,0,10*ROW('Hygiene Data'!H93)))</f>
        <v/>
      </c>
      <c r="EC99" s="272" t="str">
        <f ca="true">+IF(OFFSET('Hygiene Data'!$H$13,0,10*ROW('Hygiene Data'!H93))="","",OFFSET('Hygiene Data'!$H$13,0,10*ROW('Hygiene Data'!H93)))</f>
        <v/>
      </c>
      <c r="ED99" s="272" t="str">
        <f ca="true">+IF(OFFSET('Hygiene Data'!$I$11,0,10*ROW('Hygiene Data'!I93))="","",OFFSET('Hygiene Data'!$I$11,0,10*ROW('Hygiene Data'!I93)))</f>
        <v/>
      </c>
      <c r="EE99" s="272" t="str">
        <f ca="true">+IF(OFFSET('Hygiene Data'!$I$12,0,10*ROW('Hygiene Data'!I93))="","",OFFSET('Hygiene Data'!$I$12,0,10*ROW('Hygiene Data'!I93)))</f>
        <v/>
      </c>
      <c r="EF99" s="272"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28"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2"/>
      <c r="BS100" s="272" t="str">
        <f ca="true">+IF(OFFSET('Water Data'!$D$27,0,10*ROW('Water Data'!D94))="","",OFFSET('Water Data'!$D$27,0,10*ROW('Water Data'!D94)))</f>
        <v/>
      </c>
      <c r="BT100" s="272" t="str">
        <f ca="true">+IF(OFFSET('Water Data'!$D$28,0,10*ROW('Water Data'!D94))="","",OFFSET('Water Data'!$D$28,0,10*ROW('Water Data'!D94)))</f>
        <v/>
      </c>
      <c r="BU100" s="272" t="str">
        <f ca="true">+IF(OFFSET('Water Data'!$D$29,0,10*ROW('Water Data'!D94))="","",OFFSET('Water Data'!$D$29,0,10*ROW('Water Data'!D94)))</f>
        <v/>
      </c>
      <c r="BV100" s="272" t="str">
        <f ca="true">+IF(OFFSET('Water Data'!$E$27,0,10*ROW('Water Data'!E94))="","",OFFSET('Water Data'!$E$27,0,10*ROW('Water Data'!E94)))</f>
        <v/>
      </c>
      <c r="BW100" s="272" t="str">
        <f ca="true">+IF(OFFSET('Water Data'!$E$28,0,10*ROW('Water Data'!E94))="","",OFFSET('Water Data'!$E$28,0,10*ROW('Water Data'!E94)))</f>
        <v/>
      </c>
      <c r="BX100" s="272" t="str">
        <f ca="true">+IF(OFFSET('Water Data'!$E$29,0,10*ROW('Water Data'!E94))="","",OFFSET('Water Data'!$E$29,0,10*ROW('Water Data'!E94)))</f>
        <v/>
      </c>
      <c r="BY100" s="272" t="str">
        <f ca="true">+IF(OFFSET('Water Data'!$F$27,0,10*ROW('Water Data'!F94))="","",OFFSET('Water Data'!$F$27,0,10*ROW('Water Data'!F94)))</f>
        <v/>
      </c>
      <c r="BZ100" s="272" t="str">
        <f ca="true">+IF(OFFSET('Water Data'!$F$28,0,10*ROW('Water Data'!F94))="","",OFFSET('Water Data'!$F$28,0,10*ROW('Water Data'!F94)))</f>
        <v/>
      </c>
      <c r="CA100" s="272" t="str">
        <f ca="true">+IF(OFFSET('Water Data'!$F$29,0,10*ROW('Water Data'!F94))="","",OFFSET('Water Data'!$F$29,0,10*ROW('Water Data'!F94)))</f>
        <v/>
      </c>
      <c r="CB100" s="272" t="str">
        <f ca="true">+IF(OFFSET('Water Data'!$G$27,0,10*ROW('Water Data'!G94))="","",OFFSET('Water Data'!$G$27,0,10*ROW('Water Data'!G94)))</f>
        <v/>
      </c>
      <c r="CC100" s="272" t="str">
        <f ca="true">+IF(OFFSET('Water Data'!$G$28,0,10*ROW('Water Data'!G94))="","",OFFSET('Water Data'!$G$28,0,10*ROW('Water Data'!G94)))</f>
        <v/>
      </c>
      <c r="CD100" s="272" t="str">
        <f ca="true">+IF(OFFSET('Water Data'!$G$29,0,10*ROW('Water Data'!G94))="","",OFFSET('Water Data'!$G$29,0,10*ROW('Water Data'!G94)))</f>
        <v/>
      </c>
      <c r="CE100" s="272" t="str">
        <f ca="true">+IF(OFFSET('Water Data'!$H$27,0,10*ROW('Water Data'!H94))="","",OFFSET('Water Data'!$H$27,0,10*ROW('Water Data'!H94)))</f>
        <v/>
      </c>
      <c r="CF100" s="272" t="str">
        <f ca="true">+IF(OFFSET('Water Data'!$H$28,0,10*ROW('Water Data'!H94))="","",OFFSET('Water Data'!$H$28,0,10*ROW('Water Data'!H94)))</f>
        <v/>
      </c>
      <c r="CG100" s="272" t="str">
        <f ca="true">+IF(OFFSET('Water Data'!$H$29,0,10*ROW('Water Data'!H94))="","",OFFSET('Water Data'!$H$29,0,10*ROW('Water Data'!H94)))</f>
        <v/>
      </c>
      <c r="CH100" s="272" t="str">
        <f ca="true">+IF(OFFSET('Water Data'!$I$27,0,10*ROW('Water Data'!I94))="","",OFFSET('Water Data'!$I$27,0,10*ROW('Water Data'!I94)))</f>
        <v/>
      </c>
      <c r="CI100" s="272" t="str">
        <f ca="true">+IF(OFFSET('Water Data'!$I$28,0,10*ROW('Water Data'!I94))="","",OFFSET('Water Data'!$I$28,0,10*ROW('Water Data'!I94)))</f>
        <v/>
      </c>
      <c r="CJ100" s="272" t="str">
        <f ca="true">+IF(OFFSET('Water Data'!$I$29,0,10*ROW('Water Data'!I94))="","",OFFSET('Water Data'!$I$29,0,10*ROW('Water Data'!I94)))</f>
        <v/>
      </c>
      <c r="CK100" s="272" t="str">
        <f ca="true">+IF(OFFSET('Sanitation Data'!$D$28,0,10*ROW('Sanitation Data'!D94))="","",OFFSET('Sanitation Data'!$D$28,0,10*ROW('Sanitation Data'!D94)))</f>
        <v/>
      </c>
      <c r="CL100" s="272" t="str">
        <f ca="true">+IF(OFFSET('Sanitation Data'!$D$29,0,10*ROW('Sanitation Data'!D94))="","",OFFSET('Sanitation Data'!$D$29,0,10*ROW('Sanitation Data'!D94)))</f>
        <v/>
      </c>
      <c r="CM100" s="272" t="str">
        <f ca="true">+IF(OFFSET('Sanitation Data'!$D$30,0,10*ROW('Sanitation Data'!D94))="","",OFFSET('Sanitation Data'!$D$30,0,10*ROW('Sanitation Data'!D94)))</f>
        <v/>
      </c>
      <c r="CN100" s="272" t="str">
        <f ca="true">+IF(OFFSET('Sanitation Data'!$D$31,0,10*ROW('Sanitation Data'!D94))="","",OFFSET('Sanitation Data'!$D$31,0,10*ROW('Sanitation Data'!D94)))</f>
        <v/>
      </c>
      <c r="CO100" s="272" t="str">
        <f ca="true">+IF(OFFSET('Sanitation Data'!$D$32,0,10*ROW('Sanitation Data'!D94))="","",OFFSET('Sanitation Data'!$D$32,0,10*ROW('Sanitation Data'!D94)))</f>
        <v/>
      </c>
      <c r="CP100" s="272" t="str">
        <f ca="true">+IF(OFFSET('Sanitation Data'!$E$28,0,10*ROW('Sanitation Data'!E94))="","",OFFSET('Sanitation Data'!$E$28,0,10*ROW('Sanitation Data'!E94)))</f>
        <v/>
      </c>
      <c r="CQ100" s="272" t="str">
        <f ca="true">+IF(OFFSET('Sanitation Data'!$E$29,0,10*ROW('Sanitation Data'!E94))="","",OFFSET('Sanitation Data'!$E$29,0,10*ROW('Sanitation Data'!E94)))</f>
        <v/>
      </c>
      <c r="CR100" s="272" t="str">
        <f ca="true">+IF(OFFSET('Sanitation Data'!$E$30,0,10*ROW('Sanitation Data'!E94))="","",OFFSET('Sanitation Data'!$E$30,0,10*ROW('Sanitation Data'!E94)))</f>
        <v/>
      </c>
      <c r="CS100" s="272" t="str">
        <f ca="true">+IF(OFFSET('Sanitation Data'!$E$31,0,10*ROW('Sanitation Data'!E94))="","",OFFSET('Sanitation Data'!$E$31,0,10*ROW('Sanitation Data'!E94)))</f>
        <v/>
      </c>
      <c r="CT100" s="272" t="str">
        <f ca="true">+IF(OFFSET('Sanitation Data'!$E$32,0,10*ROW('Sanitation Data'!E94))="","",OFFSET('Sanitation Data'!$E$32,0,10*ROW('Sanitation Data'!E94)))</f>
        <v/>
      </c>
      <c r="CU100" s="272" t="str">
        <f ca="true">+IF(OFFSET('Sanitation Data'!$F$28,0,10*ROW('Sanitation Data'!F94))="","",OFFSET('Sanitation Data'!$F$28,0,10*ROW('Sanitation Data'!F94)))</f>
        <v/>
      </c>
      <c r="CV100" s="272" t="str">
        <f ca="true">+IF(OFFSET('Sanitation Data'!$F$29,0,10*ROW('Sanitation Data'!F94))="","",OFFSET('Sanitation Data'!$F$29,0,10*ROW('Sanitation Data'!F94)))</f>
        <v/>
      </c>
      <c r="CW100" s="272" t="str">
        <f ca="true">+IF(OFFSET('Sanitation Data'!$F$30,0,10*ROW('Sanitation Data'!F94))="","",OFFSET('Sanitation Data'!$F$30,0,10*ROW('Sanitation Data'!F94)))</f>
        <v/>
      </c>
      <c r="CX100" s="272" t="str">
        <f ca="true">+IF(OFFSET('Sanitation Data'!$F$31,0,10*ROW('Sanitation Data'!F94))="","",OFFSET('Sanitation Data'!$F$31,0,10*ROW('Sanitation Data'!F94)))</f>
        <v/>
      </c>
      <c r="CY100" s="272" t="str">
        <f ca="true">+IF(OFFSET('Sanitation Data'!$F$32,0,10*ROW('Sanitation Data'!F94))="","",OFFSET('Sanitation Data'!$F$32,0,10*ROW('Sanitation Data'!F94)))</f>
        <v/>
      </c>
      <c r="CZ100" s="272" t="str">
        <f ca="true">+IF(OFFSET('Sanitation Data'!$G$28,0,10*ROW('Sanitation Data'!G94))="","",OFFSET('Sanitation Data'!$G$28,0,10*ROW('Sanitation Data'!G94)))</f>
        <v/>
      </c>
      <c r="DA100" s="272" t="str">
        <f ca="true">+IF(OFFSET('Sanitation Data'!$G$29,0,10*ROW('Sanitation Data'!G94))="","",OFFSET('Sanitation Data'!$G$29,0,10*ROW('Sanitation Data'!G94)))</f>
        <v/>
      </c>
      <c r="DB100" s="272" t="str">
        <f ca="true">+IF(OFFSET('Sanitation Data'!$G$30,0,10*ROW('Sanitation Data'!G94))="","",OFFSET('Sanitation Data'!$G$30,0,10*ROW('Sanitation Data'!G94)))</f>
        <v/>
      </c>
      <c r="DC100" s="272" t="str">
        <f ca="true">+IF(OFFSET('Sanitation Data'!$G$31,0,10*ROW('Sanitation Data'!G94))="","",OFFSET('Sanitation Data'!$G$31,0,10*ROW('Sanitation Data'!G94)))</f>
        <v/>
      </c>
      <c r="DD100" s="272" t="str">
        <f ca="true">+IF(OFFSET('Sanitation Data'!$G$32,0,10*ROW('Sanitation Data'!G94))="","",OFFSET('Sanitation Data'!$G$32,0,10*ROW('Sanitation Data'!G94)))</f>
        <v/>
      </c>
      <c r="DE100" s="272" t="str">
        <f ca="true">+IF(OFFSET('Sanitation Data'!$H$28,0,10*ROW('Sanitation Data'!H94))="","",OFFSET('Sanitation Data'!$H$28,0,10*ROW('Sanitation Data'!H94)))</f>
        <v/>
      </c>
      <c r="DF100" s="272" t="str">
        <f ca="true">+IF(OFFSET('Sanitation Data'!$H$29,0,10*ROW('Sanitation Data'!H94))="","",OFFSET('Sanitation Data'!$H$29,0,10*ROW('Sanitation Data'!H94)))</f>
        <v/>
      </c>
      <c r="DG100" s="272" t="str">
        <f ca="true">+IF(OFFSET('Sanitation Data'!$H$30,0,10*ROW('Sanitation Data'!H94))="","",OFFSET('Sanitation Data'!$H$30,0,10*ROW('Sanitation Data'!H94)))</f>
        <v/>
      </c>
      <c r="DH100" s="272" t="str">
        <f ca="true">+IF(OFFSET('Sanitation Data'!$H$31,0,10*ROW('Sanitation Data'!H94))="","",OFFSET('Sanitation Data'!$H$31,0,10*ROW('Sanitation Data'!H94)))</f>
        <v/>
      </c>
      <c r="DI100" s="272" t="str">
        <f ca="true">+IF(OFFSET('Sanitation Data'!$H$32,0,10*ROW('Sanitation Data'!H94))="","",OFFSET('Sanitation Data'!$H$32,0,10*ROW('Sanitation Data'!H94)))</f>
        <v/>
      </c>
      <c r="DJ100" s="272" t="str">
        <f ca="true">+IF(OFFSET('Sanitation Data'!$I$28,0,10*ROW('Sanitation Data'!I94))="","",OFFSET('Sanitation Data'!$I$28,0,10*ROW('Sanitation Data'!I94)))</f>
        <v/>
      </c>
      <c r="DK100" s="272" t="str">
        <f ca="true">+IF(OFFSET('Sanitation Data'!$I$29,0,10*ROW('Sanitation Data'!I94))="","",OFFSET('Sanitation Data'!$I$29,0,10*ROW('Sanitation Data'!I94)))</f>
        <v/>
      </c>
      <c r="DL100" s="272" t="str">
        <f ca="true">+IF(OFFSET('Sanitation Data'!$I$30,0,10*ROW('Sanitation Data'!I94))="","",OFFSET('Sanitation Data'!$I$30,0,10*ROW('Sanitation Data'!I94)))</f>
        <v/>
      </c>
      <c r="DM100" s="272" t="str">
        <f ca="true">+IF(OFFSET('Sanitation Data'!$I$31,0,10*ROW('Sanitation Data'!I94))="","",OFFSET('Sanitation Data'!$I$31,0,10*ROW('Sanitation Data'!I94)))</f>
        <v/>
      </c>
      <c r="DN100" s="272" t="str">
        <f ca="true">+IF(OFFSET('Sanitation Data'!$I$32,0,10*ROW('Sanitation Data'!I94))="","",OFFSET('Sanitation Data'!$I$32,0,10*ROW('Sanitation Data'!I94)))</f>
        <v/>
      </c>
      <c r="DO100" s="272" t="str">
        <f ca="true">+IF(OFFSET('Hygiene Data'!$D$11,0,10*ROW('Hygiene Data'!D94))="","",OFFSET('Hygiene Data'!$D$11,0,10*ROW('Hygiene Data'!D94)))</f>
        <v/>
      </c>
      <c r="DP100" s="272" t="str">
        <f ca="true">+IF(OFFSET('Hygiene Data'!$D$12,0,10*ROW('Hygiene Data'!D94))="","",OFFSET('Hygiene Data'!$D$12,0,10*ROW('Hygiene Data'!D94)))</f>
        <v/>
      </c>
      <c r="DQ100" s="272" t="str">
        <f ca="true">+IF(OFFSET('Hygiene Data'!$D$13,0,10*ROW('Hygiene Data'!D94))="","",OFFSET('Hygiene Data'!$D$13,0,10*ROW('Hygiene Data'!D94)))</f>
        <v/>
      </c>
      <c r="DR100" s="272" t="str">
        <f ca="true">+IF(OFFSET('Hygiene Data'!$E$11,0,10*ROW('Hygiene Data'!E94))="","",OFFSET('Hygiene Data'!$E$11,0,10*ROW('Hygiene Data'!E94)))</f>
        <v/>
      </c>
      <c r="DS100" s="272" t="str">
        <f ca="true">+IF(OFFSET('Hygiene Data'!$E$12,0,10*ROW('Hygiene Data'!E94))="","",OFFSET('Hygiene Data'!$E$12,0,10*ROW('Hygiene Data'!E94)))</f>
        <v/>
      </c>
      <c r="DT100" s="272" t="str">
        <f ca="true">+IF(OFFSET('Hygiene Data'!$E$13,0,10*ROW('Hygiene Data'!E94))="","",OFFSET('Hygiene Data'!$E$13,0,10*ROW('Hygiene Data'!E94)))</f>
        <v/>
      </c>
      <c r="DU100" s="272" t="str">
        <f ca="true">+IF(OFFSET('Hygiene Data'!$F$11,0,10*ROW('Hygiene Data'!F94))="","",OFFSET('Hygiene Data'!$F$11,0,10*ROW('Hygiene Data'!F94)))</f>
        <v/>
      </c>
      <c r="DV100" s="272" t="str">
        <f ca="true">+IF(OFFSET('Hygiene Data'!$F$12,0,10*ROW('Hygiene Data'!F94))="","",OFFSET('Hygiene Data'!$F$12,0,10*ROW('Hygiene Data'!F94)))</f>
        <v/>
      </c>
      <c r="DW100" s="272" t="str">
        <f ca="true">+IF(OFFSET('Hygiene Data'!$F$13,0,10*ROW('Hygiene Data'!F94))="","",OFFSET('Hygiene Data'!$F$13,0,10*ROW('Hygiene Data'!F94)))</f>
        <v/>
      </c>
      <c r="DX100" s="272" t="str">
        <f ca="true">+IF(OFFSET('Hygiene Data'!$G$11,0,10*ROW('Hygiene Data'!G94))="","",OFFSET('Hygiene Data'!$G$11,0,10*ROW('Hygiene Data'!G94)))</f>
        <v/>
      </c>
      <c r="DY100" s="272" t="str">
        <f ca="true">+IF(OFFSET('Hygiene Data'!$G$12,0,10*ROW('Hygiene Data'!G94))="","",OFFSET('Hygiene Data'!$G$12,0,10*ROW('Hygiene Data'!G94)))</f>
        <v/>
      </c>
      <c r="DZ100" s="272" t="str">
        <f ca="true">+IF(OFFSET('Hygiene Data'!$G$13,0,10*ROW('Hygiene Data'!G94))="","",OFFSET('Hygiene Data'!$G$13,0,10*ROW('Hygiene Data'!G94)))</f>
        <v/>
      </c>
      <c r="EA100" s="272" t="str">
        <f ca="true">+IF(OFFSET('Hygiene Data'!$H$11,0,10*ROW('Hygiene Data'!H94))="","",OFFSET('Hygiene Data'!$H$11,0,10*ROW('Hygiene Data'!H94)))</f>
        <v/>
      </c>
      <c r="EB100" s="272" t="str">
        <f ca="true">+IF(OFFSET('Hygiene Data'!$H$12,0,10*ROW('Hygiene Data'!H94))="","",OFFSET('Hygiene Data'!$H$12,0,10*ROW('Hygiene Data'!H94)))</f>
        <v/>
      </c>
      <c r="EC100" s="272" t="str">
        <f ca="true">+IF(OFFSET('Hygiene Data'!$H$13,0,10*ROW('Hygiene Data'!H94))="","",OFFSET('Hygiene Data'!$H$13,0,10*ROW('Hygiene Data'!H94)))</f>
        <v/>
      </c>
      <c r="ED100" s="272" t="str">
        <f ca="true">+IF(OFFSET('Hygiene Data'!$I$11,0,10*ROW('Hygiene Data'!I94))="","",OFFSET('Hygiene Data'!$I$11,0,10*ROW('Hygiene Data'!I94)))</f>
        <v/>
      </c>
      <c r="EE100" s="272" t="str">
        <f ca="true">+IF(OFFSET('Hygiene Data'!$I$12,0,10*ROW('Hygiene Data'!I94))="","",OFFSET('Hygiene Data'!$I$12,0,10*ROW('Hygiene Data'!I94)))</f>
        <v/>
      </c>
      <c r="EF100" s="272"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28"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2"/>
      <c r="BS101" s="272" t="str">
        <f ca="true">+IF(OFFSET('Water Data'!$D$27,0,10*ROW('Water Data'!D95))="","",OFFSET('Water Data'!$D$27,0,10*ROW('Water Data'!D95)))</f>
        <v/>
      </c>
      <c r="BT101" s="272" t="str">
        <f ca="true">+IF(OFFSET('Water Data'!$D$28,0,10*ROW('Water Data'!D95))="","",OFFSET('Water Data'!$D$28,0,10*ROW('Water Data'!D95)))</f>
        <v/>
      </c>
      <c r="BU101" s="272" t="str">
        <f ca="true">+IF(OFFSET('Water Data'!$D$29,0,10*ROW('Water Data'!D95))="","",OFFSET('Water Data'!$D$29,0,10*ROW('Water Data'!D95)))</f>
        <v/>
      </c>
      <c r="BV101" s="272" t="str">
        <f ca="true">+IF(OFFSET('Water Data'!$E$27,0,10*ROW('Water Data'!E95))="","",OFFSET('Water Data'!$E$27,0,10*ROW('Water Data'!E95)))</f>
        <v/>
      </c>
      <c r="BW101" s="272" t="str">
        <f ca="true">+IF(OFFSET('Water Data'!$E$28,0,10*ROW('Water Data'!E95))="","",OFFSET('Water Data'!$E$28,0,10*ROW('Water Data'!E95)))</f>
        <v/>
      </c>
      <c r="BX101" s="272" t="str">
        <f ca="true">+IF(OFFSET('Water Data'!$E$29,0,10*ROW('Water Data'!E95))="","",OFFSET('Water Data'!$E$29,0,10*ROW('Water Data'!E95)))</f>
        <v/>
      </c>
      <c r="BY101" s="272" t="str">
        <f ca="true">+IF(OFFSET('Water Data'!$F$27,0,10*ROW('Water Data'!F95))="","",OFFSET('Water Data'!$F$27,0,10*ROW('Water Data'!F95)))</f>
        <v/>
      </c>
      <c r="BZ101" s="272" t="str">
        <f ca="true">+IF(OFFSET('Water Data'!$F$28,0,10*ROW('Water Data'!F95))="","",OFFSET('Water Data'!$F$28,0,10*ROW('Water Data'!F95)))</f>
        <v/>
      </c>
      <c r="CA101" s="272" t="str">
        <f ca="true">+IF(OFFSET('Water Data'!$F$29,0,10*ROW('Water Data'!F95))="","",OFFSET('Water Data'!$F$29,0,10*ROW('Water Data'!F95)))</f>
        <v/>
      </c>
      <c r="CB101" s="272" t="str">
        <f ca="true">+IF(OFFSET('Water Data'!$G$27,0,10*ROW('Water Data'!G95))="","",OFFSET('Water Data'!$G$27,0,10*ROW('Water Data'!G95)))</f>
        <v/>
      </c>
      <c r="CC101" s="272" t="str">
        <f ca="true">+IF(OFFSET('Water Data'!$G$28,0,10*ROW('Water Data'!G95))="","",OFFSET('Water Data'!$G$28,0,10*ROW('Water Data'!G95)))</f>
        <v/>
      </c>
      <c r="CD101" s="272" t="str">
        <f ca="true">+IF(OFFSET('Water Data'!$G$29,0,10*ROW('Water Data'!G95))="","",OFFSET('Water Data'!$G$29,0,10*ROW('Water Data'!G95)))</f>
        <v/>
      </c>
      <c r="CE101" s="272" t="str">
        <f ca="true">+IF(OFFSET('Water Data'!$H$27,0,10*ROW('Water Data'!H95))="","",OFFSET('Water Data'!$H$27,0,10*ROW('Water Data'!H95)))</f>
        <v/>
      </c>
      <c r="CF101" s="272" t="str">
        <f ca="true">+IF(OFFSET('Water Data'!$H$28,0,10*ROW('Water Data'!H95))="","",OFFSET('Water Data'!$H$28,0,10*ROW('Water Data'!H95)))</f>
        <v/>
      </c>
      <c r="CG101" s="272" t="str">
        <f ca="true">+IF(OFFSET('Water Data'!$H$29,0,10*ROW('Water Data'!H95))="","",OFFSET('Water Data'!$H$29,0,10*ROW('Water Data'!H95)))</f>
        <v/>
      </c>
      <c r="CH101" s="272" t="str">
        <f ca="true">+IF(OFFSET('Water Data'!$I$27,0,10*ROW('Water Data'!I95))="","",OFFSET('Water Data'!$I$27,0,10*ROW('Water Data'!I95)))</f>
        <v/>
      </c>
      <c r="CI101" s="272" t="str">
        <f ca="true">+IF(OFFSET('Water Data'!$I$28,0,10*ROW('Water Data'!I95))="","",OFFSET('Water Data'!$I$28,0,10*ROW('Water Data'!I95)))</f>
        <v/>
      </c>
      <c r="CJ101" s="272" t="str">
        <f ca="true">+IF(OFFSET('Water Data'!$I$29,0,10*ROW('Water Data'!I95))="","",OFFSET('Water Data'!$I$29,0,10*ROW('Water Data'!I95)))</f>
        <v/>
      </c>
      <c r="CK101" s="272" t="str">
        <f ca="true">+IF(OFFSET('Sanitation Data'!$D$28,0,10*ROW('Sanitation Data'!D95))="","",OFFSET('Sanitation Data'!$D$28,0,10*ROW('Sanitation Data'!D95)))</f>
        <v/>
      </c>
      <c r="CL101" s="272" t="str">
        <f ca="true">+IF(OFFSET('Sanitation Data'!$D$29,0,10*ROW('Sanitation Data'!D95))="","",OFFSET('Sanitation Data'!$D$29,0,10*ROW('Sanitation Data'!D95)))</f>
        <v/>
      </c>
      <c r="CM101" s="272" t="str">
        <f ca="true">+IF(OFFSET('Sanitation Data'!$D$30,0,10*ROW('Sanitation Data'!D95))="","",OFFSET('Sanitation Data'!$D$30,0,10*ROW('Sanitation Data'!D95)))</f>
        <v/>
      </c>
      <c r="CN101" s="272" t="str">
        <f ca="true">+IF(OFFSET('Sanitation Data'!$D$31,0,10*ROW('Sanitation Data'!D95))="","",OFFSET('Sanitation Data'!$D$31,0,10*ROW('Sanitation Data'!D95)))</f>
        <v/>
      </c>
      <c r="CO101" s="272" t="str">
        <f ca="true">+IF(OFFSET('Sanitation Data'!$D$32,0,10*ROW('Sanitation Data'!D95))="","",OFFSET('Sanitation Data'!$D$32,0,10*ROW('Sanitation Data'!D95)))</f>
        <v/>
      </c>
      <c r="CP101" s="272" t="str">
        <f ca="true">+IF(OFFSET('Sanitation Data'!$E$28,0,10*ROW('Sanitation Data'!E95))="","",OFFSET('Sanitation Data'!$E$28,0,10*ROW('Sanitation Data'!E95)))</f>
        <v/>
      </c>
      <c r="CQ101" s="272" t="str">
        <f ca="true">+IF(OFFSET('Sanitation Data'!$E$29,0,10*ROW('Sanitation Data'!E95))="","",OFFSET('Sanitation Data'!$E$29,0,10*ROW('Sanitation Data'!E95)))</f>
        <v/>
      </c>
      <c r="CR101" s="272" t="str">
        <f ca="true">+IF(OFFSET('Sanitation Data'!$E$30,0,10*ROW('Sanitation Data'!E95))="","",OFFSET('Sanitation Data'!$E$30,0,10*ROW('Sanitation Data'!E95)))</f>
        <v/>
      </c>
      <c r="CS101" s="272" t="str">
        <f ca="true">+IF(OFFSET('Sanitation Data'!$E$31,0,10*ROW('Sanitation Data'!E95))="","",OFFSET('Sanitation Data'!$E$31,0,10*ROW('Sanitation Data'!E95)))</f>
        <v/>
      </c>
      <c r="CT101" s="272" t="str">
        <f ca="true">+IF(OFFSET('Sanitation Data'!$E$32,0,10*ROW('Sanitation Data'!E95))="","",OFFSET('Sanitation Data'!$E$32,0,10*ROW('Sanitation Data'!E95)))</f>
        <v/>
      </c>
      <c r="CU101" s="272" t="str">
        <f ca="true">+IF(OFFSET('Sanitation Data'!$F$28,0,10*ROW('Sanitation Data'!F95))="","",OFFSET('Sanitation Data'!$F$28,0,10*ROW('Sanitation Data'!F95)))</f>
        <v/>
      </c>
      <c r="CV101" s="272" t="str">
        <f ca="true">+IF(OFFSET('Sanitation Data'!$F$29,0,10*ROW('Sanitation Data'!F95))="","",OFFSET('Sanitation Data'!$F$29,0,10*ROW('Sanitation Data'!F95)))</f>
        <v/>
      </c>
      <c r="CW101" s="272" t="str">
        <f ca="true">+IF(OFFSET('Sanitation Data'!$F$30,0,10*ROW('Sanitation Data'!F95))="","",OFFSET('Sanitation Data'!$F$30,0,10*ROW('Sanitation Data'!F95)))</f>
        <v/>
      </c>
      <c r="CX101" s="272" t="str">
        <f ca="true">+IF(OFFSET('Sanitation Data'!$F$31,0,10*ROW('Sanitation Data'!F95))="","",OFFSET('Sanitation Data'!$F$31,0,10*ROW('Sanitation Data'!F95)))</f>
        <v/>
      </c>
      <c r="CY101" s="272" t="str">
        <f ca="true">+IF(OFFSET('Sanitation Data'!$F$32,0,10*ROW('Sanitation Data'!F95))="","",OFFSET('Sanitation Data'!$F$32,0,10*ROW('Sanitation Data'!F95)))</f>
        <v/>
      </c>
      <c r="CZ101" s="272" t="str">
        <f ca="true">+IF(OFFSET('Sanitation Data'!$G$28,0,10*ROW('Sanitation Data'!G95))="","",OFFSET('Sanitation Data'!$G$28,0,10*ROW('Sanitation Data'!G95)))</f>
        <v/>
      </c>
      <c r="DA101" s="272" t="str">
        <f ca="true">+IF(OFFSET('Sanitation Data'!$G$29,0,10*ROW('Sanitation Data'!G95))="","",OFFSET('Sanitation Data'!$G$29,0,10*ROW('Sanitation Data'!G95)))</f>
        <v/>
      </c>
      <c r="DB101" s="272" t="str">
        <f ca="true">+IF(OFFSET('Sanitation Data'!$G$30,0,10*ROW('Sanitation Data'!G95))="","",OFFSET('Sanitation Data'!$G$30,0,10*ROW('Sanitation Data'!G95)))</f>
        <v/>
      </c>
      <c r="DC101" s="272" t="str">
        <f ca="true">+IF(OFFSET('Sanitation Data'!$G$31,0,10*ROW('Sanitation Data'!G95))="","",OFFSET('Sanitation Data'!$G$31,0,10*ROW('Sanitation Data'!G95)))</f>
        <v/>
      </c>
      <c r="DD101" s="272" t="str">
        <f ca="true">+IF(OFFSET('Sanitation Data'!$G$32,0,10*ROW('Sanitation Data'!G95))="","",OFFSET('Sanitation Data'!$G$32,0,10*ROW('Sanitation Data'!G95)))</f>
        <v/>
      </c>
      <c r="DE101" s="272" t="str">
        <f ca="true">+IF(OFFSET('Sanitation Data'!$H$28,0,10*ROW('Sanitation Data'!H95))="","",OFFSET('Sanitation Data'!$H$28,0,10*ROW('Sanitation Data'!H95)))</f>
        <v/>
      </c>
      <c r="DF101" s="272" t="str">
        <f ca="true">+IF(OFFSET('Sanitation Data'!$H$29,0,10*ROW('Sanitation Data'!H95))="","",OFFSET('Sanitation Data'!$H$29,0,10*ROW('Sanitation Data'!H95)))</f>
        <v/>
      </c>
      <c r="DG101" s="272" t="str">
        <f ca="true">+IF(OFFSET('Sanitation Data'!$H$30,0,10*ROW('Sanitation Data'!H95))="","",OFFSET('Sanitation Data'!$H$30,0,10*ROW('Sanitation Data'!H95)))</f>
        <v/>
      </c>
      <c r="DH101" s="272" t="str">
        <f ca="true">+IF(OFFSET('Sanitation Data'!$H$31,0,10*ROW('Sanitation Data'!H95))="","",OFFSET('Sanitation Data'!$H$31,0,10*ROW('Sanitation Data'!H95)))</f>
        <v/>
      </c>
      <c r="DI101" s="272" t="str">
        <f ca="true">+IF(OFFSET('Sanitation Data'!$H$32,0,10*ROW('Sanitation Data'!H95))="","",OFFSET('Sanitation Data'!$H$32,0,10*ROW('Sanitation Data'!H95)))</f>
        <v/>
      </c>
      <c r="DJ101" s="272" t="str">
        <f ca="true">+IF(OFFSET('Sanitation Data'!$I$28,0,10*ROW('Sanitation Data'!I95))="","",OFFSET('Sanitation Data'!$I$28,0,10*ROW('Sanitation Data'!I95)))</f>
        <v/>
      </c>
      <c r="DK101" s="272" t="str">
        <f ca="true">+IF(OFFSET('Sanitation Data'!$I$29,0,10*ROW('Sanitation Data'!I95))="","",OFFSET('Sanitation Data'!$I$29,0,10*ROW('Sanitation Data'!I95)))</f>
        <v/>
      </c>
      <c r="DL101" s="272" t="str">
        <f ca="true">+IF(OFFSET('Sanitation Data'!$I$30,0,10*ROW('Sanitation Data'!I95))="","",OFFSET('Sanitation Data'!$I$30,0,10*ROW('Sanitation Data'!I95)))</f>
        <v/>
      </c>
      <c r="DM101" s="272" t="str">
        <f ca="true">+IF(OFFSET('Sanitation Data'!$I$31,0,10*ROW('Sanitation Data'!I95))="","",OFFSET('Sanitation Data'!$I$31,0,10*ROW('Sanitation Data'!I95)))</f>
        <v/>
      </c>
      <c r="DN101" s="272" t="str">
        <f ca="true">+IF(OFFSET('Sanitation Data'!$I$32,0,10*ROW('Sanitation Data'!I95))="","",OFFSET('Sanitation Data'!$I$32,0,10*ROW('Sanitation Data'!I95)))</f>
        <v/>
      </c>
      <c r="DO101" s="272" t="str">
        <f ca="true">+IF(OFFSET('Hygiene Data'!$D$11,0,10*ROW('Hygiene Data'!D95))="","",OFFSET('Hygiene Data'!$D$11,0,10*ROW('Hygiene Data'!D95)))</f>
        <v/>
      </c>
      <c r="DP101" s="272" t="str">
        <f ca="true">+IF(OFFSET('Hygiene Data'!$D$12,0,10*ROW('Hygiene Data'!D95))="","",OFFSET('Hygiene Data'!$D$12,0,10*ROW('Hygiene Data'!D95)))</f>
        <v/>
      </c>
      <c r="DQ101" s="272" t="str">
        <f ca="true">+IF(OFFSET('Hygiene Data'!$D$13,0,10*ROW('Hygiene Data'!D95))="","",OFFSET('Hygiene Data'!$D$13,0,10*ROW('Hygiene Data'!D95)))</f>
        <v/>
      </c>
      <c r="DR101" s="272" t="str">
        <f ca="true">+IF(OFFSET('Hygiene Data'!$E$11,0,10*ROW('Hygiene Data'!E95))="","",OFFSET('Hygiene Data'!$E$11,0,10*ROW('Hygiene Data'!E95)))</f>
        <v/>
      </c>
      <c r="DS101" s="272" t="str">
        <f ca="true">+IF(OFFSET('Hygiene Data'!$E$12,0,10*ROW('Hygiene Data'!E95))="","",OFFSET('Hygiene Data'!$E$12,0,10*ROW('Hygiene Data'!E95)))</f>
        <v/>
      </c>
      <c r="DT101" s="272" t="str">
        <f ca="true">+IF(OFFSET('Hygiene Data'!$E$13,0,10*ROW('Hygiene Data'!E95))="","",OFFSET('Hygiene Data'!$E$13,0,10*ROW('Hygiene Data'!E95)))</f>
        <v/>
      </c>
      <c r="DU101" s="272" t="str">
        <f ca="true">+IF(OFFSET('Hygiene Data'!$F$11,0,10*ROW('Hygiene Data'!F95))="","",OFFSET('Hygiene Data'!$F$11,0,10*ROW('Hygiene Data'!F95)))</f>
        <v/>
      </c>
      <c r="DV101" s="272" t="str">
        <f ca="true">+IF(OFFSET('Hygiene Data'!$F$12,0,10*ROW('Hygiene Data'!F95))="","",OFFSET('Hygiene Data'!$F$12,0,10*ROW('Hygiene Data'!F95)))</f>
        <v/>
      </c>
      <c r="DW101" s="272" t="str">
        <f ca="true">+IF(OFFSET('Hygiene Data'!$F$13,0,10*ROW('Hygiene Data'!F95))="","",OFFSET('Hygiene Data'!$F$13,0,10*ROW('Hygiene Data'!F95)))</f>
        <v/>
      </c>
      <c r="DX101" s="272" t="str">
        <f ca="true">+IF(OFFSET('Hygiene Data'!$G$11,0,10*ROW('Hygiene Data'!G95))="","",OFFSET('Hygiene Data'!$G$11,0,10*ROW('Hygiene Data'!G95)))</f>
        <v/>
      </c>
      <c r="DY101" s="272" t="str">
        <f ca="true">+IF(OFFSET('Hygiene Data'!$G$12,0,10*ROW('Hygiene Data'!G95))="","",OFFSET('Hygiene Data'!$G$12,0,10*ROW('Hygiene Data'!G95)))</f>
        <v/>
      </c>
      <c r="DZ101" s="272" t="str">
        <f ca="true">+IF(OFFSET('Hygiene Data'!$G$13,0,10*ROW('Hygiene Data'!G95))="","",OFFSET('Hygiene Data'!$G$13,0,10*ROW('Hygiene Data'!G95)))</f>
        <v/>
      </c>
      <c r="EA101" s="272" t="str">
        <f ca="true">+IF(OFFSET('Hygiene Data'!$H$11,0,10*ROW('Hygiene Data'!H95))="","",OFFSET('Hygiene Data'!$H$11,0,10*ROW('Hygiene Data'!H95)))</f>
        <v/>
      </c>
      <c r="EB101" s="272" t="str">
        <f ca="true">+IF(OFFSET('Hygiene Data'!$H$12,0,10*ROW('Hygiene Data'!H95))="","",OFFSET('Hygiene Data'!$H$12,0,10*ROW('Hygiene Data'!H95)))</f>
        <v/>
      </c>
      <c r="EC101" s="272" t="str">
        <f ca="true">+IF(OFFSET('Hygiene Data'!$H$13,0,10*ROW('Hygiene Data'!H95))="","",OFFSET('Hygiene Data'!$H$13,0,10*ROW('Hygiene Data'!H95)))</f>
        <v/>
      </c>
      <c r="ED101" s="272" t="str">
        <f ca="true">+IF(OFFSET('Hygiene Data'!$I$11,0,10*ROW('Hygiene Data'!I95))="","",OFFSET('Hygiene Data'!$I$11,0,10*ROW('Hygiene Data'!I95)))</f>
        <v/>
      </c>
      <c r="EE101" s="272" t="str">
        <f ca="true">+IF(OFFSET('Hygiene Data'!$I$12,0,10*ROW('Hygiene Data'!I95))="","",OFFSET('Hygiene Data'!$I$12,0,10*ROW('Hygiene Data'!I95)))</f>
        <v/>
      </c>
      <c r="EF101" s="272"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28"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2"/>
      <c r="BS102" s="272" t="str">
        <f ca="true">+IF(OFFSET('Water Data'!$D$27,0,10*ROW('Water Data'!D96))="","",OFFSET('Water Data'!$D$27,0,10*ROW('Water Data'!D96)))</f>
        <v/>
      </c>
      <c r="BT102" s="272" t="str">
        <f ca="true">+IF(OFFSET('Water Data'!$D$28,0,10*ROW('Water Data'!D96))="","",OFFSET('Water Data'!$D$28,0,10*ROW('Water Data'!D96)))</f>
        <v/>
      </c>
      <c r="BU102" s="272" t="str">
        <f ca="true">+IF(OFFSET('Water Data'!$D$29,0,10*ROW('Water Data'!D96))="","",OFFSET('Water Data'!$D$29,0,10*ROW('Water Data'!D96)))</f>
        <v/>
      </c>
      <c r="BV102" s="272" t="str">
        <f ca="true">+IF(OFFSET('Water Data'!$E$27,0,10*ROW('Water Data'!E96))="","",OFFSET('Water Data'!$E$27,0,10*ROW('Water Data'!E96)))</f>
        <v/>
      </c>
      <c r="BW102" s="272" t="str">
        <f ca="true">+IF(OFFSET('Water Data'!$E$28,0,10*ROW('Water Data'!E96))="","",OFFSET('Water Data'!$E$28,0,10*ROW('Water Data'!E96)))</f>
        <v/>
      </c>
      <c r="BX102" s="272" t="str">
        <f ca="true">+IF(OFFSET('Water Data'!$E$29,0,10*ROW('Water Data'!E96))="","",OFFSET('Water Data'!$E$29,0,10*ROW('Water Data'!E96)))</f>
        <v/>
      </c>
      <c r="BY102" s="272" t="str">
        <f ca="true">+IF(OFFSET('Water Data'!$F$27,0,10*ROW('Water Data'!F96))="","",OFFSET('Water Data'!$F$27,0,10*ROW('Water Data'!F96)))</f>
        <v/>
      </c>
      <c r="BZ102" s="272" t="str">
        <f ca="true">+IF(OFFSET('Water Data'!$F$28,0,10*ROW('Water Data'!F96))="","",OFFSET('Water Data'!$F$28,0,10*ROW('Water Data'!F96)))</f>
        <v/>
      </c>
      <c r="CA102" s="272" t="str">
        <f ca="true">+IF(OFFSET('Water Data'!$F$29,0,10*ROW('Water Data'!F96))="","",OFFSET('Water Data'!$F$29,0,10*ROW('Water Data'!F96)))</f>
        <v/>
      </c>
      <c r="CB102" s="272" t="str">
        <f ca="true">+IF(OFFSET('Water Data'!$G$27,0,10*ROW('Water Data'!G96))="","",OFFSET('Water Data'!$G$27,0,10*ROW('Water Data'!G96)))</f>
        <v/>
      </c>
      <c r="CC102" s="272" t="str">
        <f ca="true">+IF(OFFSET('Water Data'!$G$28,0,10*ROW('Water Data'!G96))="","",OFFSET('Water Data'!$G$28,0,10*ROW('Water Data'!G96)))</f>
        <v/>
      </c>
      <c r="CD102" s="272" t="str">
        <f ca="true">+IF(OFFSET('Water Data'!$G$29,0,10*ROW('Water Data'!G96))="","",OFFSET('Water Data'!$G$29,0,10*ROW('Water Data'!G96)))</f>
        <v/>
      </c>
      <c r="CE102" s="272" t="str">
        <f ca="true">+IF(OFFSET('Water Data'!$H$27,0,10*ROW('Water Data'!H96))="","",OFFSET('Water Data'!$H$27,0,10*ROW('Water Data'!H96)))</f>
        <v/>
      </c>
      <c r="CF102" s="272" t="str">
        <f ca="true">+IF(OFFSET('Water Data'!$H$28,0,10*ROW('Water Data'!H96))="","",OFFSET('Water Data'!$H$28,0,10*ROW('Water Data'!H96)))</f>
        <v/>
      </c>
      <c r="CG102" s="272" t="str">
        <f ca="true">+IF(OFFSET('Water Data'!$H$29,0,10*ROW('Water Data'!H96))="","",OFFSET('Water Data'!$H$29,0,10*ROW('Water Data'!H96)))</f>
        <v/>
      </c>
      <c r="CH102" s="272" t="str">
        <f ca="true">+IF(OFFSET('Water Data'!$I$27,0,10*ROW('Water Data'!I96))="","",OFFSET('Water Data'!$I$27,0,10*ROW('Water Data'!I96)))</f>
        <v/>
      </c>
      <c r="CI102" s="272" t="str">
        <f ca="true">+IF(OFFSET('Water Data'!$I$28,0,10*ROW('Water Data'!I96))="","",OFFSET('Water Data'!$I$28,0,10*ROW('Water Data'!I96)))</f>
        <v/>
      </c>
      <c r="CJ102" s="272" t="str">
        <f ca="true">+IF(OFFSET('Water Data'!$I$29,0,10*ROW('Water Data'!I96))="","",OFFSET('Water Data'!$I$29,0,10*ROW('Water Data'!I96)))</f>
        <v/>
      </c>
      <c r="CK102" s="272" t="str">
        <f ca="true">+IF(OFFSET('Sanitation Data'!$D$28,0,10*ROW('Sanitation Data'!D96))="","",OFFSET('Sanitation Data'!$D$28,0,10*ROW('Sanitation Data'!D96)))</f>
        <v/>
      </c>
      <c r="CL102" s="272" t="str">
        <f ca="true">+IF(OFFSET('Sanitation Data'!$D$29,0,10*ROW('Sanitation Data'!D96))="","",OFFSET('Sanitation Data'!$D$29,0,10*ROW('Sanitation Data'!D96)))</f>
        <v/>
      </c>
      <c r="CM102" s="272" t="str">
        <f ca="true">+IF(OFFSET('Sanitation Data'!$D$30,0,10*ROW('Sanitation Data'!D96))="","",OFFSET('Sanitation Data'!$D$30,0,10*ROW('Sanitation Data'!D96)))</f>
        <v/>
      </c>
      <c r="CN102" s="272" t="str">
        <f ca="true">+IF(OFFSET('Sanitation Data'!$D$31,0,10*ROW('Sanitation Data'!D96))="","",OFFSET('Sanitation Data'!$D$31,0,10*ROW('Sanitation Data'!D96)))</f>
        <v/>
      </c>
      <c r="CO102" s="272" t="str">
        <f ca="true">+IF(OFFSET('Sanitation Data'!$D$32,0,10*ROW('Sanitation Data'!D96))="","",OFFSET('Sanitation Data'!$D$32,0,10*ROW('Sanitation Data'!D96)))</f>
        <v/>
      </c>
      <c r="CP102" s="272" t="str">
        <f ca="true">+IF(OFFSET('Sanitation Data'!$E$28,0,10*ROW('Sanitation Data'!E96))="","",OFFSET('Sanitation Data'!$E$28,0,10*ROW('Sanitation Data'!E96)))</f>
        <v/>
      </c>
      <c r="CQ102" s="272" t="str">
        <f ca="true">+IF(OFFSET('Sanitation Data'!$E$29,0,10*ROW('Sanitation Data'!E96))="","",OFFSET('Sanitation Data'!$E$29,0,10*ROW('Sanitation Data'!E96)))</f>
        <v/>
      </c>
      <c r="CR102" s="272" t="str">
        <f ca="true">+IF(OFFSET('Sanitation Data'!$E$30,0,10*ROW('Sanitation Data'!E96))="","",OFFSET('Sanitation Data'!$E$30,0,10*ROW('Sanitation Data'!E96)))</f>
        <v/>
      </c>
      <c r="CS102" s="272" t="str">
        <f ca="true">+IF(OFFSET('Sanitation Data'!$E$31,0,10*ROW('Sanitation Data'!E96))="","",OFFSET('Sanitation Data'!$E$31,0,10*ROW('Sanitation Data'!E96)))</f>
        <v/>
      </c>
      <c r="CT102" s="272" t="str">
        <f ca="true">+IF(OFFSET('Sanitation Data'!$E$32,0,10*ROW('Sanitation Data'!E96))="","",OFFSET('Sanitation Data'!$E$32,0,10*ROW('Sanitation Data'!E96)))</f>
        <v/>
      </c>
      <c r="CU102" s="272" t="str">
        <f ca="true">+IF(OFFSET('Sanitation Data'!$F$28,0,10*ROW('Sanitation Data'!F96))="","",OFFSET('Sanitation Data'!$F$28,0,10*ROW('Sanitation Data'!F96)))</f>
        <v/>
      </c>
      <c r="CV102" s="272" t="str">
        <f ca="true">+IF(OFFSET('Sanitation Data'!$F$29,0,10*ROW('Sanitation Data'!F96))="","",OFFSET('Sanitation Data'!$F$29,0,10*ROW('Sanitation Data'!F96)))</f>
        <v/>
      </c>
      <c r="CW102" s="272" t="str">
        <f ca="true">+IF(OFFSET('Sanitation Data'!$F$30,0,10*ROW('Sanitation Data'!F96))="","",OFFSET('Sanitation Data'!$F$30,0,10*ROW('Sanitation Data'!F96)))</f>
        <v/>
      </c>
      <c r="CX102" s="272" t="str">
        <f ca="true">+IF(OFFSET('Sanitation Data'!$F$31,0,10*ROW('Sanitation Data'!F96))="","",OFFSET('Sanitation Data'!$F$31,0,10*ROW('Sanitation Data'!F96)))</f>
        <v/>
      </c>
      <c r="CY102" s="272" t="str">
        <f ca="true">+IF(OFFSET('Sanitation Data'!$F$32,0,10*ROW('Sanitation Data'!F96))="","",OFFSET('Sanitation Data'!$F$32,0,10*ROW('Sanitation Data'!F96)))</f>
        <v/>
      </c>
      <c r="CZ102" s="272" t="str">
        <f ca="true">+IF(OFFSET('Sanitation Data'!$G$28,0,10*ROW('Sanitation Data'!G96))="","",OFFSET('Sanitation Data'!$G$28,0,10*ROW('Sanitation Data'!G96)))</f>
        <v/>
      </c>
      <c r="DA102" s="272" t="str">
        <f ca="true">+IF(OFFSET('Sanitation Data'!$G$29,0,10*ROW('Sanitation Data'!G96))="","",OFFSET('Sanitation Data'!$G$29,0,10*ROW('Sanitation Data'!G96)))</f>
        <v/>
      </c>
      <c r="DB102" s="272" t="str">
        <f ca="true">+IF(OFFSET('Sanitation Data'!$G$30,0,10*ROW('Sanitation Data'!G96))="","",OFFSET('Sanitation Data'!$G$30,0,10*ROW('Sanitation Data'!G96)))</f>
        <v/>
      </c>
      <c r="DC102" s="272" t="str">
        <f ca="true">+IF(OFFSET('Sanitation Data'!$G$31,0,10*ROW('Sanitation Data'!G96))="","",OFFSET('Sanitation Data'!$G$31,0,10*ROW('Sanitation Data'!G96)))</f>
        <v/>
      </c>
      <c r="DD102" s="272" t="str">
        <f ca="true">+IF(OFFSET('Sanitation Data'!$G$32,0,10*ROW('Sanitation Data'!G96))="","",OFFSET('Sanitation Data'!$G$32,0,10*ROW('Sanitation Data'!G96)))</f>
        <v/>
      </c>
      <c r="DE102" s="272" t="str">
        <f ca="true">+IF(OFFSET('Sanitation Data'!$H$28,0,10*ROW('Sanitation Data'!H96))="","",OFFSET('Sanitation Data'!$H$28,0,10*ROW('Sanitation Data'!H96)))</f>
        <v/>
      </c>
      <c r="DF102" s="272" t="str">
        <f ca="true">+IF(OFFSET('Sanitation Data'!$H$29,0,10*ROW('Sanitation Data'!H96))="","",OFFSET('Sanitation Data'!$H$29,0,10*ROW('Sanitation Data'!H96)))</f>
        <v/>
      </c>
      <c r="DG102" s="272" t="str">
        <f ca="true">+IF(OFFSET('Sanitation Data'!$H$30,0,10*ROW('Sanitation Data'!H96))="","",OFFSET('Sanitation Data'!$H$30,0,10*ROW('Sanitation Data'!H96)))</f>
        <v/>
      </c>
      <c r="DH102" s="272" t="str">
        <f ca="true">+IF(OFFSET('Sanitation Data'!$H$31,0,10*ROW('Sanitation Data'!H96))="","",OFFSET('Sanitation Data'!$H$31,0,10*ROW('Sanitation Data'!H96)))</f>
        <v/>
      </c>
      <c r="DI102" s="272" t="str">
        <f ca="true">+IF(OFFSET('Sanitation Data'!$H$32,0,10*ROW('Sanitation Data'!H96))="","",OFFSET('Sanitation Data'!$H$32,0,10*ROW('Sanitation Data'!H96)))</f>
        <v/>
      </c>
      <c r="DJ102" s="272" t="str">
        <f ca="true">+IF(OFFSET('Sanitation Data'!$I$28,0,10*ROW('Sanitation Data'!I96))="","",OFFSET('Sanitation Data'!$I$28,0,10*ROW('Sanitation Data'!I96)))</f>
        <v/>
      </c>
      <c r="DK102" s="272" t="str">
        <f ca="true">+IF(OFFSET('Sanitation Data'!$I$29,0,10*ROW('Sanitation Data'!I96))="","",OFFSET('Sanitation Data'!$I$29,0,10*ROW('Sanitation Data'!I96)))</f>
        <v/>
      </c>
      <c r="DL102" s="272" t="str">
        <f ca="true">+IF(OFFSET('Sanitation Data'!$I$30,0,10*ROW('Sanitation Data'!I96))="","",OFFSET('Sanitation Data'!$I$30,0,10*ROW('Sanitation Data'!I96)))</f>
        <v/>
      </c>
      <c r="DM102" s="272" t="str">
        <f ca="true">+IF(OFFSET('Sanitation Data'!$I$31,0,10*ROW('Sanitation Data'!I96))="","",OFFSET('Sanitation Data'!$I$31,0,10*ROW('Sanitation Data'!I96)))</f>
        <v/>
      </c>
      <c r="DN102" s="272" t="str">
        <f ca="true">+IF(OFFSET('Sanitation Data'!$I$32,0,10*ROW('Sanitation Data'!I96))="","",OFFSET('Sanitation Data'!$I$32,0,10*ROW('Sanitation Data'!I96)))</f>
        <v/>
      </c>
      <c r="DO102" s="272" t="str">
        <f ca="true">+IF(OFFSET('Hygiene Data'!$D$11,0,10*ROW('Hygiene Data'!D96))="","",OFFSET('Hygiene Data'!$D$11,0,10*ROW('Hygiene Data'!D96)))</f>
        <v/>
      </c>
      <c r="DP102" s="272" t="str">
        <f ca="true">+IF(OFFSET('Hygiene Data'!$D$12,0,10*ROW('Hygiene Data'!D96))="","",OFFSET('Hygiene Data'!$D$12,0,10*ROW('Hygiene Data'!D96)))</f>
        <v/>
      </c>
      <c r="DQ102" s="272" t="str">
        <f ca="true">+IF(OFFSET('Hygiene Data'!$D$13,0,10*ROW('Hygiene Data'!D96))="","",OFFSET('Hygiene Data'!$D$13,0,10*ROW('Hygiene Data'!D96)))</f>
        <v/>
      </c>
      <c r="DR102" s="272" t="str">
        <f ca="true">+IF(OFFSET('Hygiene Data'!$E$11,0,10*ROW('Hygiene Data'!E96))="","",OFFSET('Hygiene Data'!$E$11,0,10*ROW('Hygiene Data'!E96)))</f>
        <v/>
      </c>
      <c r="DS102" s="272" t="str">
        <f ca="true">+IF(OFFSET('Hygiene Data'!$E$12,0,10*ROW('Hygiene Data'!E96))="","",OFFSET('Hygiene Data'!$E$12,0,10*ROW('Hygiene Data'!E96)))</f>
        <v/>
      </c>
      <c r="DT102" s="272" t="str">
        <f ca="true">+IF(OFFSET('Hygiene Data'!$E$13,0,10*ROW('Hygiene Data'!E96))="","",OFFSET('Hygiene Data'!$E$13,0,10*ROW('Hygiene Data'!E96)))</f>
        <v/>
      </c>
      <c r="DU102" s="272" t="str">
        <f ca="true">+IF(OFFSET('Hygiene Data'!$F$11,0,10*ROW('Hygiene Data'!F96))="","",OFFSET('Hygiene Data'!$F$11,0,10*ROW('Hygiene Data'!F96)))</f>
        <v/>
      </c>
      <c r="DV102" s="272" t="str">
        <f ca="true">+IF(OFFSET('Hygiene Data'!$F$12,0,10*ROW('Hygiene Data'!F96))="","",OFFSET('Hygiene Data'!$F$12,0,10*ROW('Hygiene Data'!F96)))</f>
        <v/>
      </c>
      <c r="DW102" s="272" t="str">
        <f ca="true">+IF(OFFSET('Hygiene Data'!$F$13,0,10*ROW('Hygiene Data'!F96))="","",OFFSET('Hygiene Data'!$F$13,0,10*ROW('Hygiene Data'!F96)))</f>
        <v/>
      </c>
      <c r="DX102" s="272" t="str">
        <f ca="true">+IF(OFFSET('Hygiene Data'!$G$11,0,10*ROW('Hygiene Data'!G96))="","",OFFSET('Hygiene Data'!$G$11,0,10*ROW('Hygiene Data'!G96)))</f>
        <v/>
      </c>
      <c r="DY102" s="272" t="str">
        <f ca="true">+IF(OFFSET('Hygiene Data'!$G$12,0,10*ROW('Hygiene Data'!G96))="","",OFFSET('Hygiene Data'!$G$12,0,10*ROW('Hygiene Data'!G96)))</f>
        <v/>
      </c>
      <c r="DZ102" s="272" t="str">
        <f ca="true">+IF(OFFSET('Hygiene Data'!$G$13,0,10*ROW('Hygiene Data'!G96))="","",OFFSET('Hygiene Data'!$G$13,0,10*ROW('Hygiene Data'!G96)))</f>
        <v/>
      </c>
      <c r="EA102" s="272" t="str">
        <f ca="true">+IF(OFFSET('Hygiene Data'!$H$11,0,10*ROW('Hygiene Data'!H96))="","",OFFSET('Hygiene Data'!$H$11,0,10*ROW('Hygiene Data'!H96)))</f>
        <v/>
      </c>
      <c r="EB102" s="272" t="str">
        <f ca="true">+IF(OFFSET('Hygiene Data'!$H$12,0,10*ROW('Hygiene Data'!H96))="","",OFFSET('Hygiene Data'!$H$12,0,10*ROW('Hygiene Data'!H96)))</f>
        <v/>
      </c>
      <c r="EC102" s="272" t="str">
        <f ca="true">+IF(OFFSET('Hygiene Data'!$H$13,0,10*ROW('Hygiene Data'!H96))="","",OFFSET('Hygiene Data'!$H$13,0,10*ROW('Hygiene Data'!H96)))</f>
        <v/>
      </c>
      <c r="ED102" s="272" t="str">
        <f ca="true">+IF(OFFSET('Hygiene Data'!$I$11,0,10*ROW('Hygiene Data'!I96))="","",OFFSET('Hygiene Data'!$I$11,0,10*ROW('Hygiene Data'!I96)))</f>
        <v/>
      </c>
      <c r="EE102" s="272" t="str">
        <f ca="true">+IF(OFFSET('Hygiene Data'!$I$12,0,10*ROW('Hygiene Data'!I96))="","",OFFSET('Hygiene Data'!$I$12,0,10*ROW('Hygiene Data'!I96)))</f>
        <v/>
      </c>
      <c r="EF102" s="272"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28"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2"/>
      <c r="BS103" s="272" t="str">
        <f ca="true">+IF(OFFSET('Water Data'!$D$27,0,10*ROW('Water Data'!D97))="","",OFFSET('Water Data'!$D$27,0,10*ROW('Water Data'!D97)))</f>
        <v/>
      </c>
      <c r="BT103" s="272" t="str">
        <f ca="true">+IF(OFFSET('Water Data'!$D$28,0,10*ROW('Water Data'!D97))="","",OFFSET('Water Data'!$D$28,0,10*ROW('Water Data'!D97)))</f>
        <v/>
      </c>
      <c r="BU103" s="272" t="str">
        <f ca="true">+IF(OFFSET('Water Data'!$D$29,0,10*ROW('Water Data'!D97))="","",OFFSET('Water Data'!$D$29,0,10*ROW('Water Data'!D97)))</f>
        <v/>
      </c>
      <c r="BV103" s="272" t="str">
        <f ca="true">+IF(OFFSET('Water Data'!$E$27,0,10*ROW('Water Data'!E97))="","",OFFSET('Water Data'!$E$27,0,10*ROW('Water Data'!E97)))</f>
        <v/>
      </c>
      <c r="BW103" s="272" t="str">
        <f ca="true">+IF(OFFSET('Water Data'!$E$28,0,10*ROW('Water Data'!E97))="","",OFFSET('Water Data'!$E$28,0,10*ROW('Water Data'!E97)))</f>
        <v/>
      </c>
      <c r="BX103" s="272" t="str">
        <f ca="true">+IF(OFFSET('Water Data'!$E$29,0,10*ROW('Water Data'!E97))="","",OFFSET('Water Data'!$E$29,0,10*ROW('Water Data'!E97)))</f>
        <v/>
      </c>
      <c r="BY103" s="272" t="str">
        <f ca="true">+IF(OFFSET('Water Data'!$F$27,0,10*ROW('Water Data'!F97))="","",OFFSET('Water Data'!$F$27,0,10*ROW('Water Data'!F97)))</f>
        <v/>
      </c>
      <c r="BZ103" s="272" t="str">
        <f ca="true">+IF(OFFSET('Water Data'!$F$28,0,10*ROW('Water Data'!F97))="","",OFFSET('Water Data'!$F$28,0,10*ROW('Water Data'!F97)))</f>
        <v/>
      </c>
      <c r="CA103" s="272" t="str">
        <f ca="true">+IF(OFFSET('Water Data'!$F$29,0,10*ROW('Water Data'!F97))="","",OFFSET('Water Data'!$F$29,0,10*ROW('Water Data'!F97)))</f>
        <v/>
      </c>
      <c r="CB103" s="272" t="str">
        <f ca="true">+IF(OFFSET('Water Data'!$G$27,0,10*ROW('Water Data'!G97))="","",OFFSET('Water Data'!$G$27,0,10*ROW('Water Data'!G97)))</f>
        <v/>
      </c>
      <c r="CC103" s="272" t="str">
        <f ca="true">+IF(OFFSET('Water Data'!$G$28,0,10*ROW('Water Data'!G97))="","",OFFSET('Water Data'!$G$28,0,10*ROW('Water Data'!G97)))</f>
        <v/>
      </c>
      <c r="CD103" s="272" t="str">
        <f ca="true">+IF(OFFSET('Water Data'!$G$29,0,10*ROW('Water Data'!G97))="","",OFFSET('Water Data'!$G$29,0,10*ROW('Water Data'!G97)))</f>
        <v/>
      </c>
      <c r="CE103" s="272" t="str">
        <f ca="true">+IF(OFFSET('Water Data'!$H$27,0,10*ROW('Water Data'!H97))="","",OFFSET('Water Data'!$H$27,0,10*ROW('Water Data'!H97)))</f>
        <v/>
      </c>
      <c r="CF103" s="272" t="str">
        <f ca="true">+IF(OFFSET('Water Data'!$H$28,0,10*ROW('Water Data'!H97))="","",OFFSET('Water Data'!$H$28,0,10*ROW('Water Data'!H97)))</f>
        <v/>
      </c>
      <c r="CG103" s="272" t="str">
        <f ca="true">+IF(OFFSET('Water Data'!$H$29,0,10*ROW('Water Data'!H97))="","",OFFSET('Water Data'!$H$29,0,10*ROW('Water Data'!H97)))</f>
        <v/>
      </c>
      <c r="CH103" s="272" t="str">
        <f ca="true">+IF(OFFSET('Water Data'!$I$27,0,10*ROW('Water Data'!I97))="","",OFFSET('Water Data'!$I$27,0,10*ROW('Water Data'!I97)))</f>
        <v/>
      </c>
      <c r="CI103" s="272" t="str">
        <f ca="true">+IF(OFFSET('Water Data'!$I$28,0,10*ROW('Water Data'!I97))="","",OFFSET('Water Data'!$I$28,0,10*ROW('Water Data'!I97)))</f>
        <v/>
      </c>
      <c r="CJ103" s="272" t="str">
        <f ca="true">+IF(OFFSET('Water Data'!$I$29,0,10*ROW('Water Data'!I97))="","",OFFSET('Water Data'!$I$29,0,10*ROW('Water Data'!I97)))</f>
        <v/>
      </c>
      <c r="CK103" s="272" t="str">
        <f ca="true">+IF(OFFSET('Sanitation Data'!$D$28,0,10*ROW('Sanitation Data'!D97))="","",OFFSET('Sanitation Data'!$D$28,0,10*ROW('Sanitation Data'!D97)))</f>
        <v/>
      </c>
      <c r="CL103" s="272" t="str">
        <f ca="true">+IF(OFFSET('Sanitation Data'!$D$29,0,10*ROW('Sanitation Data'!D97))="","",OFFSET('Sanitation Data'!$D$29,0,10*ROW('Sanitation Data'!D97)))</f>
        <v/>
      </c>
      <c r="CM103" s="272" t="str">
        <f ca="true">+IF(OFFSET('Sanitation Data'!$D$30,0,10*ROW('Sanitation Data'!D97))="","",OFFSET('Sanitation Data'!$D$30,0,10*ROW('Sanitation Data'!D97)))</f>
        <v/>
      </c>
      <c r="CN103" s="272" t="str">
        <f ca="true">+IF(OFFSET('Sanitation Data'!$D$31,0,10*ROW('Sanitation Data'!D97))="","",OFFSET('Sanitation Data'!$D$31,0,10*ROW('Sanitation Data'!D97)))</f>
        <v/>
      </c>
      <c r="CO103" s="272" t="str">
        <f ca="true">+IF(OFFSET('Sanitation Data'!$D$32,0,10*ROW('Sanitation Data'!D97))="","",OFFSET('Sanitation Data'!$D$32,0,10*ROW('Sanitation Data'!D97)))</f>
        <v/>
      </c>
      <c r="CP103" s="272" t="str">
        <f ca="true">+IF(OFFSET('Sanitation Data'!$E$28,0,10*ROW('Sanitation Data'!E97))="","",OFFSET('Sanitation Data'!$E$28,0,10*ROW('Sanitation Data'!E97)))</f>
        <v/>
      </c>
      <c r="CQ103" s="272" t="str">
        <f ca="true">+IF(OFFSET('Sanitation Data'!$E$29,0,10*ROW('Sanitation Data'!E97))="","",OFFSET('Sanitation Data'!$E$29,0,10*ROW('Sanitation Data'!E97)))</f>
        <v/>
      </c>
      <c r="CR103" s="272" t="str">
        <f ca="true">+IF(OFFSET('Sanitation Data'!$E$30,0,10*ROW('Sanitation Data'!E97))="","",OFFSET('Sanitation Data'!$E$30,0,10*ROW('Sanitation Data'!E97)))</f>
        <v/>
      </c>
      <c r="CS103" s="272" t="str">
        <f ca="true">+IF(OFFSET('Sanitation Data'!$E$31,0,10*ROW('Sanitation Data'!E97))="","",OFFSET('Sanitation Data'!$E$31,0,10*ROW('Sanitation Data'!E97)))</f>
        <v/>
      </c>
      <c r="CT103" s="272" t="str">
        <f ca="true">+IF(OFFSET('Sanitation Data'!$E$32,0,10*ROW('Sanitation Data'!E97))="","",OFFSET('Sanitation Data'!$E$32,0,10*ROW('Sanitation Data'!E97)))</f>
        <v/>
      </c>
      <c r="CU103" s="272" t="str">
        <f ca="true">+IF(OFFSET('Sanitation Data'!$F$28,0,10*ROW('Sanitation Data'!F97))="","",OFFSET('Sanitation Data'!$F$28,0,10*ROW('Sanitation Data'!F97)))</f>
        <v/>
      </c>
      <c r="CV103" s="272" t="str">
        <f ca="true">+IF(OFFSET('Sanitation Data'!$F$29,0,10*ROW('Sanitation Data'!F97))="","",OFFSET('Sanitation Data'!$F$29,0,10*ROW('Sanitation Data'!F97)))</f>
        <v/>
      </c>
      <c r="CW103" s="272" t="str">
        <f ca="true">+IF(OFFSET('Sanitation Data'!$F$30,0,10*ROW('Sanitation Data'!F97))="","",OFFSET('Sanitation Data'!$F$30,0,10*ROW('Sanitation Data'!F97)))</f>
        <v/>
      </c>
      <c r="CX103" s="272" t="str">
        <f ca="true">+IF(OFFSET('Sanitation Data'!$F$31,0,10*ROW('Sanitation Data'!F97))="","",OFFSET('Sanitation Data'!$F$31,0,10*ROW('Sanitation Data'!F97)))</f>
        <v/>
      </c>
      <c r="CY103" s="272" t="str">
        <f ca="true">+IF(OFFSET('Sanitation Data'!$F$32,0,10*ROW('Sanitation Data'!F97))="","",OFFSET('Sanitation Data'!$F$32,0,10*ROW('Sanitation Data'!F97)))</f>
        <v/>
      </c>
      <c r="CZ103" s="272" t="str">
        <f ca="true">+IF(OFFSET('Sanitation Data'!$G$28,0,10*ROW('Sanitation Data'!G97))="","",OFFSET('Sanitation Data'!$G$28,0,10*ROW('Sanitation Data'!G97)))</f>
        <v/>
      </c>
      <c r="DA103" s="272" t="str">
        <f ca="true">+IF(OFFSET('Sanitation Data'!$G$29,0,10*ROW('Sanitation Data'!G97))="","",OFFSET('Sanitation Data'!$G$29,0,10*ROW('Sanitation Data'!G97)))</f>
        <v/>
      </c>
      <c r="DB103" s="272" t="str">
        <f ca="true">+IF(OFFSET('Sanitation Data'!$G$30,0,10*ROW('Sanitation Data'!G97))="","",OFFSET('Sanitation Data'!$G$30,0,10*ROW('Sanitation Data'!G97)))</f>
        <v/>
      </c>
      <c r="DC103" s="272" t="str">
        <f ca="true">+IF(OFFSET('Sanitation Data'!$G$31,0,10*ROW('Sanitation Data'!G97))="","",OFFSET('Sanitation Data'!$G$31,0,10*ROW('Sanitation Data'!G97)))</f>
        <v/>
      </c>
      <c r="DD103" s="272" t="str">
        <f ca="true">+IF(OFFSET('Sanitation Data'!$G$32,0,10*ROW('Sanitation Data'!G97))="","",OFFSET('Sanitation Data'!$G$32,0,10*ROW('Sanitation Data'!G97)))</f>
        <v/>
      </c>
      <c r="DE103" s="272" t="str">
        <f ca="true">+IF(OFFSET('Sanitation Data'!$H$28,0,10*ROW('Sanitation Data'!H97))="","",OFFSET('Sanitation Data'!$H$28,0,10*ROW('Sanitation Data'!H97)))</f>
        <v/>
      </c>
      <c r="DF103" s="272" t="str">
        <f ca="true">+IF(OFFSET('Sanitation Data'!$H$29,0,10*ROW('Sanitation Data'!H97))="","",OFFSET('Sanitation Data'!$H$29,0,10*ROW('Sanitation Data'!H97)))</f>
        <v/>
      </c>
      <c r="DG103" s="272" t="str">
        <f ca="true">+IF(OFFSET('Sanitation Data'!$H$30,0,10*ROW('Sanitation Data'!H97))="","",OFFSET('Sanitation Data'!$H$30,0,10*ROW('Sanitation Data'!H97)))</f>
        <v/>
      </c>
      <c r="DH103" s="272" t="str">
        <f ca="true">+IF(OFFSET('Sanitation Data'!$H$31,0,10*ROW('Sanitation Data'!H97))="","",OFFSET('Sanitation Data'!$H$31,0,10*ROW('Sanitation Data'!H97)))</f>
        <v/>
      </c>
      <c r="DI103" s="272" t="str">
        <f ca="true">+IF(OFFSET('Sanitation Data'!$H$32,0,10*ROW('Sanitation Data'!H97))="","",OFFSET('Sanitation Data'!$H$32,0,10*ROW('Sanitation Data'!H97)))</f>
        <v/>
      </c>
      <c r="DJ103" s="272" t="str">
        <f ca="true">+IF(OFFSET('Sanitation Data'!$I$28,0,10*ROW('Sanitation Data'!I97))="","",OFFSET('Sanitation Data'!$I$28,0,10*ROW('Sanitation Data'!I97)))</f>
        <v/>
      </c>
      <c r="DK103" s="272" t="str">
        <f ca="true">+IF(OFFSET('Sanitation Data'!$I$29,0,10*ROW('Sanitation Data'!I97))="","",OFFSET('Sanitation Data'!$I$29,0,10*ROW('Sanitation Data'!I97)))</f>
        <v/>
      </c>
      <c r="DL103" s="272" t="str">
        <f ca="true">+IF(OFFSET('Sanitation Data'!$I$30,0,10*ROW('Sanitation Data'!I97))="","",OFFSET('Sanitation Data'!$I$30,0,10*ROW('Sanitation Data'!I97)))</f>
        <v/>
      </c>
      <c r="DM103" s="272" t="str">
        <f ca="true">+IF(OFFSET('Sanitation Data'!$I$31,0,10*ROW('Sanitation Data'!I97))="","",OFFSET('Sanitation Data'!$I$31,0,10*ROW('Sanitation Data'!I97)))</f>
        <v/>
      </c>
      <c r="DN103" s="272" t="str">
        <f ca="true">+IF(OFFSET('Sanitation Data'!$I$32,0,10*ROW('Sanitation Data'!I97))="","",OFFSET('Sanitation Data'!$I$32,0,10*ROW('Sanitation Data'!I97)))</f>
        <v/>
      </c>
      <c r="DO103" s="272" t="str">
        <f ca="true">+IF(OFFSET('Hygiene Data'!$D$11,0,10*ROW('Hygiene Data'!D97))="","",OFFSET('Hygiene Data'!$D$11,0,10*ROW('Hygiene Data'!D97)))</f>
        <v/>
      </c>
      <c r="DP103" s="272" t="str">
        <f ca="true">+IF(OFFSET('Hygiene Data'!$D$12,0,10*ROW('Hygiene Data'!D97))="","",OFFSET('Hygiene Data'!$D$12,0,10*ROW('Hygiene Data'!D97)))</f>
        <v/>
      </c>
      <c r="DQ103" s="272" t="str">
        <f ca="true">+IF(OFFSET('Hygiene Data'!$D$13,0,10*ROW('Hygiene Data'!D97))="","",OFFSET('Hygiene Data'!$D$13,0,10*ROW('Hygiene Data'!D97)))</f>
        <v/>
      </c>
      <c r="DR103" s="272" t="str">
        <f ca="true">+IF(OFFSET('Hygiene Data'!$E$11,0,10*ROW('Hygiene Data'!E97))="","",OFFSET('Hygiene Data'!$E$11,0,10*ROW('Hygiene Data'!E97)))</f>
        <v/>
      </c>
      <c r="DS103" s="272" t="str">
        <f ca="true">+IF(OFFSET('Hygiene Data'!$E$12,0,10*ROW('Hygiene Data'!E97))="","",OFFSET('Hygiene Data'!$E$12,0,10*ROW('Hygiene Data'!E97)))</f>
        <v/>
      </c>
      <c r="DT103" s="272" t="str">
        <f ca="true">+IF(OFFSET('Hygiene Data'!$E$13,0,10*ROW('Hygiene Data'!E97))="","",OFFSET('Hygiene Data'!$E$13,0,10*ROW('Hygiene Data'!E97)))</f>
        <v/>
      </c>
      <c r="DU103" s="272" t="str">
        <f ca="true">+IF(OFFSET('Hygiene Data'!$F$11,0,10*ROW('Hygiene Data'!F97))="","",OFFSET('Hygiene Data'!$F$11,0,10*ROW('Hygiene Data'!F97)))</f>
        <v/>
      </c>
      <c r="DV103" s="272" t="str">
        <f ca="true">+IF(OFFSET('Hygiene Data'!$F$12,0,10*ROW('Hygiene Data'!F97))="","",OFFSET('Hygiene Data'!$F$12,0,10*ROW('Hygiene Data'!F97)))</f>
        <v/>
      </c>
      <c r="DW103" s="272" t="str">
        <f ca="true">+IF(OFFSET('Hygiene Data'!$F$13,0,10*ROW('Hygiene Data'!F97))="","",OFFSET('Hygiene Data'!$F$13,0,10*ROW('Hygiene Data'!F97)))</f>
        <v/>
      </c>
      <c r="DX103" s="272" t="str">
        <f ca="true">+IF(OFFSET('Hygiene Data'!$G$11,0,10*ROW('Hygiene Data'!G97))="","",OFFSET('Hygiene Data'!$G$11,0,10*ROW('Hygiene Data'!G97)))</f>
        <v/>
      </c>
      <c r="DY103" s="272" t="str">
        <f ca="true">+IF(OFFSET('Hygiene Data'!$G$12,0,10*ROW('Hygiene Data'!G97))="","",OFFSET('Hygiene Data'!$G$12,0,10*ROW('Hygiene Data'!G97)))</f>
        <v/>
      </c>
      <c r="DZ103" s="272" t="str">
        <f ca="true">+IF(OFFSET('Hygiene Data'!$G$13,0,10*ROW('Hygiene Data'!G97))="","",OFFSET('Hygiene Data'!$G$13,0,10*ROW('Hygiene Data'!G97)))</f>
        <v/>
      </c>
      <c r="EA103" s="272" t="str">
        <f ca="true">+IF(OFFSET('Hygiene Data'!$H$11,0,10*ROW('Hygiene Data'!H97))="","",OFFSET('Hygiene Data'!$H$11,0,10*ROW('Hygiene Data'!H97)))</f>
        <v/>
      </c>
      <c r="EB103" s="272" t="str">
        <f ca="true">+IF(OFFSET('Hygiene Data'!$H$12,0,10*ROW('Hygiene Data'!H97))="","",OFFSET('Hygiene Data'!$H$12,0,10*ROW('Hygiene Data'!H97)))</f>
        <v/>
      </c>
      <c r="EC103" s="272" t="str">
        <f ca="true">+IF(OFFSET('Hygiene Data'!$H$13,0,10*ROW('Hygiene Data'!H97))="","",OFFSET('Hygiene Data'!$H$13,0,10*ROW('Hygiene Data'!H97)))</f>
        <v/>
      </c>
      <c r="ED103" s="272" t="str">
        <f ca="true">+IF(OFFSET('Hygiene Data'!$I$11,0,10*ROW('Hygiene Data'!I97))="","",OFFSET('Hygiene Data'!$I$11,0,10*ROW('Hygiene Data'!I97)))</f>
        <v/>
      </c>
      <c r="EE103" s="272" t="str">
        <f ca="true">+IF(OFFSET('Hygiene Data'!$I$12,0,10*ROW('Hygiene Data'!I97))="","",OFFSET('Hygiene Data'!$I$12,0,10*ROW('Hygiene Data'!I97)))</f>
        <v/>
      </c>
      <c r="EF103" s="272"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28"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2"/>
      <c r="BS104" s="272" t="str">
        <f ca="true">+IF(OFFSET('Water Data'!$D$27,0,10*ROW('Water Data'!D98))="","",OFFSET('Water Data'!$D$27,0,10*ROW('Water Data'!D98)))</f>
        <v/>
      </c>
      <c r="BT104" s="272" t="str">
        <f ca="true">+IF(OFFSET('Water Data'!$D$28,0,10*ROW('Water Data'!D98))="","",OFFSET('Water Data'!$D$28,0,10*ROW('Water Data'!D98)))</f>
        <v/>
      </c>
      <c r="BU104" s="272" t="str">
        <f ca="true">+IF(OFFSET('Water Data'!$D$29,0,10*ROW('Water Data'!D98))="","",OFFSET('Water Data'!$D$29,0,10*ROW('Water Data'!D98)))</f>
        <v/>
      </c>
      <c r="BV104" s="272" t="str">
        <f ca="true">+IF(OFFSET('Water Data'!$E$27,0,10*ROW('Water Data'!E98))="","",OFFSET('Water Data'!$E$27,0,10*ROW('Water Data'!E98)))</f>
        <v/>
      </c>
      <c r="BW104" s="272" t="str">
        <f ca="true">+IF(OFFSET('Water Data'!$E$28,0,10*ROW('Water Data'!E98))="","",OFFSET('Water Data'!$E$28,0,10*ROW('Water Data'!E98)))</f>
        <v/>
      </c>
      <c r="BX104" s="272" t="str">
        <f ca="true">+IF(OFFSET('Water Data'!$E$29,0,10*ROW('Water Data'!E98))="","",OFFSET('Water Data'!$E$29,0,10*ROW('Water Data'!E98)))</f>
        <v/>
      </c>
      <c r="BY104" s="272" t="str">
        <f ca="true">+IF(OFFSET('Water Data'!$F$27,0,10*ROW('Water Data'!F98))="","",OFFSET('Water Data'!$F$27,0,10*ROW('Water Data'!F98)))</f>
        <v/>
      </c>
      <c r="BZ104" s="272" t="str">
        <f ca="true">+IF(OFFSET('Water Data'!$F$28,0,10*ROW('Water Data'!F98))="","",OFFSET('Water Data'!$F$28,0,10*ROW('Water Data'!F98)))</f>
        <v/>
      </c>
      <c r="CA104" s="272" t="str">
        <f ca="true">+IF(OFFSET('Water Data'!$F$29,0,10*ROW('Water Data'!F98))="","",OFFSET('Water Data'!$F$29,0,10*ROW('Water Data'!F98)))</f>
        <v/>
      </c>
      <c r="CB104" s="272" t="str">
        <f ca="true">+IF(OFFSET('Water Data'!$G$27,0,10*ROW('Water Data'!G98))="","",OFFSET('Water Data'!$G$27,0,10*ROW('Water Data'!G98)))</f>
        <v/>
      </c>
      <c r="CC104" s="272" t="str">
        <f ca="true">+IF(OFFSET('Water Data'!$G$28,0,10*ROW('Water Data'!G98))="","",OFFSET('Water Data'!$G$28,0,10*ROW('Water Data'!G98)))</f>
        <v/>
      </c>
      <c r="CD104" s="272" t="str">
        <f ca="true">+IF(OFFSET('Water Data'!$G$29,0,10*ROW('Water Data'!G98))="","",OFFSET('Water Data'!$G$29,0,10*ROW('Water Data'!G98)))</f>
        <v/>
      </c>
      <c r="CE104" s="272" t="str">
        <f ca="true">+IF(OFFSET('Water Data'!$H$27,0,10*ROW('Water Data'!H98))="","",OFFSET('Water Data'!$H$27,0,10*ROW('Water Data'!H98)))</f>
        <v/>
      </c>
      <c r="CF104" s="272" t="str">
        <f ca="true">+IF(OFFSET('Water Data'!$H$28,0,10*ROW('Water Data'!H98))="","",OFFSET('Water Data'!$H$28,0,10*ROW('Water Data'!H98)))</f>
        <v/>
      </c>
      <c r="CG104" s="272" t="str">
        <f ca="true">+IF(OFFSET('Water Data'!$H$29,0,10*ROW('Water Data'!H98))="","",OFFSET('Water Data'!$H$29,0,10*ROW('Water Data'!H98)))</f>
        <v/>
      </c>
      <c r="CH104" s="272" t="str">
        <f ca="true">+IF(OFFSET('Water Data'!$I$27,0,10*ROW('Water Data'!I98))="","",OFFSET('Water Data'!$I$27,0,10*ROW('Water Data'!I98)))</f>
        <v/>
      </c>
      <c r="CI104" s="272" t="str">
        <f ca="true">+IF(OFFSET('Water Data'!$I$28,0,10*ROW('Water Data'!I98))="","",OFFSET('Water Data'!$I$28,0,10*ROW('Water Data'!I98)))</f>
        <v/>
      </c>
      <c r="CJ104" s="272" t="str">
        <f ca="true">+IF(OFFSET('Water Data'!$I$29,0,10*ROW('Water Data'!I98))="","",OFFSET('Water Data'!$I$29,0,10*ROW('Water Data'!I98)))</f>
        <v/>
      </c>
      <c r="CK104" s="272" t="str">
        <f ca="true">+IF(OFFSET('Sanitation Data'!$D$28,0,10*ROW('Sanitation Data'!D98))="","",OFFSET('Sanitation Data'!$D$28,0,10*ROW('Sanitation Data'!D98)))</f>
        <v/>
      </c>
      <c r="CL104" s="272" t="str">
        <f ca="true">+IF(OFFSET('Sanitation Data'!$D$29,0,10*ROW('Sanitation Data'!D98))="","",OFFSET('Sanitation Data'!$D$29,0,10*ROW('Sanitation Data'!D98)))</f>
        <v/>
      </c>
      <c r="CM104" s="272" t="str">
        <f ca="true">+IF(OFFSET('Sanitation Data'!$D$30,0,10*ROW('Sanitation Data'!D98))="","",OFFSET('Sanitation Data'!$D$30,0,10*ROW('Sanitation Data'!D98)))</f>
        <v/>
      </c>
      <c r="CN104" s="272" t="str">
        <f ca="true">+IF(OFFSET('Sanitation Data'!$D$31,0,10*ROW('Sanitation Data'!D98))="","",OFFSET('Sanitation Data'!$D$31,0,10*ROW('Sanitation Data'!D98)))</f>
        <v/>
      </c>
      <c r="CO104" s="272" t="str">
        <f ca="true">+IF(OFFSET('Sanitation Data'!$D$32,0,10*ROW('Sanitation Data'!D98))="","",OFFSET('Sanitation Data'!$D$32,0,10*ROW('Sanitation Data'!D98)))</f>
        <v/>
      </c>
      <c r="CP104" s="272" t="str">
        <f ca="true">+IF(OFFSET('Sanitation Data'!$E$28,0,10*ROW('Sanitation Data'!E98))="","",OFFSET('Sanitation Data'!$E$28,0,10*ROW('Sanitation Data'!E98)))</f>
        <v/>
      </c>
      <c r="CQ104" s="272" t="str">
        <f ca="true">+IF(OFFSET('Sanitation Data'!$E$29,0,10*ROW('Sanitation Data'!E98))="","",OFFSET('Sanitation Data'!$E$29,0,10*ROW('Sanitation Data'!E98)))</f>
        <v/>
      </c>
      <c r="CR104" s="272" t="str">
        <f ca="true">+IF(OFFSET('Sanitation Data'!$E$30,0,10*ROW('Sanitation Data'!E98))="","",OFFSET('Sanitation Data'!$E$30,0,10*ROW('Sanitation Data'!E98)))</f>
        <v/>
      </c>
      <c r="CS104" s="272" t="str">
        <f ca="true">+IF(OFFSET('Sanitation Data'!$E$31,0,10*ROW('Sanitation Data'!E98))="","",OFFSET('Sanitation Data'!$E$31,0,10*ROW('Sanitation Data'!E98)))</f>
        <v/>
      </c>
      <c r="CT104" s="272" t="str">
        <f ca="true">+IF(OFFSET('Sanitation Data'!$E$32,0,10*ROW('Sanitation Data'!E98))="","",OFFSET('Sanitation Data'!$E$32,0,10*ROW('Sanitation Data'!E98)))</f>
        <v/>
      </c>
      <c r="CU104" s="272" t="str">
        <f ca="true">+IF(OFFSET('Sanitation Data'!$F$28,0,10*ROW('Sanitation Data'!F98))="","",OFFSET('Sanitation Data'!$F$28,0,10*ROW('Sanitation Data'!F98)))</f>
        <v/>
      </c>
      <c r="CV104" s="272" t="str">
        <f ca="true">+IF(OFFSET('Sanitation Data'!$F$29,0,10*ROW('Sanitation Data'!F98))="","",OFFSET('Sanitation Data'!$F$29,0,10*ROW('Sanitation Data'!F98)))</f>
        <v/>
      </c>
      <c r="CW104" s="272" t="str">
        <f ca="true">+IF(OFFSET('Sanitation Data'!$F$30,0,10*ROW('Sanitation Data'!F98))="","",OFFSET('Sanitation Data'!$F$30,0,10*ROW('Sanitation Data'!F98)))</f>
        <v/>
      </c>
      <c r="CX104" s="272" t="str">
        <f ca="true">+IF(OFFSET('Sanitation Data'!$F$31,0,10*ROW('Sanitation Data'!F98))="","",OFFSET('Sanitation Data'!$F$31,0,10*ROW('Sanitation Data'!F98)))</f>
        <v/>
      </c>
      <c r="CY104" s="272" t="str">
        <f ca="true">+IF(OFFSET('Sanitation Data'!$F$32,0,10*ROW('Sanitation Data'!F98))="","",OFFSET('Sanitation Data'!$F$32,0,10*ROW('Sanitation Data'!F98)))</f>
        <v/>
      </c>
      <c r="CZ104" s="272" t="str">
        <f ca="true">+IF(OFFSET('Sanitation Data'!$G$28,0,10*ROW('Sanitation Data'!G98))="","",OFFSET('Sanitation Data'!$G$28,0,10*ROW('Sanitation Data'!G98)))</f>
        <v/>
      </c>
      <c r="DA104" s="272" t="str">
        <f ca="true">+IF(OFFSET('Sanitation Data'!$G$29,0,10*ROW('Sanitation Data'!G98))="","",OFFSET('Sanitation Data'!$G$29,0,10*ROW('Sanitation Data'!G98)))</f>
        <v/>
      </c>
      <c r="DB104" s="272" t="str">
        <f ca="true">+IF(OFFSET('Sanitation Data'!$G$30,0,10*ROW('Sanitation Data'!G98))="","",OFFSET('Sanitation Data'!$G$30,0,10*ROW('Sanitation Data'!G98)))</f>
        <v/>
      </c>
      <c r="DC104" s="272" t="str">
        <f ca="true">+IF(OFFSET('Sanitation Data'!$G$31,0,10*ROW('Sanitation Data'!G98))="","",OFFSET('Sanitation Data'!$G$31,0,10*ROW('Sanitation Data'!G98)))</f>
        <v/>
      </c>
      <c r="DD104" s="272" t="str">
        <f ca="true">+IF(OFFSET('Sanitation Data'!$G$32,0,10*ROW('Sanitation Data'!G98))="","",OFFSET('Sanitation Data'!$G$32,0,10*ROW('Sanitation Data'!G98)))</f>
        <v/>
      </c>
      <c r="DE104" s="272" t="str">
        <f ca="true">+IF(OFFSET('Sanitation Data'!$H$28,0,10*ROW('Sanitation Data'!H98))="","",OFFSET('Sanitation Data'!$H$28,0,10*ROW('Sanitation Data'!H98)))</f>
        <v/>
      </c>
      <c r="DF104" s="272" t="str">
        <f ca="true">+IF(OFFSET('Sanitation Data'!$H$29,0,10*ROW('Sanitation Data'!H98))="","",OFFSET('Sanitation Data'!$H$29,0,10*ROW('Sanitation Data'!H98)))</f>
        <v/>
      </c>
      <c r="DG104" s="272" t="str">
        <f ca="true">+IF(OFFSET('Sanitation Data'!$H$30,0,10*ROW('Sanitation Data'!H98))="","",OFFSET('Sanitation Data'!$H$30,0,10*ROW('Sanitation Data'!H98)))</f>
        <v/>
      </c>
      <c r="DH104" s="272" t="str">
        <f ca="true">+IF(OFFSET('Sanitation Data'!$H$31,0,10*ROW('Sanitation Data'!H98))="","",OFFSET('Sanitation Data'!$H$31,0,10*ROW('Sanitation Data'!H98)))</f>
        <v/>
      </c>
      <c r="DI104" s="272" t="str">
        <f ca="true">+IF(OFFSET('Sanitation Data'!$H$32,0,10*ROW('Sanitation Data'!H98))="","",OFFSET('Sanitation Data'!$H$32,0,10*ROW('Sanitation Data'!H98)))</f>
        <v/>
      </c>
      <c r="DJ104" s="272" t="str">
        <f ca="true">+IF(OFFSET('Sanitation Data'!$I$28,0,10*ROW('Sanitation Data'!I98))="","",OFFSET('Sanitation Data'!$I$28,0,10*ROW('Sanitation Data'!I98)))</f>
        <v/>
      </c>
      <c r="DK104" s="272" t="str">
        <f ca="true">+IF(OFFSET('Sanitation Data'!$I$29,0,10*ROW('Sanitation Data'!I98))="","",OFFSET('Sanitation Data'!$I$29,0,10*ROW('Sanitation Data'!I98)))</f>
        <v/>
      </c>
      <c r="DL104" s="272" t="str">
        <f ca="true">+IF(OFFSET('Sanitation Data'!$I$30,0,10*ROW('Sanitation Data'!I98))="","",OFFSET('Sanitation Data'!$I$30,0,10*ROW('Sanitation Data'!I98)))</f>
        <v/>
      </c>
      <c r="DM104" s="272" t="str">
        <f ca="true">+IF(OFFSET('Sanitation Data'!$I$31,0,10*ROW('Sanitation Data'!I98))="","",OFFSET('Sanitation Data'!$I$31,0,10*ROW('Sanitation Data'!I98)))</f>
        <v/>
      </c>
      <c r="DN104" s="272" t="str">
        <f ca="true">+IF(OFFSET('Sanitation Data'!$I$32,0,10*ROW('Sanitation Data'!I98))="","",OFFSET('Sanitation Data'!$I$32,0,10*ROW('Sanitation Data'!I98)))</f>
        <v/>
      </c>
      <c r="DO104" s="272" t="str">
        <f ca="true">+IF(OFFSET('Hygiene Data'!$D$11,0,10*ROW('Hygiene Data'!D98))="","",OFFSET('Hygiene Data'!$D$11,0,10*ROW('Hygiene Data'!D98)))</f>
        <v/>
      </c>
      <c r="DP104" s="272" t="str">
        <f ca="true">+IF(OFFSET('Hygiene Data'!$D$12,0,10*ROW('Hygiene Data'!D98))="","",OFFSET('Hygiene Data'!$D$12,0,10*ROW('Hygiene Data'!D98)))</f>
        <v/>
      </c>
      <c r="DQ104" s="272" t="str">
        <f ca="true">+IF(OFFSET('Hygiene Data'!$D$13,0,10*ROW('Hygiene Data'!D98))="","",OFFSET('Hygiene Data'!$D$13,0,10*ROW('Hygiene Data'!D98)))</f>
        <v/>
      </c>
      <c r="DR104" s="272" t="str">
        <f ca="true">+IF(OFFSET('Hygiene Data'!$E$11,0,10*ROW('Hygiene Data'!E98))="","",OFFSET('Hygiene Data'!$E$11,0,10*ROW('Hygiene Data'!E98)))</f>
        <v/>
      </c>
      <c r="DS104" s="272" t="str">
        <f ca="true">+IF(OFFSET('Hygiene Data'!$E$12,0,10*ROW('Hygiene Data'!E98))="","",OFFSET('Hygiene Data'!$E$12,0,10*ROW('Hygiene Data'!E98)))</f>
        <v/>
      </c>
      <c r="DT104" s="272" t="str">
        <f ca="true">+IF(OFFSET('Hygiene Data'!$E$13,0,10*ROW('Hygiene Data'!E98))="","",OFFSET('Hygiene Data'!$E$13,0,10*ROW('Hygiene Data'!E98)))</f>
        <v/>
      </c>
      <c r="DU104" s="272" t="str">
        <f ca="true">+IF(OFFSET('Hygiene Data'!$F$11,0,10*ROW('Hygiene Data'!F98))="","",OFFSET('Hygiene Data'!$F$11,0,10*ROW('Hygiene Data'!F98)))</f>
        <v/>
      </c>
      <c r="DV104" s="272" t="str">
        <f ca="true">+IF(OFFSET('Hygiene Data'!$F$12,0,10*ROW('Hygiene Data'!F98))="","",OFFSET('Hygiene Data'!$F$12,0,10*ROW('Hygiene Data'!F98)))</f>
        <v/>
      </c>
      <c r="DW104" s="272" t="str">
        <f ca="true">+IF(OFFSET('Hygiene Data'!$F$13,0,10*ROW('Hygiene Data'!F98))="","",OFFSET('Hygiene Data'!$F$13,0,10*ROW('Hygiene Data'!F98)))</f>
        <v/>
      </c>
      <c r="DX104" s="272" t="str">
        <f ca="true">+IF(OFFSET('Hygiene Data'!$G$11,0,10*ROW('Hygiene Data'!G98))="","",OFFSET('Hygiene Data'!$G$11,0,10*ROW('Hygiene Data'!G98)))</f>
        <v/>
      </c>
      <c r="DY104" s="272" t="str">
        <f ca="true">+IF(OFFSET('Hygiene Data'!$G$12,0,10*ROW('Hygiene Data'!G98))="","",OFFSET('Hygiene Data'!$G$12,0,10*ROW('Hygiene Data'!G98)))</f>
        <v/>
      </c>
      <c r="DZ104" s="272" t="str">
        <f ca="true">+IF(OFFSET('Hygiene Data'!$G$13,0,10*ROW('Hygiene Data'!G98))="","",OFFSET('Hygiene Data'!$G$13,0,10*ROW('Hygiene Data'!G98)))</f>
        <v/>
      </c>
      <c r="EA104" s="272" t="str">
        <f ca="true">+IF(OFFSET('Hygiene Data'!$H$11,0,10*ROW('Hygiene Data'!H98))="","",OFFSET('Hygiene Data'!$H$11,0,10*ROW('Hygiene Data'!H98)))</f>
        <v/>
      </c>
      <c r="EB104" s="272" t="str">
        <f ca="true">+IF(OFFSET('Hygiene Data'!$H$12,0,10*ROW('Hygiene Data'!H98))="","",OFFSET('Hygiene Data'!$H$12,0,10*ROW('Hygiene Data'!H98)))</f>
        <v/>
      </c>
      <c r="EC104" s="272" t="str">
        <f ca="true">+IF(OFFSET('Hygiene Data'!$H$13,0,10*ROW('Hygiene Data'!H98))="","",OFFSET('Hygiene Data'!$H$13,0,10*ROW('Hygiene Data'!H98)))</f>
        <v/>
      </c>
      <c r="ED104" s="272" t="str">
        <f ca="true">+IF(OFFSET('Hygiene Data'!$I$11,0,10*ROW('Hygiene Data'!I98))="","",OFFSET('Hygiene Data'!$I$11,0,10*ROW('Hygiene Data'!I98)))</f>
        <v/>
      </c>
      <c r="EE104" s="272" t="str">
        <f ca="true">+IF(OFFSET('Hygiene Data'!$I$12,0,10*ROW('Hygiene Data'!I98))="","",OFFSET('Hygiene Data'!$I$12,0,10*ROW('Hygiene Data'!I98)))</f>
        <v/>
      </c>
      <c r="EF104" s="272"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28"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2"/>
      <c r="BS105" s="272" t="str">
        <f ca="true">+IF(OFFSET('Water Data'!$D$27,0,10*ROW('Water Data'!D99))="","",OFFSET('Water Data'!$D$27,0,10*ROW('Water Data'!D99)))</f>
        <v/>
      </c>
      <c r="BT105" s="272" t="str">
        <f ca="true">+IF(OFFSET('Water Data'!$D$28,0,10*ROW('Water Data'!D99))="","",OFFSET('Water Data'!$D$28,0,10*ROW('Water Data'!D99)))</f>
        <v/>
      </c>
      <c r="BU105" s="272" t="str">
        <f ca="true">+IF(OFFSET('Water Data'!$D$29,0,10*ROW('Water Data'!D99))="","",OFFSET('Water Data'!$D$29,0,10*ROW('Water Data'!D99)))</f>
        <v/>
      </c>
      <c r="BV105" s="272" t="str">
        <f ca="true">+IF(OFFSET('Water Data'!$E$27,0,10*ROW('Water Data'!E99))="","",OFFSET('Water Data'!$E$27,0,10*ROW('Water Data'!E99)))</f>
        <v/>
      </c>
      <c r="BW105" s="272" t="str">
        <f ca="true">+IF(OFFSET('Water Data'!$E$28,0,10*ROW('Water Data'!E99))="","",OFFSET('Water Data'!$E$28,0,10*ROW('Water Data'!E99)))</f>
        <v/>
      </c>
      <c r="BX105" s="272" t="str">
        <f ca="true">+IF(OFFSET('Water Data'!$E$29,0,10*ROW('Water Data'!E99))="","",OFFSET('Water Data'!$E$29,0,10*ROW('Water Data'!E99)))</f>
        <v/>
      </c>
      <c r="BY105" s="272" t="str">
        <f ca="true">+IF(OFFSET('Water Data'!$F$27,0,10*ROW('Water Data'!F99))="","",OFFSET('Water Data'!$F$27,0,10*ROW('Water Data'!F99)))</f>
        <v/>
      </c>
      <c r="BZ105" s="272" t="str">
        <f ca="true">+IF(OFFSET('Water Data'!$F$28,0,10*ROW('Water Data'!F99))="","",OFFSET('Water Data'!$F$28,0,10*ROW('Water Data'!F99)))</f>
        <v/>
      </c>
      <c r="CA105" s="272" t="str">
        <f ca="true">+IF(OFFSET('Water Data'!$F$29,0,10*ROW('Water Data'!F99))="","",OFFSET('Water Data'!$F$29,0,10*ROW('Water Data'!F99)))</f>
        <v/>
      </c>
      <c r="CB105" s="272" t="str">
        <f ca="true">+IF(OFFSET('Water Data'!$G$27,0,10*ROW('Water Data'!G99))="","",OFFSET('Water Data'!$G$27,0,10*ROW('Water Data'!G99)))</f>
        <v/>
      </c>
      <c r="CC105" s="272" t="str">
        <f ca="true">+IF(OFFSET('Water Data'!$G$28,0,10*ROW('Water Data'!G99))="","",OFFSET('Water Data'!$G$28,0,10*ROW('Water Data'!G99)))</f>
        <v/>
      </c>
      <c r="CD105" s="272" t="str">
        <f ca="true">+IF(OFFSET('Water Data'!$G$29,0,10*ROW('Water Data'!G99))="","",OFFSET('Water Data'!$G$29,0,10*ROW('Water Data'!G99)))</f>
        <v/>
      </c>
      <c r="CE105" s="272" t="str">
        <f ca="true">+IF(OFFSET('Water Data'!$H$27,0,10*ROW('Water Data'!H99))="","",OFFSET('Water Data'!$H$27,0,10*ROW('Water Data'!H99)))</f>
        <v/>
      </c>
      <c r="CF105" s="272" t="str">
        <f ca="true">+IF(OFFSET('Water Data'!$H$28,0,10*ROW('Water Data'!H99))="","",OFFSET('Water Data'!$H$28,0,10*ROW('Water Data'!H99)))</f>
        <v/>
      </c>
      <c r="CG105" s="272" t="str">
        <f ca="true">+IF(OFFSET('Water Data'!$H$29,0,10*ROW('Water Data'!H99))="","",OFFSET('Water Data'!$H$29,0,10*ROW('Water Data'!H99)))</f>
        <v/>
      </c>
      <c r="CH105" s="272" t="str">
        <f ca="true">+IF(OFFSET('Water Data'!$I$27,0,10*ROW('Water Data'!I99))="","",OFFSET('Water Data'!$I$27,0,10*ROW('Water Data'!I99)))</f>
        <v/>
      </c>
      <c r="CI105" s="272" t="str">
        <f ca="true">+IF(OFFSET('Water Data'!$I$28,0,10*ROW('Water Data'!I99))="","",OFFSET('Water Data'!$I$28,0,10*ROW('Water Data'!I99)))</f>
        <v/>
      </c>
      <c r="CJ105" s="272" t="str">
        <f ca="true">+IF(OFFSET('Water Data'!$I$29,0,10*ROW('Water Data'!I99))="","",OFFSET('Water Data'!$I$29,0,10*ROW('Water Data'!I99)))</f>
        <v/>
      </c>
      <c r="CK105" s="272" t="str">
        <f ca="true">+IF(OFFSET('Sanitation Data'!$D$28,0,10*ROW('Sanitation Data'!D99))="","",OFFSET('Sanitation Data'!$D$28,0,10*ROW('Sanitation Data'!D99)))</f>
        <v/>
      </c>
      <c r="CL105" s="272" t="str">
        <f ca="true">+IF(OFFSET('Sanitation Data'!$D$29,0,10*ROW('Sanitation Data'!D99))="","",OFFSET('Sanitation Data'!$D$29,0,10*ROW('Sanitation Data'!D99)))</f>
        <v/>
      </c>
      <c r="CM105" s="272" t="str">
        <f ca="true">+IF(OFFSET('Sanitation Data'!$D$30,0,10*ROW('Sanitation Data'!D99))="","",OFFSET('Sanitation Data'!$D$30,0,10*ROW('Sanitation Data'!D99)))</f>
        <v/>
      </c>
      <c r="CN105" s="272" t="str">
        <f ca="true">+IF(OFFSET('Sanitation Data'!$D$31,0,10*ROW('Sanitation Data'!D99))="","",OFFSET('Sanitation Data'!$D$31,0,10*ROW('Sanitation Data'!D99)))</f>
        <v/>
      </c>
      <c r="CO105" s="272" t="str">
        <f ca="true">+IF(OFFSET('Sanitation Data'!$D$32,0,10*ROW('Sanitation Data'!D99))="","",OFFSET('Sanitation Data'!$D$32,0,10*ROW('Sanitation Data'!D99)))</f>
        <v/>
      </c>
      <c r="CP105" s="272" t="str">
        <f ca="true">+IF(OFFSET('Sanitation Data'!$E$28,0,10*ROW('Sanitation Data'!E99))="","",OFFSET('Sanitation Data'!$E$28,0,10*ROW('Sanitation Data'!E99)))</f>
        <v/>
      </c>
      <c r="CQ105" s="272" t="str">
        <f ca="true">+IF(OFFSET('Sanitation Data'!$E$29,0,10*ROW('Sanitation Data'!E99))="","",OFFSET('Sanitation Data'!$E$29,0,10*ROW('Sanitation Data'!E99)))</f>
        <v/>
      </c>
      <c r="CR105" s="272" t="str">
        <f ca="true">+IF(OFFSET('Sanitation Data'!$E$30,0,10*ROW('Sanitation Data'!E99))="","",OFFSET('Sanitation Data'!$E$30,0,10*ROW('Sanitation Data'!E99)))</f>
        <v/>
      </c>
      <c r="CS105" s="272" t="str">
        <f ca="true">+IF(OFFSET('Sanitation Data'!$E$31,0,10*ROW('Sanitation Data'!E99))="","",OFFSET('Sanitation Data'!$E$31,0,10*ROW('Sanitation Data'!E99)))</f>
        <v/>
      </c>
      <c r="CT105" s="272" t="str">
        <f ca="true">+IF(OFFSET('Sanitation Data'!$E$32,0,10*ROW('Sanitation Data'!E99))="","",OFFSET('Sanitation Data'!$E$32,0,10*ROW('Sanitation Data'!E99)))</f>
        <v/>
      </c>
      <c r="CU105" s="272" t="str">
        <f ca="true">+IF(OFFSET('Sanitation Data'!$F$28,0,10*ROW('Sanitation Data'!F99))="","",OFFSET('Sanitation Data'!$F$28,0,10*ROW('Sanitation Data'!F99)))</f>
        <v/>
      </c>
      <c r="CV105" s="272" t="str">
        <f ca="true">+IF(OFFSET('Sanitation Data'!$F$29,0,10*ROW('Sanitation Data'!F99))="","",OFFSET('Sanitation Data'!$F$29,0,10*ROW('Sanitation Data'!F99)))</f>
        <v/>
      </c>
      <c r="CW105" s="272" t="str">
        <f ca="true">+IF(OFFSET('Sanitation Data'!$F$30,0,10*ROW('Sanitation Data'!F99))="","",OFFSET('Sanitation Data'!$F$30,0,10*ROW('Sanitation Data'!F99)))</f>
        <v/>
      </c>
      <c r="CX105" s="272" t="str">
        <f ca="true">+IF(OFFSET('Sanitation Data'!$F$31,0,10*ROW('Sanitation Data'!F99))="","",OFFSET('Sanitation Data'!$F$31,0,10*ROW('Sanitation Data'!F99)))</f>
        <v/>
      </c>
      <c r="CY105" s="272" t="str">
        <f ca="true">+IF(OFFSET('Sanitation Data'!$F$32,0,10*ROW('Sanitation Data'!F99))="","",OFFSET('Sanitation Data'!$F$32,0,10*ROW('Sanitation Data'!F99)))</f>
        <v/>
      </c>
      <c r="CZ105" s="272" t="str">
        <f ca="true">+IF(OFFSET('Sanitation Data'!$G$28,0,10*ROW('Sanitation Data'!G99))="","",OFFSET('Sanitation Data'!$G$28,0,10*ROW('Sanitation Data'!G99)))</f>
        <v/>
      </c>
      <c r="DA105" s="272" t="str">
        <f ca="true">+IF(OFFSET('Sanitation Data'!$G$29,0,10*ROW('Sanitation Data'!G99))="","",OFFSET('Sanitation Data'!$G$29,0,10*ROW('Sanitation Data'!G99)))</f>
        <v/>
      </c>
      <c r="DB105" s="272" t="str">
        <f ca="true">+IF(OFFSET('Sanitation Data'!$G$30,0,10*ROW('Sanitation Data'!G99))="","",OFFSET('Sanitation Data'!$G$30,0,10*ROW('Sanitation Data'!G99)))</f>
        <v/>
      </c>
      <c r="DC105" s="272" t="str">
        <f ca="true">+IF(OFFSET('Sanitation Data'!$G$31,0,10*ROW('Sanitation Data'!G99))="","",OFFSET('Sanitation Data'!$G$31,0,10*ROW('Sanitation Data'!G99)))</f>
        <v/>
      </c>
      <c r="DD105" s="272" t="str">
        <f ca="true">+IF(OFFSET('Sanitation Data'!$G$32,0,10*ROW('Sanitation Data'!G99))="","",OFFSET('Sanitation Data'!$G$32,0,10*ROW('Sanitation Data'!G99)))</f>
        <v/>
      </c>
      <c r="DE105" s="272" t="str">
        <f ca="true">+IF(OFFSET('Sanitation Data'!$H$28,0,10*ROW('Sanitation Data'!H99))="","",OFFSET('Sanitation Data'!$H$28,0,10*ROW('Sanitation Data'!H99)))</f>
        <v/>
      </c>
      <c r="DF105" s="272" t="str">
        <f ca="true">+IF(OFFSET('Sanitation Data'!$H$29,0,10*ROW('Sanitation Data'!H99))="","",OFFSET('Sanitation Data'!$H$29,0,10*ROW('Sanitation Data'!H99)))</f>
        <v/>
      </c>
      <c r="DG105" s="272" t="str">
        <f ca="true">+IF(OFFSET('Sanitation Data'!$H$30,0,10*ROW('Sanitation Data'!H99))="","",OFFSET('Sanitation Data'!$H$30,0,10*ROW('Sanitation Data'!H99)))</f>
        <v/>
      </c>
      <c r="DH105" s="272" t="str">
        <f ca="true">+IF(OFFSET('Sanitation Data'!$H$31,0,10*ROW('Sanitation Data'!H99))="","",OFFSET('Sanitation Data'!$H$31,0,10*ROW('Sanitation Data'!H99)))</f>
        <v/>
      </c>
      <c r="DI105" s="272" t="str">
        <f ca="true">+IF(OFFSET('Sanitation Data'!$H$32,0,10*ROW('Sanitation Data'!H99))="","",OFFSET('Sanitation Data'!$H$32,0,10*ROW('Sanitation Data'!H99)))</f>
        <v/>
      </c>
      <c r="DJ105" s="272" t="str">
        <f ca="true">+IF(OFFSET('Sanitation Data'!$I$28,0,10*ROW('Sanitation Data'!I99))="","",OFFSET('Sanitation Data'!$I$28,0,10*ROW('Sanitation Data'!I99)))</f>
        <v/>
      </c>
      <c r="DK105" s="272" t="str">
        <f ca="true">+IF(OFFSET('Sanitation Data'!$I$29,0,10*ROW('Sanitation Data'!I99))="","",OFFSET('Sanitation Data'!$I$29,0,10*ROW('Sanitation Data'!I99)))</f>
        <v/>
      </c>
      <c r="DL105" s="272" t="str">
        <f ca="true">+IF(OFFSET('Sanitation Data'!$I$30,0,10*ROW('Sanitation Data'!I99))="","",OFFSET('Sanitation Data'!$I$30,0,10*ROW('Sanitation Data'!I99)))</f>
        <v/>
      </c>
      <c r="DM105" s="272" t="str">
        <f ca="true">+IF(OFFSET('Sanitation Data'!$I$31,0,10*ROW('Sanitation Data'!I99))="","",OFFSET('Sanitation Data'!$I$31,0,10*ROW('Sanitation Data'!I99)))</f>
        <v/>
      </c>
      <c r="DN105" s="272" t="str">
        <f ca="true">+IF(OFFSET('Sanitation Data'!$I$32,0,10*ROW('Sanitation Data'!I99))="","",OFFSET('Sanitation Data'!$I$32,0,10*ROW('Sanitation Data'!I99)))</f>
        <v/>
      </c>
      <c r="DO105" s="272" t="str">
        <f ca="true">+IF(OFFSET('Hygiene Data'!$D$11,0,10*ROW('Hygiene Data'!D99))="","",OFFSET('Hygiene Data'!$D$11,0,10*ROW('Hygiene Data'!D99)))</f>
        <v/>
      </c>
      <c r="DP105" s="272" t="str">
        <f ca="true">+IF(OFFSET('Hygiene Data'!$D$12,0,10*ROW('Hygiene Data'!D99))="","",OFFSET('Hygiene Data'!$D$12,0,10*ROW('Hygiene Data'!D99)))</f>
        <v/>
      </c>
      <c r="DQ105" s="272" t="str">
        <f ca="true">+IF(OFFSET('Hygiene Data'!$D$13,0,10*ROW('Hygiene Data'!D99))="","",OFFSET('Hygiene Data'!$D$13,0,10*ROW('Hygiene Data'!D99)))</f>
        <v/>
      </c>
      <c r="DR105" s="272" t="str">
        <f ca="true">+IF(OFFSET('Hygiene Data'!$E$11,0,10*ROW('Hygiene Data'!E99))="","",OFFSET('Hygiene Data'!$E$11,0,10*ROW('Hygiene Data'!E99)))</f>
        <v/>
      </c>
      <c r="DS105" s="272" t="str">
        <f ca="true">+IF(OFFSET('Hygiene Data'!$E$12,0,10*ROW('Hygiene Data'!E99))="","",OFFSET('Hygiene Data'!$E$12,0,10*ROW('Hygiene Data'!E99)))</f>
        <v/>
      </c>
      <c r="DT105" s="272" t="str">
        <f ca="true">+IF(OFFSET('Hygiene Data'!$E$13,0,10*ROW('Hygiene Data'!E99))="","",OFFSET('Hygiene Data'!$E$13,0,10*ROW('Hygiene Data'!E99)))</f>
        <v/>
      </c>
      <c r="DU105" s="272" t="str">
        <f ca="true">+IF(OFFSET('Hygiene Data'!$F$11,0,10*ROW('Hygiene Data'!F99))="","",OFFSET('Hygiene Data'!$F$11,0,10*ROW('Hygiene Data'!F99)))</f>
        <v/>
      </c>
      <c r="DV105" s="272" t="str">
        <f ca="true">+IF(OFFSET('Hygiene Data'!$F$12,0,10*ROW('Hygiene Data'!F99))="","",OFFSET('Hygiene Data'!$F$12,0,10*ROW('Hygiene Data'!F99)))</f>
        <v/>
      </c>
      <c r="DW105" s="272" t="str">
        <f ca="true">+IF(OFFSET('Hygiene Data'!$F$13,0,10*ROW('Hygiene Data'!F99))="","",OFFSET('Hygiene Data'!$F$13,0,10*ROW('Hygiene Data'!F99)))</f>
        <v/>
      </c>
      <c r="DX105" s="272" t="str">
        <f ca="true">+IF(OFFSET('Hygiene Data'!$G$11,0,10*ROW('Hygiene Data'!G99))="","",OFFSET('Hygiene Data'!$G$11,0,10*ROW('Hygiene Data'!G99)))</f>
        <v/>
      </c>
      <c r="DY105" s="272" t="str">
        <f ca="true">+IF(OFFSET('Hygiene Data'!$G$12,0,10*ROW('Hygiene Data'!G99))="","",OFFSET('Hygiene Data'!$G$12,0,10*ROW('Hygiene Data'!G99)))</f>
        <v/>
      </c>
      <c r="DZ105" s="272" t="str">
        <f ca="true">+IF(OFFSET('Hygiene Data'!$G$13,0,10*ROW('Hygiene Data'!G99))="","",OFFSET('Hygiene Data'!$G$13,0,10*ROW('Hygiene Data'!G99)))</f>
        <v/>
      </c>
      <c r="EA105" s="272" t="str">
        <f ca="true">+IF(OFFSET('Hygiene Data'!$H$11,0,10*ROW('Hygiene Data'!H99))="","",OFFSET('Hygiene Data'!$H$11,0,10*ROW('Hygiene Data'!H99)))</f>
        <v/>
      </c>
      <c r="EB105" s="272" t="str">
        <f ca="true">+IF(OFFSET('Hygiene Data'!$H$12,0,10*ROW('Hygiene Data'!H99))="","",OFFSET('Hygiene Data'!$H$12,0,10*ROW('Hygiene Data'!H99)))</f>
        <v/>
      </c>
      <c r="EC105" s="272" t="str">
        <f ca="true">+IF(OFFSET('Hygiene Data'!$H$13,0,10*ROW('Hygiene Data'!H99))="","",OFFSET('Hygiene Data'!$H$13,0,10*ROW('Hygiene Data'!H99)))</f>
        <v/>
      </c>
      <c r="ED105" s="272" t="str">
        <f ca="true">+IF(OFFSET('Hygiene Data'!$I$11,0,10*ROW('Hygiene Data'!I99))="","",OFFSET('Hygiene Data'!$I$11,0,10*ROW('Hygiene Data'!I99)))</f>
        <v/>
      </c>
      <c r="EE105" s="272" t="str">
        <f ca="true">+IF(OFFSET('Hygiene Data'!$I$12,0,10*ROW('Hygiene Data'!I99))="","",OFFSET('Hygiene Data'!$I$12,0,10*ROW('Hygiene Data'!I99)))</f>
        <v/>
      </c>
      <c r="EF105" s="272"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28"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2"/>
      <c r="BS106" s="272" t="str">
        <f ca="true">+IF(OFFSET('Water Data'!$D$27,0,10*ROW('Water Data'!D100))="","",OFFSET('Water Data'!$D$27,0,10*ROW('Water Data'!D100)))</f>
        <v/>
      </c>
      <c r="BT106" s="272" t="str">
        <f ca="true">+IF(OFFSET('Water Data'!$D$28,0,10*ROW('Water Data'!D100))="","",OFFSET('Water Data'!$D$28,0,10*ROW('Water Data'!D100)))</f>
        <v/>
      </c>
      <c r="BU106" s="272" t="str">
        <f ca="true">+IF(OFFSET('Water Data'!$D$29,0,10*ROW('Water Data'!D100))="","",OFFSET('Water Data'!$D$29,0,10*ROW('Water Data'!D100)))</f>
        <v/>
      </c>
      <c r="BV106" s="272" t="str">
        <f ca="true">+IF(OFFSET('Water Data'!$E$27,0,10*ROW('Water Data'!E100))="","",OFFSET('Water Data'!$E$27,0,10*ROW('Water Data'!E100)))</f>
        <v/>
      </c>
      <c r="BW106" s="272" t="str">
        <f ca="true">+IF(OFFSET('Water Data'!$E$28,0,10*ROW('Water Data'!E100))="","",OFFSET('Water Data'!$E$28,0,10*ROW('Water Data'!E100)))</f>
        <v/>
      </c>
      <c r="BX106" s="272" t="str">
        <f ca="true">+IF(OFFSET('Water Data'!$E$29,0,10*ROW('Water Data'!E100))="","",OFFSET('Water Data'!$E$29,0,10*ROW('Water Data'!E100)))</f>
        <v/>
      </c>
      <c r="BY106" s="272" t="str">
        <f ca="true">+IF(OFFSET('Water Data'!$F$27,0,10*ROW('Water Data'!F100))="","",OFFSET('Water Data'!$F$27,0,10*ROW('Water Data'!F100)))</f>
        <v/>
      </c>
      <c r="BZ106" s="272" t="str">
        <f ca="true">+IF(OFFSET('Water Data'!$F$28,0,10*ROW('Water Data'!F100))="","",OFFSET('Water Data'!$F$28,0,10*ROW('Water Data'!F100)))</f>
        <v/>
      </c>
      <c r="CA106" s="272" t="str">
        <f ca="true">+IF(OFFSET('Water Data'!$F$29,0,10*ROW('Water Data'!F100))="","",OFFSET('Water Data'!$F$29,0,10*ROW('Water Data'!F100)))</f>
        <v/>
      </c>
      <c r="CB106" s="272" t="str">
        <f ca="true">+IF(OFFSET('Water Data'!$G$27,0,10*ROW('Water Data'!G100))="","",OFFSET('Water Data'!$G$27,0,10*ROW('Water Data'!G100)))</f>
        <v/>
      </c>
      <c r="CC106" s="272" t="str">
        <f ca="true">+IF(OFFSET('Water Data'!$G$28,0,10*ROW('Water Data'!G100))="","",OFFSET('Water Data'!$G$28,0,10*ROW('Water Data'!G100)))</f>
        <v/>
      </c>
      <c r="CD106" s="272" t="str">
        <f ca="true">+IF(OFFSET('Water Data'!$G$29,0,10*ROW('Water Data'!G100))="","",OFFSET('Water Data'!$G$29,0,10*ROW('Water Data'!G100)))</f>
        <v/>
      </c>
      <c r="CE106" s="272" t="str">
        <f ca="true">+IF(OFFSET('Water Data'!$H$27,0,10*ROW('Water Data'!H100))="","",OFFSET('Water Data'!$H$27,0,10*ROW('Water Data'!H100)))</f>
        <v/>
      </c>
      <c r="CF106" s="272" t="str">
        <f ca="true">+IF(OFFSET('Water Data'!$H$28,0,10*ROW('Water Data'!H100))="","",OFFSET('Water Data'!$H$28,0,10*ROW('Water Data'!H100)))</f>
        <v/>
      </c>
      <c r="CG106" s="272" t="str">
        <f ca="true">+IF(OFFSET('Water Data'!$H$29,0,10*ROW('Water Data'!H100))="","",OFFSET('Water Data'!$H$29,0,10*ROW('Water Data'!H100)))</f>
        <v/>
      </c>
      <c r="CH106" s="272" t="str">
        <f ca="true">+IF(OFFSET('Water Data'!$I$27,0,10*ROW('Water Data'!I100))="","",OFFSET('Water Data'!$I$27,0,10*ROW('Water Data'!I100)))</f>
        <v/>
      </c>
      <c r="CI106" s="272" t="str">
        <f ca="true">+IF(OFFSET('Water Data'!$I$28,0,10*ROW('Water Data'!I100))="","",OFFSET('Water Data'!$I$28,0,10*ROW('Water Data'!I100)))</f>
        <v/>
      </c>
      <c r="CJ106" s="272" t="str">
        <f ca="true">+IF(OFFSET('Water Data'!$I$29,0,10*ROW('Water Data'!I100))="","",OFFSET('Water Data'!$I$29,0,10*ROW('Water Data'!I100)))</f>
        <v/>
      </c>
      <c r="CK106" s="272" t="str">
        <f ca="true">+IF(OFFSET('Sanitation Data'!$D$28,0,10*ROW('Sanitation Data'!D100))="","",OFFSET('Sanitation Data'!$D$28,0,10*ROW('Sanitation Data'!D100)))</f>
        <v/>
      </c>
      <c r="CL106" s="272" t="str">
        <f ca="true">+IF(OFFSET('Sanitation Data'!$D$29,0,10*ROW('Sanitation Data'!D100))="","",OFFSET('Sanitation Data'!$D$29,0,10*ROW('Sanitation Data'!D100)))</f>
        <v/>
      </c>
      <c r="CM106" s="272" t="str">
        <f ca="true">+IF(OFFSET('Sanitation Data'!$D$30,0,10*ROW('Sanitation Data'!D100))="","",OFFSET('Sanitation Data'!$D$30,0,10*ROW('Sanitation Data'!D100)))</f>
        <v/>
      </c>
      <c r="CN106" s="272" t="str">
        <f ca="true">+IF(OFFSET('Sanitation Data'!$D$31,0,10*ROW('Sanitation Data'!D100))="","",OFFSET('Sanitation Data'!$D$31,0,10*ROW('Sanitation Data'!D100)))</f>
        <v/>
      </c>
      <c r="CO106" s="272" t="str">
        <f ca="true">+IF(OFFSET('Sanitation Data'!$D$32,0,10*ROW('Sanitation Data'!D100))="","",OFFSET('Sanitation Data'!$D$32,0,10*ROW('Sanitation Data'!D100)))</f>
        <v/>
      </c>
      <c r="CP106" s="272" t="str">
        <f ca="true">+IF(OFFSET('Sanitation Data'!$E$28,0,10*ROW('Sanitation Data'!E100))="","",OFFSET('Sanitation Data'!$E$28,0,10*ROW('Sanitation Data'!E100)))</f>
        <v/>
      </c>
      <c r="CQ106" s="272" t="str">
        <f ca="true">+IF(OFFSET('Sanitation Data'!$E$29,0,10*ROW('Sanitation Data'!E100))="","",OFFSET('Sanitation Data'!$E$29,0,10*ROW('Sanitation Data'!E100)))</f>
        <v/>
      </c>
      <c r="CR106" s="272" t="str">
        <f ca="true">+IF(OFFSET('Sanitation Data'!$E$30,0,10*ROW('Sanitation Data'!E100))="","",OFFSET('Sanitation Data'!$E$30,0,10*ROW('Sanitation Data'!E100)))</f>
        <v/>
      </c>
      <c r="CS106" s="272" t="str">
        <f ca="true">+IF(OFFSET('Sanitation Data'!$E$31,0,10*ROW('Sanitation Data'!E100))="","",OFFSET('Sanitation Data'!$E$31,0,10*ROW('Sanitation Data'!E100)))</f>
        <v/>
      </c>
      <c r="CT106" s="272" t="str">
        <f ca="true">+IF(OFFSET('Sanitation Data'!$E$32,0,10*ROW('Sanitation Data'!E100))="","",OFFSET('Sanitation Data'!$E$32,0,10*ROW('Sanitation Data'!E100)))</f>
        <v/>
      </c>
      <c r="CU106" s="272" t="str">
        <f ca="true">+IF(OFFSET('Sanitation Data'!$F$28,0,10*ROW('Sanitation Data'!F100))="","",OFFSET('Sanitation Data'!$F$28,0,10*ROW('Sanitation Data'!F100)))</f>
        <v/>
      </c>
      <c r="CV106" s="272" t="str">
        <f ca="true">+IF(OFFSET('Sanitation Data'!$F$29,0,10*ROW('Sanitation Data'!F100))="","",OFFSET('Sanitation Data'!$F$29,0,10*ROW('Sanitation Data'!F100)))</f>
        <v/>
      </c>
      <c r="CW106" s="272" t="str">
        <f ca="true">+IF(OFFSET('Sanitation Data'!$F$30,0,10*ROW('Sanitation Data'!F100))="","",OFFSET('Sanitation Data'!$F$30,0,10*ROW('Sanitation Data'!F100)))</f>
        <v/>
      </c>
      <c r="CX106" s="272" t="str">
        <f ca="true">+IF(OFFSET('Sanitation Data'!$F$31,0,10*ROW('Sanitation Data'!F100))="","",OFFSET('Sanitation Data'!$F$31,0,10*ROW('Sanitation Data'!F100)))</f>
        <v/>
      </c>
      <c r="CY106" s="272" t="str">
        <f ca="true">+IF(OFFSET('Sanitation Data'!$F$32,0,10*ROW('Sanitation Data'!F100))="","",OFFSET('Sanitation Data'!$F$32,0,10*ROW('Sanitation Data'!F100)))</f>
        <v/>
      </c>
      <c r="CZ106" s="272" t="str">
        <f ca="true">+IF(OFFSET('Sanitation Data'!$G$28,0,10*ROW('Sanitation Data'!G100))="","",OFFSET('Sanitation Data'!$G$28,0,10*ROW('Sanitation Data'!G100)))</f>
        <v/>
      </c>
      <c r="DA106" s="272" t="str">
        <f ca="true">+IF(OFFSET('Sanitation Data'!$G$29,0,10*ROW('Sanitation Data'!G100))="","",OFFSET('Sanitation Data'!$G$29,0,10*ROW('Sanitation Data'!G100)))</f>
        <v/>
      </c>
      <c r="DB106" s="272" t="str">
        <f ca="true">+IF(OFFSET('Sanitation Data'!$G$30,0,10*ROW('Sanitation Data'!G100))="","",OFFSET('Sanitation Data'!$G$30,0,10*ROW('Sanitation Data'!G100)))</f>
        <v/>
      </c>
      <c r="DC106" s="272" t="str">
        <f ca="true">+IF(OFFSET('Sanitation Data'!$G$31,0,10*ROW('Sanitation Data'!G100))="","",OFFSET('Sanitation Data'!$G$31,0,10*ROW('Sanitation Data'!G100)))</f>
        <v/>
      </c>
      <c r="DD106" s="272" t="str">
        <f ca="true">+IF(OFFSET('Sanitation Data'!$G$32,0,10*ROW('Sanitation Data'!G100))="","",OFFSET('Sanitation Data'!$G$32,0,10*ROW('Sanitation Data'!G100)))</f>
        <v/>
      </c>
      <c r="DE106" s="272" t="str">
        <f ca="true">+IF(OFFSET('Sanitation Data'!$H$28,0,10*ROW('Sanitation Data'!H100))="","",OFFSET('Sanitation Data'!$H$28,0,10*ROW('Sanitation Data'!H100)))</f>
        <v/>
      </c>
      <c r="DF106" s="272" t="str">
        <f ca="true">+IF(OFFSET('Sanitation Data'!$H$29,0,10*ROW('Sanitation Data'!H100))="","",OFFSET('Sanitation Data'!$H$29,0,10*ROW('Sanitation Data'!H100)))</f>
        <v/>
      </c>
      <c r="DG106" s="272" t="str">
        <f ca="true">+IF(OFFSET('Sanitation Data'!$H$30,0,10*ROW('Sanitation Data'!H100))="","",OFFSET('Sanitation Data'!$H$30,0,10*ROW('Sanitation Data'!H100)))</f>
        <v/>
      </c>
      <c r="DH106" s="272" t="str">
        <f ca="true">+IF(OFFSET('Sanitation Data'!$H$31,0,10*ROW('Sanitation Data'!H100))="","",OFFSET('Sanitation Data'!$H$31,0,10*ROW('Sanitation Data'!H100)))</f>
        <v/>
      </c>
      <c r="DI106" s="272" t="str">
        <f ca="true">+IF(OFFSET('Sanitation Data'!$H$32,0,10*ROW('Sanitation Data'!H100))="","",OFFSET('Sanitation Data'!$H$32,0,10*ROW('Sanitation Data'!H100)))</f>
        <v/>
      </c>
      <c r="DJ106" s="272" t="str">
        <f ca="true">+IF(OFFSET('Sanitation Data'!$I$28,0,10*ROW('Sanitation Data'!I100))="","",OFFSET('Sanitation Data'!$I$28,0,10*ROW('Sanitation Data'!I100)))</f>
        <v/>
      </c>
      <c r="DK106" s="272" t="str">
        <f ca="true">+IF(OFFSET('Sanitation Data'!$I$29,0,10*ROW('Sanitation Data'!I100))="","",OFFSET('Sanitation Data'!$I$29,0,10*ROW('Sanitation Data'!I100)))</f>
        <v/>
      </c>
      <c r="DL106" s="272" t="str">
        <f ca="true">+IF(OFFSET('Sanitation Data'!$I$30,0,10*ROW('Sanitation Data'!I100))="","",OFFSET('Sanitation Data'!$I$30,0,10*ROW('Sanitation Data'!I100)))</f>
        <v/>
      </c>
      <c r="DM106" s="272" t="str">
        <f ca="true">+IF(OFFSET('Sanitation Data'!$I$31,0,10*ROW('Sanitation Data'!I100))="","",OFFSET('Sanitation Data'!$I$31,0,10*ROW('Sanitation Data'!I100)))</f>
        <v/>
      </c>
      <c r="DN106" s="272" t="str">
        <f ca="true">+IF(OFFSET('Sanitation Data'!$I$32,0,10*ROW('Sanitation Data'!I100))="","",OFFSET('Sanitation Data'!$I$32,0,10*ROW('Sanitation Data'!I100)))</f>
        <v/>
      </c>
      <c r="DO106" s="272" t="str">
        <f ca="true">+IF(OFFSET('Hygiene Data'!$D$11,0,10*ROW('Hygiene Data'!D100))="","",OFFSET('Hygiene Data'!$D$11,0,10*ROW('Hygiene Data'!D100)))</f>
        <v/>
      </c>
      <c r="DP106" s="272" t="str">
        <f ca="true">+IF(OFFSET('Hygiene Data'!$D$12,0,10*ROW('Hygiene Data'!D100))="","",OFFSET('Hygiene Data'!$D$12,0,10*ROW('Hygiene Data'!D100)))</f>
        <v/>
      </c>
      <c r="DQ106" s="272" t="str">
        <f ca="true">+IF(OFFSET('Hygiene Data'!$D$13,0,10*ROW('Hygiene Data'!D100))="","",OFFSET('Hygiene Data'!$D$13,0,10*ROW('Hygiene Data'!D100)))</f>
        <v/>
      </c>
      <c r="DR106" s="272" t="str">
        <f ca="true">+IF(OFFSET('Hygiene Data'!$E$11,0,10*ROW('Hygiene Data'!E100))="","",OFFSET('Hygiene Data'!$E$11,0,10*ROW('Hygiene Data'!E100)))</f>
        <v/>
      </c>
      <c r="DS106" s="272" t="str">
        <f ca="true">+IF(OFFSET('Hygiene Data'!$E$12,0,10*ROW('Hygiene Data'!E100))="","",OFFSET('Hygiene Data'!$E$12,0,10*ROW('Hygiene Data'!E100)))</f>
        <v/>
      </c>
      <c r="DT106" s="272" t="str">
        <f ca="true">+IF(OFFSET('Hygiene Data'!$E$13,0,10*ROW('Hygiene Data'!E100))="","",OFFSET('Hygiene Data'!$E$13,0,10*ROW('Hygiene Data'!E100)))</f>
        <v/>
      </c>
      <c r="DU106" s="272" t="str">
        <f ca="true">+IF(OFFSET('Hygiene Data'!$F$11,0,10*ROW('Hygiene Data'!F100))="","",OFFSET('Hygiene Data'!$F$11,0,10*ROW('Hygiene Data'!F100)))</f>
        <v/>
      </c>
      <c r="DV106" s="272" t="str">
        <f ca="true">+IF(OFFSET('Hygiene Data'!$F$12,0,10*ROW('Hygiene Data'!F100))="","",OFFSET('Hygiene Data'!$F$12,0,10*ROW('Hygiene Data'!F100)))</f>
        <v/>
      </c>
      <c r="DW106" s="272" t="str">
        <f ca="true">+IF(OFFSET('Hygiene Data'!$F$13,0,10*ROW('Hygiene Data'!F100))="","",OFFSET('Hygiene Data'!$F$13,0,10*ROW('Hygiene Data'!F100)))</f>
        <v/>
      </c>
      <c r="DX106" s="272" t="str">
        <f ca="true">+IF(OFFSET('Hygiene Data'!$G$11,0,10*ROW('Hygiene Data'!G100))="","",OFFSET('Hygiene Data'!$G$11,0,10*ROW('Hygiene Data'!G100)))</f>
        <v/>
      </c>
      <c r="DY106" s="272" t="str">
        <f ca="true">+IF(OFFSET('Hygiene Data'!$G$12,0,10*ROW('Hygiene Data'!G100))="","",OFFSET('Hygiene Data'!$G$12,0,10*ROW('Hygiene Data'!G100)))</f>
        <v/>
      </c>
      <c r="DZ106" s="272" t="str">
        <f ca="true">+IF(OFFSET('Hygiene Data'!$G$13,0,10*ROW('Hygiene Data'!G100))="","",OFFSET('Hygiene Data'!$G$13,0,10*ROW('Hygiene Data'!G100)))</f>
        <v/>
      </c>
      <c r="EA106" s="272" t="str">
        <f ca="true">+IF(OFFSET('Hygiene Data'!$H$11,0,10*ROW('Hygiene Data'!H100))="","",OFFSET('Hygiene Data'!$H$11,0,10*ROW('Hygiene Data'!H100)))</f>
        <v/>
      </c>
      <c r="EB106" s="272" t="str">
        <f ca="true">+IF(OFFSET('Hygiene Data'!$H$12,0,10*ROW('Hygiene Data'!H100))="","",OFFSET('Hygiene Data'!$H$12,0,10*ROW('Hygiene Data'!H100)))</f>
        <v/>
      </c>
      <c r="EC106" s="272" t="str">
        <f ca="true">+IF(OFFSET('Hygiene Data'!$H$13,0,10*ROW('Hygiene Data'!H100))="","",OFFSET('Hygiene Data'!$H$13,0,10*ROW('Hygiene Data'!H100)))</f>
        <v/>
      </c>
      <c r="ED106" s="272" t="str">
        <f ca="true">+IF(OFFSET('Hygiene Data'!$I$11,0,10*ROW('Hygiene Data'!I100))="","",OFFSET('Hygiene Data'!$I$11,0,10*ROW('Hygiene Data'!I100)))</f>
        <v/>
      </c>
      <c r="EE106" s="272" t="str">
        <f ca="true">+IF(OFFSET('Hygiene Data'!$I$12,0,10*ROW('Hygiene Data'!I100))="","",OFFSET('Hygiene Data'!$I$12,0,10*ROW('Hygiene Data'!I100)))</f>
        <v/>
      </c>
      <c r="EF106" s="272"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28"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2"/>
      <c r="BS107" s="272" t="str">
        <f ca="true">+IF(OFFSET('Water Data'!$D$27,0,10*ROW('Water Data'!D101))="","",OFFSET('Water Data'!$D$27,0,10*ROW('Water Data'!D101)))</f>
        <v/>
      </c>
      <c r="BT107" s="272" t="str">
        <f ca="true">+IF(OFFSET('Water Data'!$D$28,0,10*ROW('Water Data'!D101))="","",OFFSET('Water Data'!$D$28,0,10*ROW('Water Data'!D101)))</f>
        <v/>
      </c>
      <c r="BU107" s="272" t="str">
        <f ca="true">+IF(OFFSET('Water Data'!$D$29,0,10*ROW('Water Data'!D101))="","",OFFSET('Water Data'!$D$29,0,10*ROW('Water Data'!D101)))</f>
        <v/>
      </c>
      <c r="BV107" s="272" t="str">
        <f ca="true">+IF(OFFSET('Water Data'!$E$27,0,10*ROW('Water Data'!E101))="","",OFFSET('Water Data'!$E$27,0,10*ROW('Water Data'!E101)))</f>
        <v/>
      </c>
      <c r="BW107" s="272" t="str">
        <f ca="true">+IF(OFFSET('Water Data'!$E$28,0,10*ROW('Water Data'!E101))="","",OFFSET('Water Data'!$E$28,0,10*ROW('Water Data'!E101)))</f>
        <v/>
      </c>
      <c r="BX107" s="272" t="str">
        <f ca="true">+IF(OFFSET('Water Data'!$E$29,0,10*ROW('Water Data'!E101))="","",OFFSET('Water Data'!$E$29,0,10*ROW('Water Data'!E101)))</f>
        <v/>
      </c>
      <c r="BY107" s="272" t="str">
        <f ca="true">+IF(OFFSET('Water Data'!$F$27,0,10*ROW('Water Data'!F101))="","",OFFSET('Water Data'!$F$27,0,10*ROW('Water Data'!F101)))</f>
        <v/>
      </c>
      <c r="BZ107" s="272" t="str">
        <f ca="true">+IF(OFFSET('Water Data'!$F$28,0,10*ROW('Water Data'!F101))="","",OFFSET('Water Data'!$F$28,0,10*ROW('Water Data'!F101)))</f>
        <v/>
      </c>
      <c r="CA107" s="272" t="str">
        <f ca="true">+IF(OFFSET('Water Data'!$F$29,0,10*ROW('Water Data'!F101))="","",OFFSET('Water Data'!$F$29,0,10*ROW('Water Data'!F101)))</f>
        <v/>
      </c>
      <c r="CB107" s="272" t="str">
        <f ca="true">+IF(OFFSET('Water Data'!$G$27,0,10*ROW('Water Data'!G101))="","",OFFSET('Water Data'!$G$27,0,10*ROW('Water Data'!G101)))</f>
        <v/>
      </c>
      <c r="CC107" s="272" t="str">
        <f ca="true">+IF(OFFSET('Water Data'!$G$28,0,10*ROW('Water Data'!G101))="","",OFFSET('Water Data'!$G$28,0,10*ROW('Water Data'!G101)))</f>
        <v/>
      </c>
      <c r="CD107" s="272" t="str">
        <f ca="true">+IF(OFFSET('Water Data'!$G$29,0,10*ROW('Water Data'!G101))="","",OFFSET('Water Data'!$G$29,0,10*ROW('Water Data'!G101)))</f>
        <v/>
      </c>
      <c r="CE107" s="272" t="str">
        <f ca="true">+IF(OFFSET('Water Data'!$H$27,0,10*ROW('Water Data'!H101))="","",OFFSET('Water Data'!$H$27,0,10*ROW('Water Data'!H101)))</f>
        <v/>
      </c>
      <c r="CF107" s="272" t="str">
        <f ca="true">+IF(OFFSET('Water Data'!$H$28,0,10*ROW('Water Data'!H101))="","",OFFSET('Water Data'!$H$28,0,10*ROW('Water Data'!H101)))</f>
        <v/>
      </c>
      <c r="CG107" s="272" t="str">
        <f ca="true">+IF(OFFSET('Water Data'!$H$29,0,10*ROW('Water Data'!H101))="","",OFFSET('Water Data'!$H$29,0,10*ROW('Water Data'!H101)))</f>
        <v/>
      </c>
      <c r="CH107" s="272" t="str">
        <f ca="true">+IF(OFFSET('Water Data'!$I$27,0,10*ROW('Water Data'!I101))="","",OFFSET('Water Data'!$I$27,0,10*ROW('Water Data'!I101)))</f>
        <v/>
      </c>
      <c r="CI107" s="272" t="str">
        <f ca="true">+IF(OFFSET('Water Data'!$I$28,0,10*ROW('Water Data'!I101))="","",OFFSET('Water Data'!$I$28,0,10*ROW('Water Data'!I101)))</f>
        <v/>
      </c>
      <c r="CJ107" s="272" t="str">
        <f ca="true">+IF(OFFSET('Water Data'!$I$29,0,10*ROW('Water Data'!I101))="","",OFFSET('Water Data'!$I$29,0,10*ROW('Water Data'!I101)))</f>
        <v/>
      </c>
      <c r="CK107" s="272" t="str">
        <f ca="true">+IF(OFFSET('Sanitation Data'!$D$28,0,10*ROW('Sanitation Data'!D101))="","",OFFSET('Sanitation Data'!$D$28,0,10*ROW('Sanitation Data'!D101)))</f>
        <v/>
      </c>
      <c r="CL107" s="272" t="str">
        <f ca="true">+IF(OFFSET('Sanitation Data'!$D$29,0,10*ROW('Sanitation Data'!D101))="","",OFFSET('Sanitation Data'!$D$29,0,10*ROW('Sanitation Data'!D101)))</f>
        <v/>
      </c>
      <c r="CM107" s="272" t="str">
        <f ca="true">+IF(OFFSET('Sanitation Data'!$D$30,0,10*ROW('Sanitation Data'!D101))="","",OFFSET('Sanitation Data'!$D$30,0,10*ROW('Sanitation Data'!D101)))</f>
        <v/>
      </c>
      <c r="CN107" s="272" t="str">
        <f ca="true">+IF(OFFSET('Sanitation Data'!$D$31,0,10*ROW('Sanitation Data'!D101))="","",OFFSET('Sanitation Data'!$D$31,0,10*ROW('Sanitation Data'!D101)))</f>
        <v/>
      </c>
      <c r="CO107" s="272" t="str">
        <f ca="true">+IF(OFFSET('Sanitation Data'!$D$32,0,10*ROW('Sanitation Data'!D101))="","",OFFSET('Sanitation Data'!$D$32,0,10*ROW('Sanitation Data'!D101)))</f>
        <v/>
      </c>
      <c r="CP107" s="272" t="str">
        <f ca="true">+IF(OFFSET('Sanitation Data'!$E$28,0,10*ROW('Sanitation Data'!E101))="","",OFFSET('Sanitation Data'!$E$28,0,10*ROW('Sanitation Data'!E101)))</f>
        <v/>
      </c>
      <c r="CQ107" s="272" t="str">
        <f ca="true">+IF(OFFSET('Sanitation Data'!$E$29,0,10*ROW('Sanitation Data'!E101))="","",OFFSET('Sanitation Data'!$E$29,0,10*ROW('Sanitation Data'!E101)))</f>
        <v/>
      </c>
      <c r="CR107" s="272" t="str">
        <f ca="true">+IF(OFFSET('Sanitation Data'!$E$30,0,10*ROW('Sanitation Data'!E101))="","",OFFSET('Sanitation Data'!$E$30,0,10*ROW('Sanitation Data'!E101)))</f>
        <v/>
      </c>
      <c r="CS107" s="272" t="str">
        <f ca="true">+IF(OFFSET('Sanitation Data'!$E$31,0,10*ROW('Sanitation Data'!E101))="","",OFFSET('Sanitation Data'!$E$31,0,10*ROW('Sanitation Data'!E101)))</f>
        <v/>
      </c>
      <c r="CT107" s="272" t="str">
        <f ca="true">+IF(OFFSET('Sanitation Data'!$E$32,0,10*ROW('Sanitation Data'!E101))="","",OFFSET('Sanitation Data'!$E$32,0,10*ROW('Sanitation Data'!E101)))</f>
        <v/>
      </c>
      <c r="CU107" s="272" t="str">
        <f ca="true">+IF(OFFSET('Sanitation Data'!$F$28,0,10*ROW('Sanitation Data'!F101))="","",OFFSET('Sanitation Data'!$F$28,0,10*ROW('Sanitation Data'!F101)))</f>
        <v/>
      </c>
      <c r="CV107" s="272" t="str">
        <f ca="true">+IF(OFFSET('Sanitation Data'!$F$29,0,10*ROW('Sanitation Data'!F101))="","",OFFSET('Sanitation Data'!$F$29,0,10*ROW('Sanitation Data'!F101)))</f>
        <v/>
      </c>
      <c r="CW107" s="272" t="str">
        <f ca="true">+IF(OFFSET('Sanitation Data'!$F$30,0,10*ROW('Sanitation Data'!F101))="","",OFFSET('Sanitation Data'!$F$30,0,10*ROW('Sanitation Data'!F101)))</f>
        <v/>
      </c>
      <c r="CX107" s="272" t="str">
        <f ca="true">+IF(OFFSET('Sanitation Data'!$F$31,0,10*ROW('Sanitation Data'!F101))="","",OFFSET('Sanitation Data'!$F$31,0,10*ROW('Sanitation Data'!F101)))</f>
        <v/>
      </c>
      <c r="CY107" s="272" t="str">
        <f ca="true">+IF(OFFSET('Sanitation Data'!$F$32,0,10*ROW('Sanitation Data'!F101))="","",OFFSET('Sanitation Data'!$F$32,0,10*ROW('Sanitation Data'!F101)))</f>
        <v/>
      </c>
      <c r="CZ107" s="272" t="str">
        <f ca="true">+IF(OFFSET('Sanitation Data'!$G$28,0,10*ROW('Sanitation Data'!G101))="","",OFFSET('Sanitation Data'!$G$28,0,10*ROW('Sanitation Data'!G101)))</f>
        <v/>
      </c>
      <c r="DA107" s="272" t="str">
        <f ca="true">+IF(OFFSET('Sanitation Data'!$G$29,0,10*ROW('Sanitation Data'!G101))="","",OFFSET('Sanitation Data'!$G$29,0,10*ROW('Sanitation Data'!G101)))</f>
        <v/>
      </c>
      <c r="DB107" s="272" t="str">
        <f ca="true">+IF(OFFSET('Sanitation Data'!$G$30,0,10*ROW('Sanitation Data'!G101))="","",OFFSET('Sanitation Data'!$G$30,0,10*ROW('Sanitation Data'!G101)))</f>
        <v/>
      </c>
      <c r="DC107" s="272" t="str">
        <f ca="true">+IF(OFFSET('Sanitation Data'!$G$31,0,10*ROW('Sanitation Data'!G101))="","",OFFSET('Sanitation Data'!$G$31,0,10*ROW('Sanitation Data'!G101)))</f>
        <v/>
      </c>
      <c r="DD107" s="272" t="str">
        <f ca="true">+IF(OFFSET('Sanitation Data'!$G$32,0,10*ROW('Sanitation Data'!G101))="","",OFFSET('Sanitation Data'!$G$32,0,10*ROW('Sanitation Data'!G101)))</f>
        <v/>
      </c>
      <c r="DE107" s="272" t="str">
        <f ca="true">+IF(OFFSET('Sanitation Data'!$H$28,0,10*ROW('Sanitation Data'!H101))="","",OFFSET('Sanitation Data'!$H$28,0,10*ROW('Sanitation Data'!H101)))</f>
        <v/>
      </c>
      <c r="DF107" s="272" t="str">
        <f ca="true">+IF(OFFSET('Sanitation Data'!$H$29,0,10*ROW('Sanitation Data'!H101))="","",OFFSET('Sanitation Data'!$H$29,0,10*ROW('Sanitation Data'!H101)))</f>
        <v/>
      </c>
      <c r="DG107" s="272" t="str">
        <f ca="true">+IF(OFFSET('Sanitation Data'!$H$30,0,10*ROW('Sanitation Data'!H101))="","",OFFSET('Sanitation Data'!$H$30,0,10*ROW('Sanitation Data'!H101)))</f>
        <v/>
      </c>
      <c r="DH107" s="272" t="str">
        <f ca="true">+IF(OFFSET('Sanitation Data'!$H$31,0,10*ROW('Sanitation Data'!H101))="","",OFFSET('Sanitation Data'!$H$31,0,10*ROW('Sanitation Data'!H101)))</f>
        <v/>
      </c>
      <c r="DI107" s="272" t="str">
        <f ca="true">+IF(OFFSET('Sanitation Data'!$H$32,0,10*ROW('Sanitation Data'!H101))="","",OFFSET('Sanitation Data'!$H$32,0,10*ROW('Sanitation Data'!H101)))</f>
        <v/>
      </c>
      <c r="DJ107" s="272" t="str">
        <f ca="true">+IF(OFFSET('Sanitation Data'!$I$28,0,10*ROW('Sanitation Data'!I101))="","",OFFSET('Sanitation Data'!$I$28,0,10*ROW('Sanitation Data'!I101)))</f>
        <v/>
      </c>
      <c r="DK107" s="272" t="str">
        <f ca="true">+IF(OFFSET('Sanitation Data'!$I$29,0,10*ROW('Sanitation Data'!I101))="","",OFFSET('Sanitation Data'!$I$29,0,10*ROW('Sanitation Data'!I101)))</f>
        <v/>
      </c>
      <c r="DL107" s="272" t="str">
        <f ca="true">+IF(OFFSET('Sanitation Data'!$I$30,0,10*ROW('Sanitation Data'!I101))="","",OFFSET('Sanitation Data'!$I$30,0,10*ROW('Sanitation Data'!I101)))</f>
        <v/>
      </c>
      <c r="DM107" s="272" t="str">
        <f ca="true">+IF(OFFSET('Sanitation Data'!$I$31,0,10*ROW('Sanitation Data'!I101))="","",OFFSET('Sanitation Data'!$I$31,0,10*ROW('Sanitation Data'!I101)))</f>
        <v/>
      </c>
      <c r="DN107" s="272" t="str">
        <f ca="true">+IF(OFFSET('Sanitation Data'!$I$32,0,10*ROW('Sanitation Data'!I101))="","",OFFSET('Sanitation Data'!$I$32,0,10*ROW('Sanitation Data'!I101)))</f>
        <v/>
      </c>
      <c r="DO107" s="272" t="str">
        <f ca="true">+IF(OFFSET('Hygiene Data'!$D$11,0,10*ROW('Hygiene Data'!D101))="","",OFFSET('Hygiene Data'!$D$11,0,10*ROW('Hygiene Data'!D101)))</f>
        <v/>
      </c>
      <c r="DP107" s="272" t="str">
        <f ca="true">+IF(OFFSET('Hygiene Data'!$D$12,0,10*ROW('Hygiene Data'!D101))="","",OFFSET('Hygiene Data'!$D$12,0,10*ROW('Hygiene Data'!D101)))</f>
        <v/>
      </c>
      <c r="DQ107" s="272" t="str">
        <f ca="true">+IF(OFFSET('Hygiene Data'!$D$13,0,10*ROW('Hygiene Data'!D101))="","",OFFSET('Hygiene Data'!$D$13,0,10*ROW('Hygiene Data'!D101)))</f>
        <v/>
      </c>
      <c r="DR107" s="272" t="str">
        <f ca="true">+IF(OFFSET('Hygiene Data'!$E$11,0,10*ROW('Hygiene Data'!E101))="","",OFFSET('Hygiene Data'!$E$11,0,10*ROW('Hygiene Data'!E101)))</f>
        <v/>
      </c>
      <c r="DS107" s="272" t="str">
        <f ca="true">+IF(OFFSET('Hygiene Data'!$E$12,0,10*ROW('Hygiene Data'!E101))="","",OFFSET('Hygiene Data'!$E$12,0,10*ROW('Hygiene Data'!E101)))</f>
        <v/>
      </c>
      <c r="DT107" s="272" t="str">
        <f ca="true">+IF(OFFSET('Hygiene Data'!$E$13,0,10*ROW('Hygiene Data'!E101))="","",OFFSET('Hygiene Data'!$E$13,0,10*ROW('Hygiene Data'!E101)))</f>
        <v/>
      </c>
      <c r="DU107" s="272" t="str">
        <f ca="true">+IF(OFFSET('Hygiene Data'!$F$11,0,10*ROW('Hygiene Data'!F101))="","",OFFSET('Hygiene Data'!$F$11,0,10*ROW('Hygiene Data'!F101)))</f>
        <v/>
      </c>
      <c r="DV107" s="272" t="str">
        <f ca="true">+IF(OFFSET('Hygiene Data'!$F$12,0,10*ROW('Hygiene Data'!F101))="","",OFFSET('Hygiene Data'!$F$12,0,10*ROW('Hygiene Data'!F101)))</f>
        <v/>
      </c>
      <c r="DW107" s="272" t="str">
        <f ca="true">+IF(OFFSET('Hygiene Data'!$F$13,0,10*ROW('Hygiene Data'!F101))="","",OFFSET('Hygiene Data'!$F$13,0,10*ROW('Hygiene Data'!F101)))</f>
        <v/>
      </c>
      <c r="DX107" s="272" t="str">
        <f ca="true">+IF(OFFSET('Hygiene Data'!$G$11,0,10*ROW('Hygiene Data'!G101))="","",OFFSET('Hygiene Data'!$G$11,0,10*ROW('Hygiene Data'!G101)))</f>
        <v/>
      </c>
      <c r="DY107" s="272" t="str">
        <f ca="true">+IF(OFFSET('Hygiene Data'!$G$12,0,10*ROW('Hygiene Data'!G101))="","",OFFSET('Hygiene Data'!$G$12,0,10*ROW('Hygiene Data'!G101)))</f>
        <v/>
      </c>
      <c r="DZ107" s="272" t="str">
        <f ca="true">+IF(OFFSET('Hygiene Data'!$G$13,0,10*ROW('Hygiene Data'!G101))="","",OFFSET('Hygiene Data'!$G$13,0,10*ROW('Hygiene Data'!G101)))</f>
        <v/>
      </c>
      <c r="EA107" s="272" t="str">
        <f ca="true">+IF(OFFSET('Hygiene Data'!$H$11,0,10*ROW('Hygiene Data'!H101))="","",OFFSET('Hygiene Data'!$H$11,0,10*ROW('Hygiene Data'!H101)))</f>
        <v/>
      </c>
      <c r="EB107" s="272" t="str">
        <f ca="true">+IF(OFFSET('Hygiene Data'!$H$12,0,10*ROW('Hygiene Data'!H101))="","",OFFSET('Hygiene Data'!$H$12,0,10*ROW('Hygiene Data'!H101)))</f>
        <v/>
      </c>
      <c r="EC107" s="272" t="str">
        <f ca="true">+IF(OFFSET('Hygiene Data'!$H$13,0,10*ROW('Hygiene Data'!H101))="","",OFFSET('Hygiene Data'!$H$13,0,10*ROW('Hygiene Data'!H101)))</f>
        <v/>
      </c>
      <c r="ED107" s="272" t="str">
        <f ca="true">+IF(OFFSET('Hygiene Data'!$I$11,0,10*ROW('Hygiene Data'!I101))="","",OFFSET('Hygiene Data'!$I$11,0,10*ROW('Hygiene Data'!I101)))</f>
        <v/>
      </c>
      <c r="EE107" s="272" t="str">
        <f ca="true">+IF(OFFSET('Hygiene Data'!$I$12,0,10*ROW('Hygiene Data'!I101))="","",OFFSET('Hygiene Data'!$I$12,0,10*ROW('Hygiene Data'!I101)))</f>
        <v/>
      </c>
      <c r="EF107" s="272"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28"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2"/>
      <c r="BS108" s="272" t="str">
        <f ca="true">+IF(OFFSET('Water Data'!$D$27,0,10*ROW('Water Data'!D102))="","",OFFSET('Water Data'!$D$27,0,10*ROW('Water Data'!D102)))</f>
        <v/>
      </c>
      <c r="BT108" s="272" t="str">
        <f ca="true">+IF(OFFSET('Water Data'!$D$28,0,10*ROW('Water Data'!D102))="","",OFFSET('Water Data'!$D$28,0,10*ROW('Water Data'!D102)))</f>
        <v/>
      </c>
      <c r="BU108" s="272" t="str">
        <f ca="true">+IF(OFFSET('Water Data'!$D$29,0,10*ROW('Water Data'!D102))="","",OFFSET('Water Data'!$D$29,0,10*ROW('Water Data'!D102)))</f>
        <v/>
      </c>
      <c r="BV108" s="272" t="str">
        <f ca="true">+IF(OFFSET('Water Data'!$E$27,0,10*ROW('Water Data'!E102))="","",OFFSET('Water Data'!$E$27,0,10*ROW('Water Data'!E102)))</f>
        <v/>
      </c>
      <c r="BW108" s="272" t="str">
        <f ca="true">+IF(OFFSET('Water Data'!$E$28,0,10*ROW('Water Data'!E102))="","",OFFSET('Water Data'!$E$28,0,10*ROW('Water Data'!E102)))</f>
        <v/>
      </c>
      <c r="BX108" s="272" t="str">
        <f ca="true">+IF(OFFSET('Water Data'!$E$29,0,10*ROW('Water Data'!E102))="","",OFFSET('Water Data'!$E$29,0,10*ROW('Water Data'!E102)))</f>
        <v/>
      </c>
      <c r="BY108" s="272" t="str">
        <f ca="true">+IF(OFFSET('Water Data'!$F$27,0,10*ROW('Water Data'!F102))="","",OFFSET('Water Data'!$F$27,0,10*ROW('Water Data'!F102)))</f>
        <v/>
      </c>
      <c r="BZ108" s="272" t="str">
        <f ca="true">+IF(OFFSET('Water Data'!$F$28,0,10*ROW('Water Data'!F102))="","",OFFSET('Water Data'!$F$28,0,10*ROW('Water Data'!F102)))</f>
        <v/>
      </c>
      <c r="CA108" s="272" t="str">
        <f ca="true">+IF(OFFSET('Water Data'!$F$29,0,10*ROW('Water Data'!F102))="","",OFFSET('Water Data'!$F$29,0,10*ROW('Water Data'!F102)))</f>
        <v/>
      </c>
      <c r="CB108" s="272" t="str">
        <f ca="true">+IF(OFFSET('Water Data'!$G$27,0,10*ROW('Water Data'!G102))="","",OFFSET('Water Data'!$G$27,0,10*ROW('Water Data'!G102)))</f>
        <v/>
      </c>
      <c r="CC108" s="272" t="str">
        <f ca="true">+IF(OFFSET('Water Data'!$G$28,0,10*ROW('Water Data'!G102))="","",OFFSET('Water Data'!$G$28,0,10*ROW('Water Data'!G102)))</f>
        <v/>
      </c>
      <c r="CD108" s="272" t="str">
        <f ca="true">+IF(OFFSET('Water Data'!$G$29,0,10*ROW('Water Data'!G102))="","",OFFSET('Water Data'!$G$29,0,10*ROW('Water Data'!G102)))</f>
        <v/>
      </c>
      <c r="CE108" s="272" t="str">
        <f ca="true">+IF(OFFSET('Water Data'!$H$27,0,10*ROW('Water Data'!H102))="","",OFFSET('Water Data'!$H$27,0,10*ROW('Water Data'!H102)))</f>
        <v/>
      </c>
      <c r="CF108" s="272" t="str">
        <f ca="true">+IF(OFFSET('Water Data'!$H$28,0,10*ROW('Water Data'!H102))="","",OFFSET('Water Data'!$H$28,0,10*ROW('Water Data'!H102)))</f>
        <v/>
      </c>
      <c r="CG108" s="272" t="str">
        <f ca="true">+IF(OFFSET('Water Data'!$H$29,0,10*ROW('Water Data'!H102))="","",OFFSET('Water Data'!$H$29,0,10*ROW('Water Data'!H102)))</f>
        <v/>
      </c>
      <c r="CH108" s="272" t="str">
        <f ca="true">+IF(OFFSET('Water Data'!$I$27,0,10*ROW('Water Data'!I102))="","",OFFSET('Water Data'!$I$27,0,10*ROW('Water Data'!I102)))</f>
        <v/>
      </c>
      <c r="CI108" s="272" t="str">
        <f ca="true">+IF(OFFSET('Water Data'!$I$28,0,10*ROW('Water Data'!I102))="","",OFFSET('Water Data'!$I$28,0,10*ROW('Water Data'!I102)))</f>
        <v/>
      </c>
      <c r="CJ108" s="272" t="str">
        <f ca="true">+IF(OFFSET('Water Data'!$I$29,0,10*ROW('Water Data'!I102))="","",OFFSET('Water Data'!$I$29,0,10*ROW('Water Data'!I102)))</f>
        <v/>
      </c>
      <c r="CK108" s="272" t="str">
        <f ca="true">+IF(OFFSET('Sanitation Data'!$D$28,0,10*ROW('Sanitation Data'!D102))="","",OFFSET('Sanitation Data'!$D$28,0,10*ROW('Sanitation Data'!D102)))</f>
        <v/>
      </c>
      <c r="CL108" s="272" t="str">
        <f ca="true">+IF(OFFSET('Sanitation Data'!$D$29,0,10*ROW('Sanitation Data'!D102))="","",OFFSET('Sanitation Data'!$D$29,0,10*ROW('Sanitation Data'!D102)))</f>
        <v/>
      </c>
      <c r="CM108" s="272" t="str">
        <f ca="true">+IF(OFFSET('Sanitation Data'!$D$30,0,10*ROW('Sanitation Data'!D102))="","",OFFSET('Sanitation Data'!$D$30,0,10*ROW('Sanitation Data'!D102)))</f>
        <v/>
      </c>
      <c r="CN108" s="272" t="str">
        <f ca="true">+IF(OFFSET('Sanitation Data'!$D$31,0,10*ROW('Sanitation Data'!D102))="","",OFFSET('Sanitation Data'!$D$31,0,10*ROW('Sanitation Data'!D102)))</f>
        <v/>
      </c>
      <c r="CO108" s="272" t="str">
        <f ca="true">+IF(OFFSET('Sanitation Data'!$D$32,0,10*ROW('Sanitation Data'!D102))="","",OFFSET('Sanitation Data'!$D$32,0,10*ROW('Sanitation Data'!D102)))</f>
        <v/>
      </c>
      <c r="CP108" s="272" t="str">
        <f ca="true">+IF(OFFSET('Sanitation Data'!$E$28,0,10*ROW('Sanitation Data'!E102))="","",OFFSET('Sanitation Data'!$E$28,0,10*ROW('Sanitation Data'!E102)))</f>
        <v/>
      </c>
      <c r="CQ108" s="272" t="str">
        <f ca="true">+IF(OFFSET('Sanitation Data'!$E$29,0,10*ROW('Sanitation Data'!E102))="","",OFFSET('Sanitation Data'!$E$29,0,10*ROW('Sanitation Data'!E102)))</f>
        <v/>
      </c>
      <c r="CR108" s="272" t="str">
        <f ca="true">+IF(OFFSET('Sanitation Data'!$E$30,0,10*ROW('Sanitation Data'!E102))="","",OFFSET('Sanitation Data'!$E$30,0,10*ROW('Sanitation Data'!E102)))</f>
        <v/>
      </c>
      <c r="CS108" s="272" t="str">
        <f ca="true">+IF(OFFSET('Sanitation Data'!$E$31,0,10*ROW('Sanitation Data'!E102))="","",OFFSET('Sanitation Data'!$E$31,0,10*ROW('Sanitation Data'!E102)))</f>
        <v/>
      </c>
      <c r="CT108" s="272" t="str">
        <f ca="true">+IF(OFFSET('Sanitation Data'!$E$32,0,10*ROW('Sanitation Data'!E102))="","",OFFSET('Sanitation Data'!$E$32,0,10*ROW('Sanitation Data'!E102)))</f>
        <v/>
      </c>
      <c r="CU108" s="272" t="str">
        <f ca="true">+IF(OFFSET('Sanitation Data'!$F$28,0,10*ROW('Sanitation Data'!F102))="","",OFFSET('Sanitation Data'!$F$28,0,10*ROW('Sanitation Data'!F102)))</f>
        <v/>
      </c>
      <c r="CV108" s="272" t="str">
        <f ca="true">+IF(OFFSET('Sanitation Data'!$F$29,0,10*ROW('Sanitation Data'!F102))="","",OFFSET('Sanitation Data'!$F$29,0,10*ROW('Sanitation Data'!F102)))</f>
        <v/>
      </c>
      <c r="CW108" s="272" t="str">
        <f ca="true">+IF(OFFSET('Sanitation Data'!$F$30,0,10*ROW('Sanitation Data'!F102))="","",OFFSET('Sanitation Data'!$F$30,0,10*ROW('Sanitation Data'!F102)))</f>
        <v/>
      </c>
      <c r="CX108" s="272" t="str">
        <f ca="true">+IF(OFFSET('Sanitation Data'!$F$31,0,10*ROW('Sanitation Data'!F102))="","",OFFSET('Sanitation Data'!$F$31,0,10*ROW('Sanitation Data'!F102)))</f>
        <v/>
      </c>
      <c r="CY108" s="272" t="str">
        <f ca="true">+IF(OFFSET('Sanitation Data'!$F$32,0,10*ROW('Sanitation Data'!F102))="","",OFFSET('Sanitation Data'!$F$32,0,10*ROW('Sanitation Data'!F102)))</f>
        <v/>
      </c>
      <c r="CZ108" s="272" t="str">
        <f ca="true">+IF(OFFSET('Sanitation Data'!$G$28,0,10*ROW('Sanitation Data'!G102))="","",OFFSET('Sanitation Data'!$G$28,0,10*ROW('Sanitation Data'!G102)))</f>
        <v/>
      </c>
      <c r="DA108" s="272" t="str">
        <f ca="true">+IF(OFFSET('Sanitation Data'!$G$29,0,10*ROW('Sanitation Data'!G102))="","",OFFSET('Sanitation Data'!$G$29,0,10*ROW('Sanitation Data'!G102)))</f>
        <v/>
      </c>
      <c r="DB108" s="272" t="str">
        <f ca="true">+IF(OFFSET('Sanitation Data'!$G$30,0,10*ROW('Sanitation Data'!G102))="","",OFFSET('Sanitation Data'!$G$30,0,10*ROW('Sanitation Data'!G102)))</f>
        <v/>
      </c>
      <c r="DC108" s="272" t="str">
        <f ca="true">+IF(OFFSET('Sanitation Data'!$G$31,0,10*ROW('Sanitation Data'!G102))="","",OFFSET('Sanitation Data'!$G$31,0,10*ROW('Sanitation Data'!G102)))</f>
        <v/>
      </c>
      <c r="DD108" s="272" t="str">
        <f ca="true">+IF(OFFSET('Sanitation Data'!$G$32,0,10*ROW('Sanitation Data'!G102))="","",OFFSET('Sanitation Data'!$G$32,0,10*ROW('Sanitation Data'!G102)))</f>
        <v/>
      </c>
      <c r="DE108" s="272" t="str">
        <f ca="true">+IF(OFFSET('Sanitation Data'!$H$28,0,10*ROW('Sanitation Data'!H102))="","",OFFSET('Sanitation Data'!$H$28,0,10*ROW('Sanitation Data'!H102)))</f>
        <v/>
      </c>
      <c r="DF108" s="272" t="str">
        <f ca="true">+IF(OFFSET('Sanitation Data'!$H$29,0,10*ROW('Sanitation Data'!H102))="","",OFFSET('Sanitation Data'!$H$29,0,10*ROW('Sanitation Data'!H102)))</f>
        <v/>
      </c>
      <c r="DG108" s="272" t="str">
        <f ca="true">+IF(OFFSET('Sanitation Data'!$H$30,0,10*ROW('Sanitation Data'!H102))="","",OFFSET('Sanitation Data'!$H$30,0,10*ROW('Sanitation Data'!H102)))</f>
        <v/>
      </c>
      <c r="DH108" s="272" t="str">
        <f ca="true">+IF(OFFSET('Sanitation Data'!$H$31,0,10*ROW('Sanitation Data'!H102))="","",OFFSET('Sanitation Data'!$H$31,0,10*ROW('Sanitation Data'!H102)))</f>
        <v/>
      </c>
      <c r="DI108" s="272" t="str">
        <f ca="true">+IF(OFFSET('Sanitation Data'!$H$32,0,10*ROW('Sanitation Data'!H102))="","",OFFSET('Sanitation Data'!$H$32,0,10*ROW('Sanitation Data'!H102)))</f>
        <v/>
      </c>
      <c r="DJ108" s="272" t="str">
        <f ca="true">+IF(OFFSET('Sanitation Data'!$I$28,0,10*ROW('Sanitation Data'!I102))="","",OFFSET('Sanitation Data'!$I$28,0,10*ROW('Sanitation Data'!I102)))</f>
        <v/>
      </c>
      <c r="DK108" s="272" t="str">
        <f ca="true">+IF(OFFSET('Sanitation Data'!$I$29,0,10*ROW('Sanitation Data'!I102))="","",OFFSET('Sanitation Data'!$I$29,0,10*ROW('Sanitation Data'!I102)))</f>
        <v/>
      </c>
      <c r="DL108" s="272" t="str">
        <f ca="true">+IF(OFFSET('Sanitation Data'!$I$30,0,10*ROW('Sanitation Data'!I102))="","",OFFSET('Sanitation Data'!$I$30,0,10*ROW('Sanitation Data'!I102)))</f>
        <v/>
      </c>
      <c r="DM108" s="272" t="str">
        <f ca="true">+IF(OFFSET('Sanitation Data'!$I$31,0,10*ROW('Sanitation Data'!I102))="","",OFFSET('Sanitation Data'!$I$31,0,10*ROW('Sanitation Data'!I102)))</f>
        <v/>
      </c>
      <c r="DN108" s="272" t="str">
        <f ca="true">+IF(OFFSET('Sanitation Data'!$I$32,0,10*ROW('Sanitation Data'!I102))="","",OFFSET('Sanitation Data'!$I$32,0,10*ROW('Sanitation Data'!I102)))</f>
        <v/>
      </c>
      <c r="DO108" s="272" t="str">
        <f ca="true">+IF(OFFSET('Hygiene Data'!$D$11,0,10*ROW('Hygiene Data'!D102))="","",OFFSET('Hygiene Data'!$D$11,0,10*ROW('Hygiene Data'!D102)))</f>
        <v/>
      </c>
      <c r="DP108" s="272" t="str">
        <f ca="true">+IF(OFFSET('Hygiene Data'!$D$12,0,10*ROW('Hygiene Data'!D102))="","",OFFSET('Hygiene Data'!$D$12,0,10*ROW('Hygiene Data'!D102)))</f>
        <v/>
      </c>
      <c r="DQ108" s="272" t="str">
        <f ca="true">+IF(OFFSET('Hygiene Data'!$D$13,0,10*ROW('Hygiene Data'!D102))="","",OFFSET('Hygiene Data'!$D$13,0,10*ROW('Hygiene Data'!D102)))</f>
        <v/>
      </c>
      <c r="DR108" s="272" t="str">
        <f ca="true">+IF(OFFSET('Hygiene Data'!$E$11,0,10*ROW('Hygiene Data'!E102))="","",OFFSET('Hygiene Data'!$E$11,0,10*ROW('Hygiene Data'!E102)))</f>
        <v/>
      </c>
      <c r="DS108" s="272" t="str">
        <f ca="true">+IF(OFFSET('Hygiene Data'!$E$12,0,10*ROW('Hygiene Data'!E102))="","",OFFSET('Hygiene Data'!$E$12,0,10*ROW('Hygiene Data'!E102)))</f>
        <v/>
      </c>
      <c r="DT108" s="272" t="str">
        <f ca="true">+IF(OFFSET('Hygiene Data'!$E$13,0,10*ROW('Hygiene Data'!E102))="","",OFFSET('Hygiene Data'!$E$13,0,10*ROW('Hygiene Data'!E102)))</f>
        <v/>
      </c>
      <c r="DU108" s="272" t="str">
        <f ca="true">+IF(OFFSET('Hygiene Data'!$F$11,0,10*ROW('Hygiene Data'!F102))="","",OFFSET('Hygiene Data'!$F$11,0,10*ROW('Hygiene Data'!F102)))</f>
        <v/>
      </c>
      <c r="DV108" s="272" t="str">
        <f ca="true">+IF(OFFSET('Hygiene Data'!$F$12,0,10*ROW('Hygiene Data'!F102))="","",OFFSET('Hygiene Data'!$F$12,0,10*ROW('Hygiene Data'!F102)))</f>
        <v/>
      </c>
      <c r="DW108" s="272" t="str">
        <f ca="true">+IF(OFFSET('Hygiene Data'!$F$13,0,10*ROW('Hygiene Data'!F102))="","",OFFSET('Hygiene Data'!$F$13,0,10*ROW('Hygiene Data'!F102)))</f>
        <v/>
      </c>
      <c r="DX108" s="272" t="str">
        <f ca="true">+IF(OFFSET('Hygiene Data'!$G$11,0,10*ROW('Hygiene Data'!G102))="","",OFFSET('Hygiene Data'!$G$11,0,10*ROW('Hygiene Data'!G102)))</f>
        <v/>
      </c>
      <c r="DY108" s="272" t="str">
        <f ca="true">+IF(OFFSET('Hygiene Data'!$G$12,0,10*ROW('Hygiene Data'!G102))="","",OFFSET('Hygiene Data'!$G$12,0,10*ROW('Hygiene Data'!G102)))</f>
        <v/>
      </c>
      <c r="DZ108" s="272" t="str">
        <f ca="true">+IF(OFFSET('Hygiene Data'!$G$13,0,10*ROW('Hygiene Data'!G102))="","",OFFSET('Hygiene Data'!$G$13,0,10*ROW('Hygiene Data'!G102)))</f>
        <v/>
      </c>
      <c r="EA108" s="272" t="str">
        <f ca="true">+IF(OFFSET('Hygiene Data'!$H$11,0,10*ROW('Hygiene Data'!H102))="","",OFFSET('Hygiene Data'!$H$11,0,10*ROW('Hygiene Data'!H102)))</f>
        <v/>
      </c>
      <c r="EB108" s="272" t="str">
        <f ca="true">+IF(OFFSET('Hygiene Data'!$H$12,0,10*ROW('Hygiene Data'!H102))="","",OFFSET('Hygiene Data'!$H$12,0,10*ROW('Hygiene Data'!H102)))</f>
        <v/>
      </c>
      <c r="EC108" s="272" t="str">
        <f ca="true">+IF(OFFSET('Hygiene Data'!$H$13,0,10*ROW('Hygiene Data'!H102))="","",OFFSET('Hygiene Data'!$H$13,0,10*ROW('Hygiene Data'!H102)))</f>
        <v/>
      </c>
      <c r="ED108" s="272" t="str">
        <f ca="true">+IF(OFFSET('Hygiene Data'!$I$11,0,10*ROW('Hygiene Data'!I102))="","",OFFSET('Hygiene Data'!$I$11,0,10*ROW('Hygiene Data'!I102)))</f>
        <v/>
      </c>
      <c r="EE108" s="272" t="str">
        <f ca="true">+IF(OFFSET('Hygiene Data'!$I$12,0,10*ROW('Hygiene Data'!I102))="","",OFFSET('Hygiene Data'!$I$12,0,10*ROW('Hygiene Data'!I102)))</f>
        <v/>
      </c>
      <c r="EF108" s="272"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28"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2"/>
      <c r="BS109" s="272" t="str">
        <f ca="true">+IF(OFFSET('Water Data'!$D$27,0,10*ROW('Water Data'!D103))="","",OFFSET('Water Data'!$D$27,0,10*ROW('Water Data'!D103)))</f>
        <v/>
      </c>
      <c r="BT109" s="272" t="str">
        <f ca="true">+IF(OFFSET('Water Data'!$D$28,0,10*ROW('Water Data'!D103))="","",OFFSET('Water Data'!$D$28,0,10*ROW('Water Data'!D103)))</f>
        <v/>
      </c>
      <c r="BU109" s="272" t="str">
        <f ca="true">+IF(OFFSET('Water Data'!$D$29,0,10*ROW('Water Data'!D103))="","",OFFSET('Water Data'!$D$29,0,10*ROW('Water Data'!D103)))</f>
        <v/>
      </c>
      <c r="BV109" s="272" t="str">
        <f ca="true">+IF(OFFSET('Water Data'!$E$27,0,10*ROW('Water Data'!E103))="","",OFFSET('Water Data'!$E$27,0,10*ROW('Water Data'!E103)))</f>
        <v/>
      </c>
      <c r="BW109" s="272" t="str">
        <f ca="true">+IF(OFFSET('Water Data'!$E$28,0,10*ROW('Water Data'!E103))="","",OFFSET('Water Data'!$E$28,0,10*ROW('Water Data'!E103)))</f>
        <v/>
      </c>
      <c r="BX109" s="272" t="str">
        <f ca="true">+IF(OFFSET('Water Data'!$E$29,0,10*ROW('Water Data'!E103))="","",OFFSET('Water Data'!$E$29,0,10*ROW('Water Data'!E103)))</f>
        <v/>
      </c>
      <c r="BY109" s="272" t="str">
        <f ca="true">+IF(OFFSET('Water Data'!$F$27,0,10*ROW('Water Data'!F103))="","",OFFSET('Water Data'!$F$27,0,10*ROW('Water Data'!F103)))</f>
        <v/>
      </c>
      <c r="BZ109" s="272" t="str">
        <f ca="true">+IF(OFFSET('Water Data'!$F$28,0,10*ROW('Water Data'!F103))="","",OFFSET('Water Data'!$F$28,0,10*ROW('Water Data'!F103)))</f>
        <v/>
      </c>
      <c r="CA109" s="272" t="str">
        <f ca="true">+IF(OFFSET('Water Data'!$F$29,0,10*ROW('Water Data'!F103))="","",OFFSET('Water Data'!$F$29,0,10*ROW('Water Data'!F103)))</f>
        <v/>
      </c>
      <c r="CB109" s="272" t="str">
        <f ca="true">+IF(OFFSET('Water Data'!$G$27,0,10*ROW('Water Data'!G103))="","",OFFSET('Water Data'!$G$27,0,10*ROW('Water Data'!G103)))</f>
        <v/>
      </c>
      <c r="CC109" s="272" t="str">
        <f ca="true">+IF(OFFSET('Water Data'!$G$28,0,10*ROW('Water Data'!G103))="","",OFFSET('Water Data'!$G$28,0,10*ROW('Water Data'!G103)))</f>
        <v/>
      </c>
      <c r="CD109" s="272" t="str">
        <f ca="true">+IF(OFFSET('Water Data'!$G$29,0,10*ROW('Water Data'!G103))="","",OFFSET('Water Data'!$G$29,0,10*ROW('Water Data'!G103)))</f>
        <v/>
      </c>
      <c r="CE109" s="272" t="str">
        <f ca="true">+IF(OFFSET('Water Data'!$H$27,0,10*ROW('Water Data'!H103))="","",OFFSET('Water Data'!$H$27,0,10*ROW('Water Data'!H103)))</f>
        <v/>
      </c>
      <c r="CF109" s="272" t="str">
        <f ca="true">+IF(OFFSET('Water Data'!$H$28,0,10*ROW('Water Data'!H103))="","",OFFSET('Water Data'!$H$28,0,10*ROW('Water Data'!H103)))</f>
        <v/>
      </c>
      <c r="CG109" s="272" t="str">
        <f ca="true">+IF(OFFSET('Water Data'!$H$29,0,10*ROW('Water Data'!H103))="","",OFFSET('Water Data'!$H$29,0,10*ROW('Water Data'!H103)))</f>
        <v/>
      </c>
      <c r="CH109" s="272" t="str">
        <f ca="true">+IF(OFFSET('Water Data'!$I$27,0,10*ROW('Water Data'!I103))="","",OFFSET('Water Data'!$I$27,0,10*ROW('Water Data'!I103)))</f>
        <v/>
      </c>
      <c r="CI109" s="272" t="str">
        <f ca="true">+IF(OFFSET('Water Data'!$I$28,0,10*ROW('Water Data'!I103))="","",OFFSET('Water Data'!$I$28,0,10*ROW('Water Data'!I103)))</f>
        <v/>
      </c>
      <c r="CJ109" s="272" t="str">
        <f ca="true">+IF(OFFSET('Water Data'!$I$29,0,10*ROW('Water Data'!I103))="","",OFFSET('Water Data'!$I$29,0,10*ROW('Water Data'!I103)))</f>
        <v/>
      </c>
      <c r="CK109" s="272" t="str">
        <f ca="true">+IF(OFFSET('Sanitation Data'!$D$28,0,10*ROW('Sanitation Data'!D103))="","",OFFSET('Sanitation Data'!$D$28,0,10*ROW('Sanitation Data'!D103)))</f>
        <v/>
      </c>
      <c r="CL109" s="272" t="str">
        <f ca="true">+IF(OFFSET('Sanitation Data'!$D$29,0,10*ROW('Sanitation Data'!D103))="","",OFFSET('Sanitation Data'!$D$29,0,10*ROW('Sanitation Data'!D103)))</f>
        <v/>
      </c>
      <c r="CM109" s="272" t="str">
        <f ca="true">+IF(OFFSET('Sanitation Data'!$D$30,0,10*ROW('Sanitation Data'!D103))="","",OFFSET('Sanitation Data'!$D$30,0,10*ROW('Sanitation Data'!D103)))</f>
        <v/>
      </c>
      <c r="CN109" s="272" t="str">
        <f ca="true">+IF(OFFSET('Sanitation Data'!$D$31,0,10*ROW('Sanitation Data'!D103))="","",OFFSET('Sanitation Data'!$D$31,0,10*ROW('Sanitation Data'!D103)))</f>
        <v/>
      </c>
      <c r="CO109" s="272" t="str">
        <f ca="true">+IF(OFFSET('Sanitation Data'!$D$32,0,10*ROW('Sanitation Data'!D103))="","",OFFSET('Sanitation Data'!$D$32,0,10*ROW('Sanitation Data'!D103)))</f>
        <v/>
      </c>
      <c r="CP109" s="272" t="str">
        <f ca="true">+IF(OFFSET('Sanitation Data'!$E$28,0,10*ROW('Sanitation Data'!E103))="","",OFFSET('Sanitation Data'!$E$28,0,10*ROW('Sanitation Data'!E103)))</f>
        <v/>
      </c>
      <c r="CQ109" s="272" t="str">
        <f ca="true">+IF(OFFSET('Sanitation Data'!$E$29,0,10*ROW('Sanitation Data'!E103))="","",OFFSET('Sanitation Data'!$E$29,0,10*ROW('Sanitation Data'!E103)))</f>
        <v/>
      </c>
      <c r="CR109" s="272" t="str">
        <f ca="true">+IF(OFFSET('Sanitation Data'!$E$30,0,10*ROW('Sanitation Data'!E103))="","",OFFSET('Sanitation Data'!$E$30,0,10*ROW('Sanitation Data'!E103)))</f>
        <v/>
      </c>
      <c r="CS109" s="272" t="str">
        <f ca="true">+IF(OFFSET('Sanitation Data'!$E$31,0,10*ROW('Sanitation Data'!E103))="","",OFFSET('Sanitation Data'!$E$31,0,10*ROW('Sanitation Data'!E103)))</f>
        <v/>
      </c>
      <c r="CT109" s="272" t="str">
        <f ca="true">+IF(OFFSET('Sanitation Data'!$E$32,0,10*ROW('Sanitation Data'!E103))="","",OFFSET('Sanitation Data'!$E$32,0,10*ROW('Sanitation Data'!E103)))</f>
        <v/>
      </c>
      <c r="CU109" s="272" t="str">
        <f ca="true">+IF(OFFSET('Sanitation Data'!$F$28,0,10*ROW('Sanitation Data'!F103))="","",OFFSET('Sanitation Data'!$F$28,0,10*ROW('Sanitation Data'!F103)))</f>
        <v/>
      </c>
      <c r="CV109" s="272" t="str">
        <f ca="true">+IF(OFFSET('Sanitation Data'!$F$29,0,10*ROW('Sanitation Data'!F103))="","",OFFSET('Sanitation Data'!$F$29,0,10*ROW('Sanitation Data'!F103)))</f>
        <v/>
      </c>
      <c r="CW109" s="272" t="str">
        <f ca="true">+IF(OFFSET('Sanitation Data'!$F$30,0,10*ROW('Sanitation Data'!F103))="","",OFFSET('Sanitation Data'!$F$30,0,10*ROW('Sanitation Data'!F103)))</f>
        <v/>
      </c>
      <c r="CX109" s="272" t="str">
        <f ca="true">+IF(OFFSET('Sanitation Data'!$F$31,0,10*ROW('Sanitation Data'!F103))="","",OFFSET('Sanitation Data'!$F$31,0,10*ROW('Sanitation Data'!F103)))</f>
        <v/>
      </c>
      <c r="CY109" s="272" t="str">
        <f ca="true">+IF(OFFSET('Sanitation Data'!$F$32,0,10*ROW('Sanitation Data'!F103))="","",OFFSET('Sanitation Data'!$F$32,0,10*ROW('Sanitation Data'!F103)))</f>
        <v/>
      </c>
      <c r="CZ109" s="272" t="str">
        <f ca="true">+IF(OFFSET('Sanitation Data'!$G$28,0,10*ROW('Sanitation Data'!G103))="","",OFFSET('Sanitation Data'!$G$28,0,10*ROW('Sanitation Data'!G103)))</f>
        <v/>
      </c>
      <c r="DA109" s="272" t="str">
        <f ca="true">+IF(OFFSET('Sanitation Data'!$G$29,0,10*ROW('Sanitation Data'!G103))="","",OFFSET('Sanitation Data'!$G$29,0,10*ROW('Sanitation Data'!G103)))</f>
        <v/>
      </c>
      <c r="DB109" s="272" t="str">
        <f ca="true">+IF(OFFSET('Sanitation Data'!$G$30,0,10*ROW('Sanitation Data'!G103))="","",OFFSET('Sanitation Data'!$G$30,0,10*ROW('Sanitation Data'!G103)))</f>
        <v/>
      </c>
      <c r="DC109" s="272" t="str">
        <f ca="true">+IF(OFFSET('Sanitation Data'!$G$31,0,10*ROW('Sanitation Data'!G103))="","",OFFSET('Sanitation Data'!$G$31,0,10*ROW('Sanitation Data'!G103)))</f>
        <v/>
      </c>
      <c r="DD109" s="272" t="str">
        <f ca="true">+IF(OFFSET('Sanitation Data'!$G$32,0,10*ROW('Sanitation Data'!G103))="","",OFFSET('Sanitation Data'!$G$32,0,10*ROW('Sanitation Data'!G103)))</f>
        <v/>
      </c>
      <c r="DE109" s="272" t="str">
        <f ca="true">+IF(OFFSET('Sanitation Data'!$H$28,0,10*ROW('Sanitation Data'!H103))="","",OFFSET('Sanitation Data'!$H$28,0,10*ROW('Sanitation Data'!H103)))</f>
        <v/>
      </c>
      <c r="DF109" s="272" t="str">
        <f ca="true">+IF(OFFSET('Sanitation Data'!$H$29,0,10*ROW('Sanitation Data'!H103))="","",OFFSET('Sanitation Data'!$H$29,0,10*ROW('Sanitation Data'!H103)))</f>
        <v/>
      </c>
      <c r="DG109" s="272" t="str">
        <f ca="true">+IF(OFFSET('Sanitation Data'!$H$30,0,10*ROW('Sanitation Data'!H103))="","",OFFSET('Sanitation Data'!$H$30,0,10*ROW('Sanitation Data'!H103)))</f>
        <v/>
      </c>
      <c r="DH109" s="272" t="str">
        <f ca="true">+IF(OFFSET('Sanitation Data'!$H$31,0,10*ROW('Sanitation Data'!H103))="","",OFFSET('Sanitation Data'!$H$31,0,10*ROW('Sanitation Data'!H103)))</f>
        <v/>
      </c>
      <c r="DI109" s="272" t="str">
        <f ca="true">+IF(OFFSET('Sanitation Data'!$H$32,0,10*ROW('Sanitation Data'!H103))="","",OFFSET('Sanitation Data'!$H$32,0,10*ROW('Sanitation Data'!H103)))</f>
        <v/>
      </c>
      <c r="DJ109" s="272" t="str">
        <f ca="true">+IF(OFFSET('Sanitation Data'!$I$28,0,10*ROW('Sanitation Data'!I103))="","",OFFSET('Sanitation Data'!$I$28,0,10*ROW('Sanitation Data'!I103)))</f>
        <v/>
      </c>
      <c r="DK109" s="272" t="str">
        <f ca="true">+IF(OFFSET('Sanitation Data'!$I$29,0,10*ROW('Sanitation Data'!I103))="","",OFFSET('Sanitation Data'!$I$29,0,10*ROW('Sanitation Data'!I103)))</f>
        <v/>
      </c>
      <c r="DL109" s="272" t="str">
        <f ca="true">+IF(OFFSET('Sanitation Data'!$I$30,0,10*ROW('Sanitation Data'!I103))="","",OFFSET('Sanitation Data'!$I$30,0,10*ROW('Sanitation Data'!I103)))</f>
        <v/>
      </c>
      <c r="DM109" s="272" t="str">
        <f ca="true">+IF(OFFSET('Sanitation Data'!$I$31,0,10*ROW('Sanitation Data'!I103))="","",OFFSET('Sanitation Data'!$I$31,0,10*ROW('Sanitation Data'!I103)))</f>
        <v/>
      </c>
      <c r="DN109" s="272" t="str">
        <f ca="true">+IF(OFFSET('Sanitation Data'!$I$32,0,10*ROW('Sanitation Data'!I103))="","",OFFSET('Sanitation Data'!$I$32,0,10*ROW('Sanitation Data'!I103)))</f>
        <v/>
      </c>
      <c r="DO109" s="272" t="str">
        <f ca="true">+IF(OFFSET('Hygiene Data'!$D$11,0,10*ROW('Hygiene Data'!D103))="","",OFFSET('Hygiene Data'!$D$11,0,10*ROW('Hygiene Data'!D103)))</f>
        <v/>
      </c>
      <c r="DP109" s="272" t="str">
        <f ca="true">+IF(OFFSET('Hygiene Data'!$D$12,0,10*ROW('Hygiene Data'!D103))="","",OFFSET('Hygiene Data'!$D$12,0,10*ROW('Hygiene Data'!D103)))</f>
        <v/>
      </c>
      <c r="DQ109" s="272" t="str">
        <f ca="true">+IF(OFFSET('Hygiene Data'!$D$13,0,10*ROW('Hygiene Data'!D103))="","",OFFSET('Hygiene Data'!$D$13,0,10*ROW('Hygiene Data'!D103)))</f>
        <v/>
      </c>
      <c r="DR109" s="272" t="str">
        <f ca="true">+IF(OFFSET('Hygiene Data'!$E$11,0,10*ROW('Hygiene Data'!E103))="","",OFFSET('Hygiene Data'!$E$11,0,10*ROW('Hygiene Data'!E103)))</f>
        <v/>
      </c>
      <c r="DS109" s="272" t="str">
        <f ca="true">+IF(OFFSET('Hygiene Data'!$E$12,0,10*ROW('Hygiene Data'!E103))="","",OFFSET('Hygiene Data'!$E$12,0,10*ROW('Hygiene Data'!E103)))</f>
        <v/>
      </c>
      <c r="DT109" s="272" t="str">
        <f ca="true">+IF(OFFSET('Hygiene Data'!$E$13,0,10*ROW('Hygiene Data'!E103))="","",OFFSET('Hygiene Data'!$E$13,0,10*ROW('Hygiene Data'!E103)))</f>
        <v/>
      </c>
      <c r="DU109" s="272" t="str">
        <f ca="true">+IF(OFFSET('Hygiene Data'!$F$11,0,10*ROW('Hygiene Data'!F103))="","",OFFSET('Hygiene Data'!$F$11,0,10*ROW('Hygiene Data'!F103)))</f>
        <v/>
      </c>
      <c r="DV109" s="272" t="str">
        <f ca="true">+IF(OFFSET('Hygiene Data'!$F$12,0,10*ROW('Hygiene Data'!F103))="","",OFFSET('Hygiene Data'!$F$12,0,10*ROW('Hygiene Data'!F103)))</f>
        <v/>
      </c>
      <c r="DW109" s="272" t="str">
        <f ca="true">+IF(OFFSET('Hygiene Data'!$F$13,0,10*ROW('Hygiene Data'!F103))="","",OFFSET('Hygiene Data'!$F$13,0,10*ROW('Hygiene Data'!F103)))</f>
        <v/>
      </c>
      <c r="DX109" s="272" t="str">
        <f ca="true">+IF(OFFSET('Hygiene Data'!$G$11,0,10*ROW('Hygiene Data'!G103))="","",OFFSET('Hygiene Data'!$G$11,0,10*ROW('Hygiene Data'!G103)))</f>
        <v/>
      </c>
      <c r="DY109" s="272" t="str">
        <f ca="true">+IF(OFFSET('Hygiene Data'!$G$12,0,10*ROW('Hygiene Data'!G103))="","",OFFSET('Hygiene Data'!$G$12,0,10*ROW('Hygiene Data'!G103)))</f>
        <v/>
      </c>
      <c r="DZ109" s="272" t="str">
        <f ca="true">+IF(OFFSET('Hygiene Data'!$G$13,0,10*ROW('Hygiene Data'!G103))="","",OFFSET('Hygiene Data'!$G$13,0,10*ROW('Hygiene Data'!G103)))</f>
        <v/>
      </c>
      <c r="EA109" s="272" t="str">
        <f ca="true">+IF(OFFSET('Hygiene Data'!$H$11,0,10*ROW('Hygiene Data'!H103))="","",OFFSET('Hygiene Data'!$H$11,0,10*ROW('Hygiene Data'!H103)))</f>
        <v/>
      </c>
      <c r="EB109" s="272" t="str">
        <f ca="true">+IF(OFFSET('Hygiene Data'!$H$12,0,10*ROW('Hygiene Data'!H103))="","",OFFSET('Hygiene Data'!$H$12,0,10*ROW('Hygiene Data'!H103)))</f>
        <v/>
      </c>
      <c r="EC109" s="272" t="str">
        <f ca="true">+IF(OFFSET('Hygiene Data'!$H$13,0,10*ROW('Hygiene Data'!H103))="","",OFFSET('Hygiene Data'!$H$13,0,10*ROW('Hygiene Data'!H103)))</f>
        <v/>
      </c>
      <c r="ED109" s="272" t="str">
        <f ca="true">+IF(OFFSET('Hygiene Data'!$I$11,0,10*ROW('Hygiene Data'!I103))="","",OFFSET('Hygiene Data'!$I$11,0,10*ROW('Hygiene Data'!I103)))</f>
        <v/>
      </c>
      <c r="EE109" s="272" t="str">
        <f ca="true">+IF(OFFSET('Hygiene Data'!$I$12,0,10*ROW('Hygiene Data'!I103))="","",OFFSET('Hygiene Data'!$I$12,0,10*ROW('Hygiene Data'!I103)))</f>
        <v/>
      </c>
      <c r="EF109" s="272"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28"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2"/>
      <c r="BS110" s="272" t="str">
        <f ca="true">+IF(OFFSET('Water Data'!$D$27,0,10*ROW('Water Data'!D104))="","",OFFSET('Water Data'!$D$27,0,10*ROW('Water Data'!D104)))</f>
        <v/>
      </c>
      <c r="BT110" s="272" t="str">
        <f ca="true">+IF(OFFSET('Water Data'!$D$28,0,10*ROW('Water Data'!D104))="","",OFFSET('Water Data'!$D$28,0,10*ROW('Water Data'!D104)))</f>
        <v/>
      </c>
      <c r="BU110" s="272" t="str">
        <f ca="true">+IF(OFFSET('Water Data'!$D$29,0,10*ROW('Water Data'!D104))="","",OFFSET('Water Data'!$D$29,0,10*ROW('Water Data'!D104)))</f>
        <v/>
      </c>
      <c r="BV110" s="272" t="str">
        <f ca="true">+IF(OFFSET('Water Data'!$E$27,0,10*ROW('Water Data'!E104))="","",OFFSET('Water Data'!$E$27,0,10*ROW('Water Data'!E104)))</f>
        <v/>
      </c>
      <c r="BW110" s="272" t="str">
        <f ca="true">+IF(OFFSET('Water Data'!$E$28,0,10*ROW('Water Data'!E104))="","",OFFSET('Water Data'!$E$28,0,10*ROW('Water Data'!E104)))</f>
        <v/>
      </c>
      <c r="BX110" s="272" t="str">
        <f ca="true">+IF(OFFSET('Water Data'!$E$29,0,10*ROW('Water Data'!E104))="","",OFFSET('Water Data'!$E$29,0,10*ROW('Water Data'!E104)))</f>
        <v/>
      </c>
      <c r="BY110" s="272" t="str">
        <f ca="true">+IF(OFFSET('Water Data'!$F$27,0,10*ROW('Water Data'!F104))="","",OFFSET('Water Data'!$F$27,0,10*ROW('Water Data'!F104)))</f>
        <v/>
      </c>
      <c r="BZ110" s="272" t="str">
        <f ca="true">+IF(OFFSET('Water Data'!$F$28,0,10*ROW('Water Data'!F104))="","",OFFSET('Water Data'!$F$28,0,10*ROW('Water Data'!F104)))</f>
        <v/>
      </c>
      <c r="CA110" s="272" t="str">
        <f ca="true">+IF(OFFSET('Water Data'!$F$29,0,10*ROW('Water Data'!F104))="","",OFFSET('Water Data'!$F$29,0,10*ROW('Water Data'!F104)))</f>
        <v/>
      </c>
      <c r="CB110" s="272" t="str">
        <f ca="true">+IF(OFFSET('Water Data'!$G$27,0,10*ROW('Water Data'!G104))="","",OFFSET('Water Data'!$G$27,0,10*ROW('Water Data'!G104)))</f>
        <v/>
      </c>
      <c r="CC110" s="272" t="str">
        <f ca="true">+IF(OFFSET('Water Data'!$G$28,0,10*ROW('Water Data'!G104))="","",OFFSET('Water Data'!$G$28,0,10*ROW('Water Data'!G104)))</f>
        <v/>
      </c>
      <c r="CD110" s="272" t="str">
        <f ca="true">+IF(OFFSET('Water Data'!$G$29,0,10*ROW('Water Data'!G104))="","",OFFSET('Water Data'!$G$29,0,10*ROW('Water Data'!G104)))</f>
        <v/>
      </c>
      <c r="CE110" s="272" t="str">
        <f ca="true">+IF(OFFSET('Water Data'!$H$27,0,10*ROW('Water Data'!H104))="","",OFFSET('Water Data'!$H$27,0,10*ROW('Water Data'!H104)))</f>
        <v/>
      </c>
      <c r="CF110" s="272" t="str">
        <f ca="true">+IF(OFFSET('Water Data'!$H$28,0,10*ROW('Water Data'!H104))="","",OFFSET('Water Data'!$H$28,0,10*ROW('Water Data'!H104)))</f>
        <v/>
      </c>
      <c r="CG110" s="272" t="str">
        <f ca="true">+IF(OFFSET('Water Data'!$H$29,0,10*ROW('Water Data'!H104))="","",OFFSET('Water Data'!$H$29,0,10*ROW('Water Data'!H104)))</f>
        <v/>
      </c>
      <c r="CH110" s="272" t="str">
        <f ca="true">+IF(OFFSET('Water Data'!$I$27,0,10*ROW('Water Data'!I104))="","",OFFSET('Water Data'!$I$27,0,10*ROW('Water Data'!I104)))</f>
        <v/>
      </c>
      <c r="CI110" s="272" t="str">
        <f ca="true">+IF(OFFSET('Water Data'!$I$28,0,10*ROW('Water Data'!I104))="","",OFFSET('Water Data'!$I$28,0,10*ROW('Water Data'!I104)))</f>
        <v/>
      </c>
      <c r="CJ110" s="272" t="str">
        <f ca="true">+IF(OFFSET('Water Data'!$I$29,0,10*ROW('Water Data'!I104))="","",OFFSET('Water Data'!$I$29,0,10*ROW('Water Data'!I104)))</f>
        <v/>
      </c>
      <c r="CK110" s="272" t="str">
        <f ca="true">+IF(OFFSET('Sanitation Data'!$D$28,0,10*ROW('Sanitation Data'!D104))="","",OFFSET('Sanitation Data'!$D$28,0,10*ROW('Sanitation Data'!D104)))</f>
        <v/>
      </c>
      <c r="CL110" s="272" t="str">
        <f ca="true">+IF(OFFSET('Sanitation Data'!$D$29,0,10*ROW('Sanitation Data'!D104))="","",OFFSET('Sanitation Data'!$D$29,0,10*ROW('Sanitation Data'!D104)))</f>
        <v/>
      </c>
      <c r="CM110" s="272" t="str">
        <f ca="true">+IF(OFFSET('Sanitation Data'!$D$30,0,10*ROW('Sanitation Data'!D104))="","",OFFSET('Sanitation Data'!$D$30,0,10*ROW('Sanitation Data'!D104)))</f>
        <v/>
      </c>
      <c r="CN110" s="272" t="str">
        <f ca="true">+IF(OFFSET('Sanitation Data'!$D$31,0,10*ROW('Sanitation Data'!D104))="","",OFFSET('Sanitation Data'!$D$31,0,10*ROW('Sanitation Data'!D104)))</f>
        <v/>
      </c>
      <c r="CO110" s="272" t="str">
        <f ca="true">+IF(OFFSET('Sanitation Data'!$D$32,0,10*ROW('Sanitation Data'!D104))="","",OFFSET('Sanitation Data'!$D$32,0,10*ROW('Sanitation Data'!D104)))</f>
        <v/>
      </c>
      <c r="CP110" s="272" t="str">
        <f ca="true">+IF(OFFSET('Sanitation Data'!$E$28,0,10*ROW('Sanitation Data'!E104))="","",OFFSET('Sanitation Data'!$E$28,0,10*ROW('Sanitation Data'!E104)))</f>
        <v/>
      </c>
      <c r="CQ110" s="272" t="str">
        <f ca="true">+IF(OFFSET('Sanitation Data'!$E$29,0,10*ROW('Sanitation Data'!E104))="","",OFFSET('Sanitation Data'!$E$29,0,10*ROW('Sanitation Data'!E104)))</f>
        <v/>
      </c>
      <c r="CR110" s="272" t="str">
        <f ca="true">+IF(OFFSET('Sanitation Data'!$E$30,0,10*ROW('Sanitation Data'!E104))="","",OFFSET('Sanitation Data'!$E$30,0,10*ROW('Sanitation Data'!E104)))</f>
        <v/>
      </c>
      <c r="CS110" s="272" t="str">
        <f ca="true">+IF(OFFSET('Sanitation Data'!$E$31,0,10*ROW('Sanitation Data'!E104))="","",OFFSET('Sanitation Data'!$E$31,0,10*ROW('Sanitation Data'!E104)))</f>
        <v/>
      </c>
      <c r="CT110" s="272" t="str">
        <f ca="true">+IF(OFFSET('Sanitation Data'!$E$32,0,10*ROW('Sanitation Data'!E104))="","",OFFSET('Sanitation Data'!$E$32,0,10*ROW('Sanitation Data'!E104)))</f>
        <v/>
      </c>
      <c r="CU110" s="272" t="str">
        <f ca="true">+IF(OFFSET('Sanitation Data'!$F$28,0,10*ROW('Sanitation Data'!F104))="","",OFFSET('Sanitation Data'!$F$28,0,10*ROW('Sanitation Data'!F104)))</f>
        <v/>
      </c>
      <c r="CV110" s="272" t="str">
        <f ca="true">+IF(OFFSET('Sanitation Data'!$F$29,0,10*ROW('Sanitation Data'!F104))="","",OFFSET('Sanitation Data'!$F$29,0,10*ROW('Sanitation Data'!F104)))</f>
        <v/>
      </c>
      <c r="CW110" s="272" t="str">
        <f ca="true">+IF(OFFSET('Sanitation Data'!$F$30,0,10*ROW('Sanitation Data'!F104))="","",OFFSET('Sanitation Data'!$F$30,0,10*ROW('Sanitation Data'!F104)))</f>
        <v/>
      </c>
      <c r="CX110" s="272" t="str">
        <f ca="true">+IF(OFFSET('Sanitation Data'!$F$31,0,10*ROW('Sanitation Data'!F104))="","",OFFSET('Sanitation Data'!$F$31,0,10*ROW('Sanitation Data'!F104)))</f>
        <v/>
      </c>
      <c r="CY110" s="272" t="str">
        <f ca="true">+IF(OFFSET('Sanitation Data'!$F$32,0,10*ROW('Sanitation Data'!F104))="","",OFFSET('Sanitation Data'!$F$32,0,10*ROW('Sanitation Data'!F104)))</f>
        <v/>
      </c>
      <c r="CZ110" s="272" t="str">
        <f ca="true">+IF(OFFSET('Sanitation Data'!$G$28,0,10*ROW('Sanitation Data'!G104))="","",OFFSET('Sanitation Data'!$G$28,0,10*ROW('Sanitation Data'!G104)))</f>
        <v/>
      </c>
      <c r="DA110" s="272" t="str">
        <f ca="true">+IF(OFFSET('Sanitation Data'!$G$29,0,10*ROW('Sanitation Data'!G104))="","",OFFSET('Sanitation Data'!$G$29,0,10*ROW('Sanitation Data'!G104)))</f>
        <v/>
      </c>
      <c r="DB110" s="272" t="str">
        <f ca="true">+IF(OFFSET('Sanitation Data'!$G$30,0,10*ROW('Sanitation Data'!G104))="","",OFFSET('Sanitation Data'!$G$30,0,10*ROW('Sanitation Data'!G104)))</f>
        <v/>
      </c>
      <c r="DC110" s="272" t="str">
        <f ca="true">+IF(OFFSET('Sanitation Data'!$G$31,0,10*ROW('Sanitation Data'!G104))="","",OFFSET('Sanitation Data'!$G$31,0,10*ROW('Sanitation Data'!G104)))</f>
        <v/>
      </c>
      <c r="DD110" s="272" t="str">
        <f ca="true">+IF(OFFSET('Sanitation Data'!$G$32,0,10*ROW('Sanitation Data'!G104))="","",OFFSET('Sanitation Data'!$G$32,0,10*ROW('Sanitation Data'!G104)))</f>
        <v/>
      </c>
      <c r="DE110" s="272" t="str">
        <f ca="true">+IF(OFFSET('Sanitation Data'!$H$28,0,10*ROW('Sanitation Data'!H104))="","",OFFSET('Sanitation Data'!$H$28,0,10*ROW('Sanitation Data'!H104)))</f>
        <v/>
      </c>
      <c r="DF110" s="272" t="str">
        <f ca="true">+IF(OFFSET('Sanitation Data'!$H$29,0,10*ROW('Sanitation Data'!H104))="","",OFFSET('Sanitation Data'!$H$29,0,10*ROW('Sanitation Data'!H104)))</f>
        <v/>
      </c>
      <c r="DG110" s="272" t="str">
        <f ca="true">+IF(OFFSET('Sanitation Data'!$H$30,0,10*ROW('Sanitation Data'!H104))="","",OFFSET('Sanitation Data'!$H$30,0,10*ROW('Sanitation Data'!H104)))</f>
        <v/>
      </c>
      <c r="DH110" s="272" t="str">
        <f ca="true">+IF(OFFSET('Sanitation Data'!$H$31,0,10*ROW('Sanitation Data'!H104))="","",OFFSET('Sanitation Data'!$H$31,0,10*ROW('Sanitation Data'!H104)))</f>
        <v/>
      </c>
      <c r="DI110" s="272" t="str">
        <f ca="true">+IF(OFFSET('Sanitation Data'!$H$32,0,10*ROW('Sanitation Data'!H104))="","",OFFSET('Sanitation Data'!$H$32,0,10*ROW('Sanitation Data'!H104)))</f>
        <v/>
      </c>
      <c r="DJ110" s="272" t="str">
        <f ca="true">+IF(OFFSET('Sanitation Data'!$I$28,0,10*ROW('Sanitation Data'!I104))="","",OFFSET('Sanitation Data'!$I$28,0,10*ROW('Sanitation Data'!I104)))</f>
        <v/>
      </c>
      <c r="DK110" s="272" t="str">
        <f ca="true">+IF(OFFSET('Sanitation Data'!$I$29,0,10*ROW('Sanitation Data'!I104))="","",OFFSET('Sanitation Data'!$I$29,0,10*ROW('Sanitation Data'!I104)))</f>
        <v/>
      </c>
      <c r="DL110" s="272" t="str">
        <f ca="true">+IF(OFFSET('Sanitation Data'!$I$30,0,10*ROW('Sanitation Data'!I104))="","",OFFSET('Sanitation Data'!$I$30,0,10*ROW('Sanitation Data'!I104)))</f>
        <v/>
      </c>
      <c r="DM110" s="272" t="str">
        <f ca="true">+IF(OFFSET('Sanitation Data'!$I$31,0,10*ROW('Sanitation Data'!I104))="","",OFFSET('Sanitation Data'!$I$31,0,10*ROW('Sanitation Data'!I104)))</f>
        <v/>
      </c>
      <c r="DN110" s="272" t="str">
        <f ca="true">+IF(OFFSET('Sanitation Data'!$I$32,0,10*ROW('Sanitation Data'!I104))="","",OFFSET('Sanitation Data'!$I$32,0,10*ROW('Sanitation Data'!I104)))</f>
        <v/>
      </c>
      <c r="DO110" s="272" t="str">
        <f ca="true">+IF(OFFSET('Hygiene Data'!$D$11,0,10*ROW('Hygiene Data'!D104))="","",OFFSET('Hygiene Data'!$D$11,0,10*ROW('Hygiene Data'!D104)))</f>
        <v/>
      </c>
      <c r="DP110" s="272" t="str">
        <f ca="true">+IF(OFFSET('Hygiene Data'!$D$12,0,10*ROW('Hygiene Data'!D104))="","",OFFSET('Hygiene Data'!$D$12,0,10*ROW('Hygiene Data'!D104)))</f>
        <v/>
      </c>
      <c r="DQ110" s="272" t="str">
        <f ca="true">+IF(OFFSET('Hygiene Data'!$D$13,0,10*ROW('Hygiene Data'!D104))="","",OFFSET('Hygiene Data'!$D$13,0,10*ROW('Hygiene Data'!D104)))</f>
        <v/>
      </c>
      <c r="DR110" s="272" t="str">
        <f ca="true">+IF(OFFSET('Hygiene Data'!$E$11,0,10*ROW('Hygiene Data'!E104))="","",OFFSET('Hygiene Data'!$E$11,0,10*ROW('Hygiene Data'!E104)))</f>
        <v/>
      </c>
      <c r="DS110" s="272" t="str">
        <f ca="true">+IF(OFFSET('Hygiene Data'!$E$12,0,10*ROW('Hygiene Data'!E104))="","",OFFSET('Hygiene Data'!$E$12,0,10*ROW('Hygiene Data'!E104)))</f>
        <v/>
      </c>
      <c r="DT110" s="272" t="str">
        <f ca="true">+IF(OFFSET('Hygiene Data'!$E$13,0,10*ROW('Hygiene Data'!E104))="","",OFFSET('Hygiene Data'!$E$13,0,10*ROW('Hygiene Data'!E104)))</f>
        <v/>
      </c>
      <c r="DU110" s="272" t="str">
        <f ca="true">+IF(OFFSET('Hygiene Data'!$F$11,0,10*ROW('Hygiene Data'!F104))="","",OFFSET('Hygiene Data'!$F$11,0,10*ROW('Hygiene Data'!F104)))</f>
        <v/>
      </c>
      <c r="DV110" s="272" t="str">
        <f ca="true">+IF(OFFSET('Hygiene Data'!$F$12,0,10*ROW('Hygiene Data'!F104))="","",OFFSET('Hygiene Data'!$F$12,0,10*ROW('Hygiene Data'!F104)))</f>
        <v/>
      </c>
      <c r="DW110" s="272" t="str">
        <f ca="true">+IF(OFFSET('Hygiene Data'!$F$13,0,10*ROW('Hygiene Data'!F104))="","",OFFSET('Hygiene Data'!$F$13,0,10*ROW('Hygiene Data'!F104)))</f>
        <v/>
      </c>
      <c r="DX110" s="272" t="str">
        <f ca="true">+IF(OFFSET('Hygiene Data'!$G$11,0,10*ROW('Hygiene Data'!G104))="","",OFFSET('Hygiene Data'!$G$11,0,10*ROW('Hygiene Data'!G104)))</f>
        <v/>
      </c>
      <c r="DY110" s="272" t="str">
        <f ca="true">+IF(OFFSET('Hygiene Data'!$G$12,0,10*ROW('Hygiene Data'!G104))="","",OFFSET('Hygiene Data'!$G$12,0,10*ROW('Hygiene Data'!G104)))</f>
        <v/>
      </c>
      <c r="DZ110" s="272" t="str">
        <f ca="true">+IF(OFFSET('Hygiene Data'!$G$13,0,10*ROW('Hygiene Data'!G104))="","",OFFSET('Hygiene Data'!$G$13,0,10*ROW('Hygiene Data'!G104)))</f>
        <v/>
      </c>
      <c r="EA110" s="272" t="str">
        <f ca="true">+IF(OFFSET('Hygiene Data'!$H$11,0,10*ROW('Hygiene Data'!H104))="","",OFFSET('Hygiene Data'!$H$11,0,10*ROW('Hygiene Data'!H104)))</f>
        <v/>
      </c>
      <c r="EB110" s="272" t="str">
        <f ca="true">+IF(OFFSET('Hygiene Data'!$H$12,0,10*ROW('Hygiene Data'!H104))="","",OFFSET('Hygiene Data'!$H$12,0,10*ROW('Hygiene Data'!H104)))</f>
        <v/>
      </c>
      <c r="EC110" s="272" t="str">
        <f ca="true">+IF(OFFSET('Hygiene Data'!$H$13,0,10*ROW('Hygiene Data'!H104))="","",OFFSET('Hygiene Data'!$H$13,0,10*ROW('Hygiene Data'!H104)))</f>
        <v/>
      </c>
      <c r="ED110" s="272" t="str">
        <f ca="true">+IF(OFFSET('Hygiene Data'!$I$11,0,10*ROW('Hygiene Data'!I104))="","",OFFSET('Hygiene Data'!$I$11,0,10*ROW('Hygiene Data'!I104)))</f>
        <v/>
      </c>
      <c r="EE110" s="272" t="str">
        <f ca="true">+IF(OFFSET('Hygiene Data'!$I$12,0,10*ROW('Hygiene Data'!I104))="","",OFFSET('Hygiene Data'!$I$12,0,10*ROW('Hygiene Data'!I104)))</f>
        <v/>
      </c>
      <c r="EF110" s="272"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28"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2"/>
      <c r="BS111" s="272" t="str">
        <f ca="true">+IF(OFFSET('Water Data'!$D$27,0,10*ROW('Water Data'!D105))="","",OFFSET('Water Data'!$D$27,0,10*ROW('Water Data'!D105)))</f>
        <v/>
      </c>
      <c r="BT111" s="272" t="str">
        <f ca="true">+IF(OFFSET('Water Data'!$D$28,0,10*ROW('Water Data'!D105))="","",OFFSET('Water Data'!$D$28,0,10*ROW('Water Data'!D105)))</f>
        <v/>
      </c>
      <c r="BU111" s="272" t="str">
        <f ca="true">+IF(OFFSET('Water Data'!$D$29,0,10*ROW('Water Data'!D105))="","",OFFSET('Water Data'!$D$29,0,10*ROW('Water Data'!D105)))</f>
        <v/>
      </c>
      <c r="BV111" s="272" t="str">
        <f ca="true">+IF(OFFSET('Water Data'!$E$27,0,10*ROW('Water Data'!E105))="","",OFFSET('Water Data'!$E$27,0,10*ROW('Water Data'!E105)))</f>
        <v/>
      </c>
      <c r="BW111" s="272" t="str">
        <f ca="true">+IF(OFFSET('Water Data'!$E$28,0,10*ROW('Water Data'!E105))="","",OFFSET('Water Data'!$E$28,0,10*ROW('Water Data'!E105)))</f>
        <v/>
      </c>
      <c r="BX111" s="272" t="str">
        <f ca="true">+IF(OFFSET('Water Data'!$E$29,0,10*ROW('Water Data'!E105))="","",OFFSET('Water Data'!$E$29,0,10*ROW('Water Data'!E105)))</f>
        <v/>
      </c>
      <c r="BY111" s="272" t="str">
        <f ca="true">+IF(OFFSET('Water Data'!$F$27,0,10*ROW('Water Data'!F105))="","",OFFSET('Water Data'!$F$27,0,10*ROW('Water Data'!F105)))</f>
        <v/>
      </c>
      <c r="BZ111" s="272" t="str">
        <f ca="true">+IF(OFFSET('Water Data'!$F$28,0,10*ROW('Water Data'!F105))="","",OFFSET('Water Data'!$F$28,0,10*ROW('Water Data'!F105)))</f>
        <v/>
      </c>
      <c r="CA111" s="272" t="str">
        <f ca="true">+IF(OFFSET('Water Data'!$F$29,0,10*ROW('Water Data'!F105))="","",OFFSET('Water Data'!$F$29,0,10*ROW('Water Data'!F105)))</f>
        <v/>
      </c>
      <c r="CB111" s="272" t="str">
        <f ca="true">+IF(OFFSET('Water Data'!$G$27,0,10*ROW('Water Data'!G105))="","",OFFSET('Water Data'!$G$27,0,10*ROW('Water Data'!G105)))</f>
        <v/>
      </c>
      <c r="CC111" s="272" t="str">
        <f ca="true">+IF(OFFSET('Water Data'!$G$28,0,10*ROW('Water Data'!G105))="","",OFFSET('Water Data'!$G$28,0,10*ROW('Water Data'!G105)))</f>
        <v/>
      </c>
      <c r="CD111" s="272" t="str">
        <f ca="true">+IF(OFFSET('Water Data'!$G$29,0,10*ROW('Water Data'!G105))="","",OFFSET('Water Data'!$G$29,0,10*ROW('Water Data'!G105)))</f>
        <v/>
      </c>
      <c r="CE111" s="272" t="str">
        <f ca="true">+IF(OFFSET('Water Data'!$H$27,0,10*ROW('Water Data'!H105))="","",OFFSET('Water Data'!$H$27,0,10*ROW('Water Data'!H105)))</f>
        <v/>
      </c>
      <c r="CF111" s="272" t="str">
        <f ca="true">+IF(OFFSET('Water Data'!$H$28,0,10*ROW('Water Data'!H105))="","",OFFSET('Water Data'!$H$28,0,10*ROW('Water Data'!H105)))</f>
        <v/>
      </c>
      <c r="CG111" s="272" t="str">
        <f ca="true">+IF(OFFSET('Water Data'!$H$29,0,10*ROW('Water Data'!H105))="","",OFFSET('Water Data'!$H$29,0,10*ROW('Water Data'!H105)))</f>
        <v/>
      </c>
      <c r="CH111" s="272" t="str">
        <f ca="true">+IF(OFFSET('Water Data'!$I$27,0,10*ROW('Water Data'!I105))="","",OFFSET('Water Data'!$I$27,0,10*ROW('Water Data'!I105)))</f>
        <v/>
      </c>
      <c r="CI111" s="272" t="str">
        <f ca="true">+IF(OFFSET('Water Data'!$I$28,0,10*ROW('Water Data'!I105))="","",OFFSET('Water Data'!$I$28,0,10*ROW('Water Data'!I105)))</f>
        <v/>
      </c>
      <c r="CJ111" s="272" t="str">
        <f ca="true">+IF(OFFSET('Water Data'!$I$29,0,10*ROW('Water Data'!I105))="","",OFFSET('Water Data'!$I$29,0,10*ROW('Water Data'!I105)))</f>
        <v/>
      </c>
      <c r="CK111" s="272" t="str">
        <f ca="true">+IF(OFFSET('Sanitation Data'!$D$28,0,10*ROW('Sanitation Data'!D105))="","",OFFSET('Sanitation Data'!$D$28,0,10*ROW('Sanitation Data'!D105)))</f>
        <v/>
      </c>
      <c r="CL111" s="272" t="str">
        <f ca="true">+IF(OFFSET('Sanitation Data'!$D$29,0,10*ROW('Sanitation Data'!D105))="","",OFFSET('Sanitation Data'!$D$29,0,10*ROW('Sanitation Data'!D105)))</f>
        <v/>
      </c>
      <c r="CM111" s="272" t="str">
        <f ca="true">+IF(OFFSET('Sanitation Data'!$D$30,0,10*ROW('Sanitation Data'!D105))="","",OFFSET('Sanitation Data'!$D$30,0,10*ROW('Sanitation Data'!D105)))</f>
        <v/>
      </c>
      <c r="CN111" s="272" t="str">
        <f ca="true">+IF(OFFSET('Sanitation Data'!$D$31,0,10*ROW('Sanitation Data'!D105))="","",OFFSET('Sanitation Data'!$D$31,0,10*ROW('Sanitation Data'!D105)))</f>
        <v/>
      </c>
      <c r="CO111" s="272" t="str">
        <f ca="true">+IF(OFFSET('Sanitation Data'!$D$32,0,10*ROW('Sanitation Data'!D105))="","",OFFSET('Sanitation Data'!$D$32,0,10*ROW('Sanitation Data'!D105)))</f>
        <v/>
      </c>
      <c r="CP111" s="272" t="str">
        <f ca="true">+IF(OFFSET('Sanitation Data'!$E$28,0,10*ROW('Sanitation Data'!E105))="","",OFFSET('Sanitation Data'!$E$28,0,10*ROW('Sanitation Data'!E105)))</f>
        <v/>
      </c>
      <c r="CQ111" s="272" t="str">
        <f ca="true">+IF(OFFSET('Sanitation Data'!$E$29,0,10*ROW('Sanitation Data'!E105))="","",OFFSET('Sanitation Data'!$E$29,0,10*ROW('Sanitation Data'!E105)))</f>
        <v/>
      </c>
      <c r="CR111" s="272" t="str">
        <f ca="true">+IF(OFFSET('Sanitation Data'!$E$30,0,10*ROW('Sanitation Data'!E105))="","",OFFSET('Sanitation Data'!$E$30,0,10*ROW('Sanitation Data'!E105)))</f>
        <v/>
      </c>
      <c r="CS111" s="272" t="str">
        <f ca="true">+IF(OFFSET('Sanitation Data'!$E$31,0,10*ROW('Sanitation Data'!E105))="","",OFFSET('Sanitation Data'!$E$31,0,10*ROW('Sanitation Data'!E105)))</f>
        <v/>
      </c>
      <c r="CT111" s="272" t="str">
        <f ca="true">+IF(OFFSET('Sanitation Data'!$E$32,0,10*ROW('Sanitation Data'!E105))="","",OFFSET('Sanitation Data'!$E$32,0,10*ROW('Sanitation Data'!E105)))</f>
        <v/>
      </c>
      <c r="CU111" s="272" t="str">
        <f ca="true">+IF(OFFSET('Sanitation Data'!$F$28,0,10*ROW('Sanitation Data'!F105))="","",OFFSET('Sanitation Data'!$F$28,0,10*ROW('Sanitation Data'!F105)))</f>
        <v/>
      </c>
      <c r="CV111" s="272" t="str">
        <f ca="true">+IF(OFFSET('Sanitation Data'!$F$29,0,10*ROW('Sanitation Data'!F105))="","",OFFSET('Sanitation Data'!$F$29,0,10*ROW('Sanitation Data'!F105)))</f>
        <v/>
      </c>
      <c r="CW111" s="272" t="str">
        <f ca="true">+IF(OFFSET('Sanitation Data'!$F$30,0,10*ROW('Sanitation Data'!F105))="","",OFFSET('Sanitation Data'!$F$30,0,10*ROW('Sanitation Data'!F105)))</f>
        <v/>
      </c>
      <c r="CX111" s="272" t="str">
        <f ca="true">+IF(OFFSET('Sanitation Data'!$F$31,0,10*ROW('Sanitation Data'!F105))="","",OFFSET('Sanitation Data'!$F$31,0,10*ROW('Sanitation Data'!F105)))</f>
        <v/>
      </c>
      <c r="CY111" s="272" t="str">
        <f ca="true">+IF(OFFSET('Sanitation Data'!$F$32,0,10*ROW('Sanitation Data'!F105))="","",OFFSET('Sanitation Data'!$F$32,0,10*ROW('Sanitation Data'!F105)))</f>
        <v/>
      </c>
      <c r="CZ111" s="272" t="str">
        <f ca="true">+IF(OFFSET('Sanitation Data'!$G$28,0,10*ROW('Sanitation Data'!G105))="","",OFFSET('Sanitation Data'!$G$28,0,10*ROW('Sanitation Data'!G105)))</f>
        <v/>
      </c>
      <c r="DA111" s="272" t="str">
        <f ca="true">+IF(OFFSET('Sanitation Data'!$G$29,0,10*ROW('Sanitation Data'!G105))="","",OFFSET('Sanitation Data'!$G$29,0,10*ROW('Sanitation Data'!G105)))</f>
        <v/>
      </c>
      <c r="DB111" s="272" t="str">
        <f ca="true">+IF(OFFSET('Sanitation Data'!$G$30,0,10*ROW('Sanitation Data'!G105))="","",OFFSET('Sanitation Data'!$G$30,0,10*ROW('Sanitation Data'!G105)))</f>
        <v/>
      </c>
      <c r="DC111" s="272" t="str">
        <f ca="true">+IF(OFFSET('Sanitation Data'!$G$31,0,10*ROW('Sanitation Data'!G105))="","",OFFSET('Sanitation Data'!$G$31,0,10*ROW('Sanitation Data'!G105)))</f>
        <v/>
      </c>
      <c r="DD111" s="272" t="str">
        <f ca="true">+IF(OFFSET('Sanitation Data'!$G$32,0,10*ROW('Sanitation Data'!G105))="","",OFFSET('Sanitation Data'!$G$32,0,10*ROW('Sanitation Data'!G105)))</f>
        <v/>
      </c>
      <c r="DE111" s="272" t="str">
        <f ca="true">+IF(OFFSET('Sanitation Data'!$H$28,0,10*ROW('Sanitation Data'!H105))="","",OFFSET('Sanitation Data'!$H$28,0,10*ROW('Sanitation Data'!H105)))</f>
        <v/>
      </c>
      <c r="DF111" s="272" t="str">
        <f ca="true">+IF(OFFSET('Sanitation Data'!$H$29,0,10*ROW('Sanitation Data'!H105))="","",OFFSET('Sanitation Data'!$H$29,0,10*ROW('Sanitation Data'!H105)))</f>
        <v/>
      </c>
      <c r="DG111" s="272" t="str">
        <f ca="true">+IF(OFFSET('Sanitation Data'!$H$30,0,10*ROW('Sanitation Data'!H105))="","",OFFSET('Sanitation Data'!$H$30,0,10*ROW('Sanitation Data'!H105)))</f>
        <v/>
      </c>
      <c r="DH111" s="272" t="str">
        <f ca="true">+IF(OFFSET('Sanitation Data'!$H$31,0,10*ROW('Sanitation Data'!H105))="","",OFFSET('Sanitation Data'!$H$31,0,10*ROW('Sanitation Data'!H105)))</f>
        <v/>
      </c>
      <c r="DI111" s="272" t="str">
        <f ca="true">+IF(OFFSET('Sanitation Data'!$H$32,0,10*ROW('Sanitation Data'!H105))="","",OFFSET('Sanitation Data'!$H$32,0,10*ROW('Sanitation Data'!H105)))</f>
        <v/>
      </c>
      <c r="DJ111" s="272" t="str">
        <f ca="true">+IF(OFFSET('Sanitation Data'!$I$28,0,10*ROW('Sanitation Data'!I105))="","",OFFSET('Sanitation Data'!$I$28,0,10*ROW('Sanitation Data'!I105)))</f>
        <v/>
      </c>
      <c r="DK111" s="272" t="str">
        <f ca="true">+IF(OFFSET('Sanitation Data'!$I$29,0,10*ROW('Sanitation Data'!I105))="","",OFFSET('Sanitation Data'!$I$29,0,10*ROW('Sanitation Data'!I105)))</f>
        <v/>
      </c>
      <c r="DL111" s="272" t="str">
        <f ca="true">+IF(OFFSET('Sanitation Data'!$I$30,0,10*ROW('Sanitation Data'!I105))="","",OFFSET('Sanitation Data'!$I$30,0,10*ROW('Sanitation Data'!I105)))</f>
        <v/>
      </c>
      <c r="DM111" s="272" t="str">
        <f ca="true">+IF(OFFSET('Sanitation Data'!$I$31,0,10*ROW('Sanitation Data'!I105))="","",OFFSET('Sanitation Data'!$I$31,0,10*ROW('Sanitation Data'!I105)))</f>
        <v/>
      </c>
      <c r="DN111" s="272" t="str">
        <f ca="true">+IF(OFFSET('Sanitation Data'!$I$32,0,10*ROW('Sanitation Data'!I105))="","",OFFSET('Sanitation Data'!$I$32,0,10*ROW('Sanitation Data'!I105)))</f>
        <v/>
      </c>
      <c r="DO111" s="272" t="str">
        <f ca="true">+IF(OFFSET('Hygiene Data'!$D$11,0,10*ROW('Hygiene Data'!D105))="","",OFFSET('Hygiene Data'!$D$11,0,10*ROW('Hygiene Data'!D105)))</f>
        <v/>
      </c>
      <c r="DP111" s="272" t="str">
        <f ca="true">+IF(OFFSET('Hygiene Data'!$D$12,0,10*ROW('Hygiene Data'!D105))="","",OFFSET('Hygiene Data'!$D$12,0,10*ROW('Hygiene Data'!D105)))</f>
        <v/>
      </c>
      <c r="DQ111" s="272" t="str">
        <f ca="true">+IF(OFFSET('Hygiene Data'!$D$13,0,10*ROW('Hygiene Data'!D105))="","",OFFSET('Hygiene Data'!$D$13,0,10*ROW('Hygiene Data'!D105)))</f>
        <v/>
      </c>
      <c r="DR111" s="272" t="str">
        <f ca="true">+IF(OFFSET('Hygiene Data'!$E$11,0,10*ROW('Hygiene Data'!E105))="","",OFFSET('Hygiene Data'!$E$11,0,10*ROW('Hygiene Data'!E105)))</f>
        <v/>
      </c>
      <c r="DS111" s="272" t="str">
        <f ca="true">+IF(OFFSET('Hygiene Data'!$E$12,0,10*ROW('Hygiene Data'!E105))="","",OFFSET('Hygiene Data'!$E$12,0,10*ROW('Hygiene Data'!E105)))</f>
        <v/>
      </c>
      <c r="DT111" s="272" t="str">
        <f ca="true">+IF(OFFSET('Hygiene Data'!$E$13,0,10*ROW('Hygiene Data'!E105))="","",OFFSET('Hygiene Data'!$E$13,0,10*ROW('Hygiene Data'!E105)))</f>
        <v/>
      </c>
      <c r="DU111" s="272" t="str">
        <f ca="true">+IF(OFFSET('Hygiene Data'!$F$11,0,10*ROW('Hygiene Data'!F105))="","",OFFSET('Hygiene Data'!$F$11,0,10*ROW('Hygiene Data'!F105)))</f>
        <v/>
      </c>
      <c r="DV111" s="272" t="str">
        <f ca="true">+IF(OFFSET('Hygiene Data'!$F$12,0,10*ROW('Hygiene Data'!F105))="","",OFFSET('Hygiene Data'!$F$12,0,10*ROW('Hygiene Data'!F105)))</f>
        <v/>
      </c>
      <c r="DW111" s="272" t="str">
        <f ca="true">+IF(OFFSET('Hygiene Data'!$F$13,0,10*ROW('Hygiene Data'!F105))="","",OFFSET('Hygiene Data'!$F$13,0,10*ROW('Hygiene Data'!F105)))</f>
        <v/>
      </c>
      <c r="DX111" s="272" t="str">
        <f ca="true">+IF(OFFSET('Hygiene Data'!$G$11,0,10*ROW('Hygiene Data'!G105))="","",OFFSET('Hygiene Data'!$G$11,0,10*ROW('Hygiene Data'!G105)))</f>
        <v/>
      </c>
      <c r="DY111" s="272" t="str">
        <f ca="true">+IF(OFFSET('Hygiene Data'!$G$12,0,10*ROW('Hygiene Data'!G105))="","",OFFSET('Hygiene Data'!$G$12,0,10*ROW('Hygiene Data'!G105)))</f>
        <v/>
      </c>
      <c r="DZ111" s="272" t="str">
        <f ca="true">+IF(OFFSET('Hygiene Data'!$G$13,0,10*ROW('Hygiene Data'!G105))="","",OFFSET('Hygiene Data'!$G$13,0,10*ROW('Hygiene Data'!G105)))</f>
        <v/>
      </c>
      <c r="EA111" s="272" t="str">
        <f ca="true">+IF(OFFSET('Hygiene Data'!$H$11,0,10*ROW('Hygiene Data'!H105))="","",OFFSET('Hygiene Data'!$H$11,0,10*ROW('Hygiene Data'!H105)))</f>
        <v/>
      </c>
      <c r="EB111" s="272" t="str">
        <f ca="true">+IF(OFFSET('Hygiene Data'!$H$12,0,10*ROW('Hygiene Data'!H105))="","",OFFSET('Hygiene Data'!$H$12,0,10*ROW('Hygiene Data'!H105)))</f>
        <v/>
      </c>
      <c r="EC111" s="272" t="str">
        <f ca="true">+IF(OFFSET('Hygiene Data'!$H$13,0,10*ROW('Hygiene Data'!H105))="","",OFFSET('Hygiene Data'!$H$13,0,10*ROW('Hygiene Data'!H105)))</f>
        <v/>
      </c>
      <c r="ED111" s="272" t="str">
        <f ca="true">+IF(OFFSET('Hygiene Data'!$I$11,0,10*ROW('Hygiene Data'!I105))="","",OFFSET('Hygiene Data'!$I$11,0,10*ROW('Hygiene Data'!I105)))</f>
        <v/>
      </c>
      <c r="EE111" s="272" t="str">
        <f ca="true">+IF(OFFSET('Hygiene Data'!$I$12,0,10*ROW('Hygiene Data'!I105))="","",OFFSET('Hygiene Data'!$I$12,0,10*ROW('Hygiene Data'!I105)))</f>
        <v/>
      </c>
      <c r="EF111" s="272"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28"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2"/>
      <c r="BS112" s="272" t="str">
        <f ca="true">+IF(OFFSET('Water Data'!$D$27,0,10*ROW('Water Data'!D106))="","",OFFSET('Water Data'!$D$27,0,10*ROW('Water Data'!D106)))</f>
        <v/>
      </c>
      <c r="BT112" s="272" t="str">
        <f ca="true">+IF(OFFSET('Water Data'!$D$28,0,10*ROW('Water Data'!D106))="","",OFFSET('Water Data'!$D$28,0,10*ROW('Water Data'!D106)))</f>
        <v/>
      </c>
      <c r="BU112" s="272" t="str">
        <f ca="true">+IF(OFFSET('Water Data'!$D$29,0,10*ROW('Water Data'!D106))="","",OFFSET('Water Data'!$D$29,0,10*ROW('Water Data'!D106)))</f>
        <v/>
      </c>
      <c r="BV112" s="272" t="str">
        <f ca="true">+IF(OFFSET('Water Data'!$E$27,0,10*ROW('Water Data'!E106))="","",OFFSET('Water Data'!$E$27,0,10*ROW('Water Data'!E106)))</f>
        <v/>
      </c>
      <c r="BW112" s="272" t="str">
        <f ca="true">+IF(OFFSET('Water Data'!$E$28,0,10*ROW('Water Data'!E106))="","",OFFSET('Water Data'!$E$28,0,10*ROW('Water Data'!E106)))</f>
        <v/>
      </c>
      <c r="BX112" s="272" t="str">
        <f ca="true">+IF(OFFSET('Water Data'!$E$29,0,10*ROW('Water Data'!E106))="","",OFFSET('Water Data'!$E$29,0,10*ROW('Water Data'!E106)))</f>
        <v/>
      </c>
      <c r="BY112" s="272" t="str">
        <f ca="true">+IF(OFFSET('Water Data'!$F$27,0,10*ROW('Water Data'!F106))="","",OFFSET('Water Data'!$F$27,0,10*ROW('Water Data'!F106)))</f>
        <v/>
      </c>
      <c r="BZ112" s="272" t="str">
        <f ca="true">+IF(OFFSET('Water Data'!$F$28,0,10*ROW('Water Data'!F106))="","",OFFSET('Water Data'!$F$28,0,10*ROW('Water Data'!F106)))</f>
        <v/>
      </c>
      <c r="CA112" s="272" t="str">
        <f ca="true">+IF(OFFSET('Water Data'!$F$29,0,10*ROW('Water Data'!F106))="","",OFFSET('Water Data'!$F$29,0,10*ROW('Water Data'!F106)))</f>
        <v/>
      </c>
      <c r="CB112" s="272" t="str">
        <f ca="true">+IF(OFFSET('Water Data'!$G$27,0,10*ROW('Water Data'!G106))="","",OFFSET('Water Data'!$G$27,0,10*ROW('Water Data'!G106)))</f>
        <v/>
      </c>
      <c r="CC112" s="272" t="str">
        <f ca="true">+IF(OFFSET('Water Data'!$G$28,0,10*ROW('Water Data'!G106))="","",OFFSET('Water Data'!$G$28,0,10*ROW('Water Data'!G106)))</f>
        <v/>
      </c>
      <c r="CD112" s="272" t="str">
        <f ca="true">+IF(OFFSET('Water Data'!$G$29,0,10*ROW('Water Data'!G106))="","",OFFSET('Water Data'!$G$29,0,10*ROW('Water Data'!G106)))</f>
        <v/>
      </c>
      <c r="CE112" s="272" t="str">
        <f ca="true">+IF(OFFSET('Water Data'!$H$27,0,10*ROW('Water Data'!H106))="","",OFFSET('Water Data'!$H$27,0,10*ROW('Water Data'!H106)))</f>
        <v/>
      </c>
      <c r="CF112" s="272" t="str">
        <f ca="true">+IF(OFFSET('Water Data'!$H$28,0,10*ROW('Water Data'!H106))="","",OFFSET('Water Data'!$H$28,0,10*ROW('Water Data'!H106)))</f>
        <v/>
      </c>
      <c r="CG112" s="272" t="str">
        <f ca="true">+IF(OFFSET('Water Data'!$H$29,0,10*ROW('Water Data'!H106))="","",OFFSET('Water Data'!$H$29,0,10*ROW('Water Data'!H106)))</f>
        <v/>
      </c>
      <c r="CH112" s="272" t="str">
        <f ca="true">+IF(OFFSET('Water Data'!$I$27,0,10*ROW('Water Data'!I106))="","",OFFSET('Water Data'!$I$27,0,10*ROW('Water Data'!I106)))</f>
        <v/>
      </c>
      <c r="CI112" s="272" t="str">
        <f ca="true">+IF(OFFSET('Water Data'!$I$28,0,10*ROW('Water Data'!I106))="","",OFFSET('Water Data'!$I$28,0,10*ROW('Water Data'!I106)))</f>
        <v/>
      </c>
      <c r="CJ112" s="272" t="str">
        <f ca="true">+IF(OFFSET('Water Data'!$I$29,0,10*ROW('Water Data'!I106))="","",OFFSET('Water Data'!$I$29,0,10*ROW('Water Data'!I106)))</f>
        <v/>
      </c>
      <c r="CK112" s="272" t="str">
        <f ca="true">+IF(OFFSET('Sanitation Data'!$D$28,0,10*ROW('Sanitation Data'!D106))="","",OFFSET('Sanitation Data'!$D$28,0,10*ROW('Sanitation Data'!D106)))</f>
        <v/>
      </c>
      <c r="CL112" s="272" t="str">
        <f ca="true">+IF(OFFSET('Sanitation Data'!$D$29,0,10*ROW('Sanitation Data'!D106))="","",OFFSET('Sanitation Data'!$D$29,0,10*ROW('Sanitation Data'!D106)))</f>
        <v/>
      </c>
      <c r="CM112" s="272" t="str">
        <f ca="true">+IF(OFFSET('Sanitation Data'!$D$30,0,10*ROW('Sanitation Data'!D106))="","",OFFSET('Sanitation Data'!$D$30,0,10*ROW('Sanitation Data'!D106)))</f>
        <v/>
      </c>
      <c r="CN112" s="272" t="str">
        <f ca="true">+IF(OFFSET('Sanitation Data'!$D$31,0,10*ROW('Sanitation Data'!D106))="","",OFFSET('Sanitation Data'!$D$31,0,10*ROW('Sanitation Data'!D106)))</f>
        <v/>
      </c>
      <c r="CO112" s="272" t="str">
        <f ca="true">+IF(OFFSET('Sanitation Data'!$D$32,0,10*ROW('Sanitation Data'!D106))="","",OFFSET('Sanitation Data'!$D$32,0,10*ROW('Sanitation Data'!D106)))</f>
        <v/>
      </c>
      <c r="CP112" s="272" t="str">
        <f ca="true">+IF(OFFSET('Sanitation Data'!$E$28,0,10*ROW('Sanitation Data'!E106))="","",OFFSET('Sanitation Data'!$E$28,0,10*ROW('Sanitation Data'!E106)))</f>
        <v/>
      </c>
      <c r="CQ112" s="272" t="str">
        <f ca="true">+IF(OFFSET('Sanitation Data'!$E$29,0,10*ROW('Sanitation Data'!E106))="","",OFFSET('Sanitation Data'!$E$29,0,10*ROW('Sanitation Data'!E106)))</f>
        <v/>
      </c>
      <c r="CR112" s="272" t="str">
        <f ca="true">+IF(OFFSET('Sanitation Data'!$E$30,0,10*ROW('Sanitation Data'!E106))="","",OFFSET('Sanitation Data'!$E$30,0,10*ROW('Sanitation Data'!E106)))</f>
        <v/>
      </c>
      <c r="CS112" s="272" t="str">
        <f ca="true">+IF(OFFSET('Sanitation Data'!$E$31,0,10*ROW('Sanitation Data'!E106))="","",OFFSET('Sanitation Data'!$E$31,0,10*ROW('Sanitation Data'!E106)))</f>
        <v/>
      </c>
      <c r="CT112" s="272" t="str">
        <f ca="true">+IF(OFFSET('Sanitation Data'!$E$32,0,10*ROW('Sanitation Data'!E106))="","",OFFSET('Sanitation Data'!$E$32,0,10*ROW('Sanitation Data'!E106)))</f>
        <v/>
      </c>
      <c r="CU112" s="272" t="str">
        <f ca="true">+IF(OFFSET('Sanitation Data'!$F$28,0,10*ROW('Sanitation Data'!F106))="","",OFFSET('Sanitation Data'!$F$28,0,10*ROW('Sanitation Data'!F106)))</f>
        <v/>
      </c>
      <c r="CV112" s="272" t="str">
        <f ca="true">+IF(OFFSET('Sanitation Data'!$F$29,0,10*ROW('Sanitation Data'!F106))="","",OFFSET('Sanitation Data'!$F$29,0,10*ROW('Sanitation Data'!F106)))</f>
        <v/>
      </c>
      <c r="CW112" s="272" t="str">
        <f ca="true">+IF(OFFSET('Sanitation Data'!$F$30,0,10*ROW('Sanitation Data'!F106))="","",OFFSET('Sanitation Data'!$F$30,0,10*ROW('Sanitation Data'!F106)))</f>
        <v/>
      </c>
      <c r="CX112" s="272" t="str">
        <f ca="true">+IF(OFFSET('Sanitation Data'!$F$31,0,10*ROW('Sanitation Data'!F106))="","",OFFSET('Sanitation Data'!$F$31,0,10*ROW('Sanitation Data'!F106)))</f>
        <v/>
      </c>
      <c r="CY112" s="272" t="str">
        <f ca="true">+IF(OFFSET('Sanitation Data'!$F$32,0,10*ROW('Sanitation Data'!F106))="","",OFFSET('Sanitation Data'!$F$32,0,10*ROW('Sanitation Data'!F106)))</f>
        <v/>
      </c>
      <c r="CZ112" s="272" t="str">
        <f ca="true">+IF(OFFSET('Sanitation Data'!$G$28,0,10*ROW('Sanitation Data'!G106))="","",OFFSET('Sanitation Data'!$G$28,0,10*ROW('Sanitation Data'!G106)))</f>
        <v/>
      </c>
      <c r="DA112" s="272" t="str">
        <f ca="true">+IF(OFFSET('Sanitation Data'!$G$29,0,10*ROW('Sanitation Data'!G106))="","",OFFSET('Sanitation Data'!$G$29,0,10*ROW('Sanitation Data'!G106)))</f>
        <v/>
      </c>
      <c r="DB112" s="272" t="str">
        <f ca="true">+IF(OFFSET('Sanitation Data'!$G$30,0,10*ROW('Sanitation Data'!G106))="","",OFFSET('Sanitation Data'!$G$30,0,10*ROW('Sanitation Data'!G106)))</f>
        <v/>
      </c>
      <c r="DC112" s="272" t="str">
        <f ca="true">+IF(OFFSET('Sanitation Data'!$G$31,0,10*ROW('Sanitation Data'!G106))="","",OFFSET('Sanitation Data'!$G$31,0,10*ROW('Sanitation Data'!G106)))</f>
        <v/>
      </c>
      <c r="DD112" s="272" t="str">
        <f ca="true">+IF(OFFSET('Sanitation Data'!$G$32,0,10*ROW('Sanitation Data'!G106))="","",OFFSET('Sanitation Data'!$G$32,0,10*ROW('Sanitation Data'!G106)))</f>
        <v/>
      </c>
      <c r="DE112" s="272" t="str">
        <f ca="true">+IF(OFFSET('Sanitation Data'!$H$28,0,10*ROW('Sanitation Data'!H106))="","",OFFSET('Sanitation Data'!$H$28,0,10*ROW('Sanitation Data'!H106)))</f>
        <v/>
      </c>
      <c r="DF112" s="272" t="str">
        <f ca="true">+IF(OFFSET('Sanitation Data'!$H$29,0,10*ROW('Sanitation Data'!H106))="","",OFFSET('Sanitation Data'!$H$29,0,10*ROW('Sanitation Data'!H106)))</f>
        <v/>
      </c>
      <c r="DG112" s="272" t="str">
        <f ca="true">+IF(OFFSET('Sanitation Data'!$H$30,0,10*ROW('Sanitation Data'!H106))="","",OFFSET('Sanitation Data'!$H$30,0,10*ROW('Sanitation Data'!H106)))</f>
        <v/>
      </c>
      <c r="DH112" s="272" t="str">
        <f ca="true">+IF(OFFSET('Sanitation Data'!$H$31,0,10*ROW('Sanitation Data'!H106))="","",OFFSET('Sanitation Data'!$H$31,0,10*ROW('Sanitation Data'!H106)))</f>
        <v/>
      </c>
      <c r="DI112" s="272" t="str">
        <f ca="true">+IF(OFFSET('Sanitation Data'!$H$32,0,10*ROW('Sanitation Data'!H106))="","",OFFSET('Sanitation Data'!$H$32,0,10*ROW('Sanitation Data'!H106)))</f>
        <v/>
      </c>
      <c r="DJ112" s="272" t="str">
        <f ca="true">+IF(OFFSET('Sanitation Data'!$I$28,0,10*ROW('Sanitation Data'!I106))="","",OFFSET('Sanitation Data'!$I$28,0,10*ROW('Sanitation Data'!I106)))</f>
        <v/>
      </c>
      <c r="DK112" s="272" t="str">
        <f ca="true">+IF(OFFSET('Sanitation Data'!$I$29,0,10*ROW('Sanitation Data'!I106))="","",OFFSET('Sanitation Data'!$I$29,0,10*ROW('Sanitation Data'!I106)))</f>
        <v/>
      </c>
      <c r="DL112" s="272" t="str">
        <f ca="true">+IF(OFFSET('Sanitation Data'!$I$30,0,10*ROW('Sanitation Data'!I106))="","",OFFSET('Sanitation Data'!$I$30,0,10*ROW('Sanitation Data'!I106)))</f>
        <v/>
      </c>
      <c r="DM112" s="272" t="str">
        <f ca="true">+IF(OFFSET('Sanitation Data'!$I$31,0,10*ROW('Sanitation Data'!I106))="","",OFFSET('Sanitation Data'!$I$31,0,10*ROW('Sanitation Data'!I106)))</f>
        <v/>
      </c>
      <c r="DN112" s="272" t="str">
        <f ca="true">+IF(OFFSET('Sanitation Data'!$I$32,0,10*ROW('Sanitation Data'!I106))="","",OFFSET('Sanitation Data'!$I$32,0,10*ROW('Sanitation Data'!I106)))</f>
        <v/>
      </c>
      <c r="DO112" s="272" t="str">
        <f ca="true">+IF(OFFSET('Hygiene Data'!$D$11,0,10*ROW('Hygiene Data'!D106))="","",OFFSET('Hygiene Data'!$D$11,0,10*ROW('Hygiene Data'!D106)))</f>
        <v/>
      </c>
      <c r="DP112" s="272" t="str">
        <f ca="true">+IF(OFFSET('Hygiene Data'!$D$12,0,10*ROW('Hygiene Data'!D106))="","",OFFSET('Hygiene Data'!$D$12,0,10*ROW('Hygiene Data'!D106)))</f>
        <v/>
      </c>
      <c r="DQ112" s="272" t="str">
        <f ca="true">+IF(OFFSET('Hygiene Data'!$D$13,0,10*ROW('Hygiene Data'!D106))="","",OFFSET('Hygiene Data'!$D$13,0,10*ROW('Hygiene Data'!D106)))</f>
        <v/>
      </c>
      <c r="DR112" s="272" t="str">
        <f ca="true">+IF(OFFSET('Hygiene Data'!$E$11,0,10*ROW('Hygiene Data'!E106))="","",OFFSET('Hygiene Data'!$E$11,0,10*ROW('Hygiene Data'!E106)))</f>
        <v/>
      </c>
      <c r="DS112" s="272" t="str">
        <f ca="true">+IF(OFFSET('Hygiene Data'!$E$12,0,10*ROW('Hygiene Data'!E106))="","",OFFSET('Hygiene Data'!$E$12,0,10*ROW('Hygiene Data'!E106)))</f>
        <v/>
      </c>
      <c r="DT112" s="272" t="str">
        <f ca="true">+IF(OFFSET('Hygiene Data'!$E$13,0,10*ROW('Hygiene Data'!E106))="","",OFFSET('Hygiene Data'!$E$13,0,10*ROW('Hygiene Data'!E106)))</f>
        <v/>
      </c>
      <c r="DU112" s="272" t="str">
        <f ca="true">+IF(OFFSET('Hygiene Data'!$F$11,0,10*ROW('Hygiene Data'!F106))="","",OFFSET('Hygiene Data'!$F$11,0,10*ROW('Hygiene Data'!F106)))</f>
        <v/>
      </c>
      <c r="DV112" s="272" t="str">
        <f ca="true">+IF(OFFSET('Hygiene Data'!$F$12,0,10*ROW('Hygiene Data'!F106))="","",OFFSET('Hygiene Data'!$F$12,0,10*ROW('Hygiene Data'!F106)))</f>
        <v/>
      </c>
      <c r="DW112" s="272" t="str">
        <f ca="true">+IF(OFFSET('Hygiene Data'!$F$13,0,10*ROW('Hygiene Data'!F106))="","",OFFSET('Hygiene Data'!$F$13,0,10*ROW('Hygiene Data'!F106)))</f>
        <v/>
      </c>
      <c r="DX112" s="272" t="str">
        <f ca="true">+IF(OFFSET('Hygiene Data'!$G$11,0,10*ROW('Hygiene Data'!G106))="","",OFFSET('Hygiene Data'!$G$11,0,10*ROW('Hygiene Data'!G106)))</f>
        <v/>
      </c>
      <c r="DY112" s="272" t="str">
        <f ca="true">+IF(OFFSET('Hygiene Data'!$G$12,0,10*ROW('Hygiene Data'!G106))="","",OFFSET('Hygiene Data'!$G$12,0,10*ROW('Hygiene Data'!G106)))</f>
        <v/>
      </c>
      <c r="DZ112" s="272" t="str">
        <f ca="true">+IF(OFFSET('Hygiene Data'!$G$13,0,10*ROW('Hygiene Data'!G106))="","",OFFSET('Hygiene Data'!$G$13,0,10*ROW('Hygiene Data'!G106)))</f>
        <v/>
      </c>
      <c r="EA112" s="272" t="str">
        <f ca="true">+IF(OFFSET('Hygiene Data'!$H$11,0,10*ROW('Hygiene Data'!H106))="","",OFFSET('Hygiene Data'!$H$11,0,10*ROW('Hygiene Data'!H106)))</f>
        <v/>
      </c>
      <c r="EB112" s="272" t="str">
        <f ca="true">+IF(OFFSET('Hygiene Data'!$H$12,0,10*ROW('Hygiene Data'!H106))="","",OFFSET('Hygiene Data'!$H$12,0,10*ROW('Hygiene Data'!H106)))</f>
        <v/>
      </c>
      <c r="EC112" s="272" t="str">
        <f ca="true">+IF(OFFSET('Hygiene Data'!$H$13,0,10*ROW('Hygiene Data'!H106))="","",OFFSET('Hygiene Data'!$H$13,0,10*ROW('Hygiene Data'!H106)))</f>
        <v/>
      </c>
      <c r="ED112" s="272" t="str">
        <f ca="true">+IF(OFFSET('Hygiene Data'!$I$11,0,10*ROW('Hygiene Data'!I106))="","",OFFSET('Hygiene Data'!$I$11,0,10*ROW('Hygiene Data'!I106)))</f>
        <v/>
      </c>
      <c r="EE112" s="272" t="str">
        <f ca="true">+IF(OFFSET('Hygiene Data'!$I$12,0,10*ROW('Hygiene Data'!I106))="","",OFFSET('Hygiene Data'!$I$12,0,10*ROW('Hygiene Data'!I106)))</f>
        <v/>
      </c>
      <c r="EF112" s="272"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28"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2"/>
      <c r="BS113" s="272" t="str">
        <f ca="true">+IF(OFFSET('Water Data'!$D$27,0,10*ROW('Water Data'!D107))="","",OFFSET('Water Data'!$D$27,0,10*ROW('Water Data'!D107)))</f>
        <v/>
      </c>
      <c r="BT113" s="272" t="str">
        <f ca="true">+IF(OFFSET('Water Data'!$D$28,0,10*ROW('Water Data'!D107))="","",OFFSET('Water Data'!$D$28,0,10*ROW('Water Data'!D107)))</f>
        <v/>
      </c>
      <c r="BU113" s="272" t="str">
        <f ca="true">+IF(OFFSET('Water Data'!$D$29,0,10*ROW('Water Data'!D107))="","",OFFSET('Water Data'!$D$29,0,10*ROW('Water Data'!D107)))</f>
        <v/>
      </c>
      <c r="BV113" s="272" t="str">
        <f ca="true">+IF(OFFSET('Water Data'!$E$27,0,10*ROW('Water Data'!E107))="","",OFFSET('Water Data'!$E$27,0,10*ROW('Water Data'!E107)))</f>
        <v/>
      </c>
      <c r="BW113" s="272" t="str">
        <f ca="true">+IF(OFFSET('Water Data'!$E$28,0,10*ROW('Water Data'!E107))="","",OFFSET('Water Data'!$E$28,0,10*ROW('Water Data'!E107)))</f>
        <v/>
      </c>
      <c r="BX113" s="272" t="str">
        <f ca="true">+IF(OFFSET('Water Data'!$E$29,0,10*ROW('Water Data'!E107))="","",OFFSET('Water Data'!$E$29,0,10*ROW('Water Data'!E107)))</f>
        <v/>
      </c>
      <c r="BY113" s="272" t="str">
        <f ca="true">+IF(OFFSET('Water Data'!$F$27,0,10*ROW('Water Data'!F107))="","",OFFSET('Water Data'!$F$27,0,10*ROW('Water Data'!F107)))</f>
        <v/>
      </c>
      <c r="BZ113" s="272" t="str">
        <f ca="true">+IF(OFFSET('Water Data'!$F$28,0,10*ROW('Water Data'!F107))="","",OFFSET('Water Data'!$F$28,0,10*ROW('Water Data'!F107)))</f>
        <v/>
      </c>
      <c r="CA113" s="272" t="str">
        <f ca="true">+IF(OFFSET('Water Data'!$F$29,0,10*ROW('Water Data'!F107))="","",OFFSET('Water Data'!$F$29,0,10*ROW('Water Data'!F107)))</f>
        <v/>
      </c>
      <c r="CB113" s="272" t="str">
        <f ca="true">+IF(OFFSET('Water Data'!$G$27,0,10*ROW('Water Data'!G107))="","",OFFSET('Water Data'!$G$27,0,10*ROW('Water Data'!G107)))</f>
        <v/>
      </c>
      <c r="CC113" s="272" t="str">
        <f ca="true">+IF(OFFSET('Water Data'!$G$28,0,10*ROW('Water Data'!G107))="","",OFFSET('Water Data'!$G$28,0,10*ROW('Water Data'!G107)))</f>
        <v/>
      </c>
      <c r="CD113" s="272" t="str">
        <f ca="true">+IF(OFFSET('Water Data'!$G$29,0,10*ROW('Water Data'!G107))="","",OFFSET('Water Data'!$G$29,0,10*ROW('Water Data'!G107)))</f>
        <v/>
      </c>
      <c r="CE113" s="272" t="str">
        <f ca="true">+IF(OFFSET('Water Data'!$H$27,0,10*ROW('Water Data'!H107))="","",OFFSET('Water Data'!$H$27,0,10*ROW('Water Data'!H107)))</f>
        <v/>
      </c>
      <c r="CF113" s="272" t="str">
        <f ca="true">+IF(OFFSET('Water Data'!$H$28,0,10*ROW('Water Data'!H107))="","",OFFSET('Water Data'!$H$28,0,10*ROW('Water Data'!H107)))</f>
        <v/>
      </c>
      <c r="CG113" s="272" t="str">
        <f ca="true">+IF(OFFSET('Water Data'!$H$29,0,10*ROW('Water Data'!H107))="","",OFFSET('Water Data'!$H$29,0,10*ROW('Water Data'!H107)))</f>
        <v/>
      </c>
      <c r="CH113" s="272" t="str">
        <f ca="true">+IF(OFFSET('Water Data'!$I$27,0,10*ROW('Water Data'!I107))="","",OFFSET('Water Data'!$I$27,0,10*ROW('Water Data'!I107)))</f>
        <v/>
      </c>
      <c r="CI113" s="272" t="str">
        <f ca="true">+IF(OFFSET('Water Data'!$I$28,0,10*ROW('Water Data'!I107))="","",OFFSET('Water Data'!$I$28,0,10*ROW('Water Data'!I107)))</f>
        <v/>
      </c>
      <c r="CJ113" s="272" t="str">
        <f ca="true">+IF(OFFSET('Water Data'!$I$29,0,10*ROW('Water Data'!I107))="","",OFFSET('Water Data'!$I$29,0,10*ROW('Water Data'!I107)))</f>
        <v/>
      </c>
      <c r="CK113" s="272" t="str">
        <f ca="true">+IF(OFFSET('Sanitation Data'!$D$28,0,10*ROW('Sanitation Data'!D107))="","",OFFSET('Sanitation Data'!$D$28,0,10*ROW('Sanitation Data'!D107)))</f>
        <v/>
      </c>
      <c r="CL113" s="272" t="str">
        <f ca="true">+IF(OFFSET('Sanitation Data'!$D$29,0,10*ROW('Sanitation Data'!D107))="","",OFFSET('Sanitation Data'!$D$29,0,10*ROW('Sanitation Data'!D107)))</f>
        <v/>
      </c>
      <c r="CM113" s="272" t="str">
        <f ca="true">+IF(OFFSET('Sanitation Data'!$D$30,0,10*ROW('Sanitation Data'!D107))="","",OFFSET('Sanitation Data'!$D$30,0,10*ROW('Sanitation Data'!D107)))</f>
        <v/>
      </c>
      <c r="CN113" s="272" t="str">
        <f ca="true">+IF(OFFSET('Sanitation Data'!$D$31,0,10*ROW('Sanitation Data'!D107))="","",OFFSET('Sanitation Data'!$D$31,0,10*ROW('Sanitation Data'!D107)))</f>
        <v/>
      </c>
      <c r="CO113" s="272" t="str">
        <f ca="true">+IF(OFFSET('Sanitation Data'!$D$32,0,10*ROW('Sanitation Data'!D107))="","",OFFSET('Sanitation Data'!$D$32,0,10*ROW('Sanitation Data'!D107)))</f>
        <v/>
      </c>
      <c r="CP113" s="272" t="str">
        <f ca="true">+IF(OFFSET('Sanitation Data'!$E$28,0,10*ROW('Sanitation Data'!E107))="","",OFFSET('Sanitation Data'!$E$28,0,10*ROW('Sanitation Data'!E107)))</f>
        <v/>
      </c>
      <c r="CQ113" s="272" t="str">
        <f ca="true">+IF(OFFSET('Sanitation Data'!$E$29,0,10*ROW('Sanitation Data'!E107))="","",OFFSET('Sanitation Data'!$E$29,0,10*ROW('Sanitation Data'!E107)))</f>
        <v/>
      </c>
      <c r="CR113" s="272" t="str">
        <f ca="true">+IF(OFFSET('Sanitation Data'!$E$30,0,10*ROW('Sanitation Data'!E107))="","",OFFSET('Sanitation Data'!$E$30,0,10*ROW('Sanitation Data'!E107)))</f>
        <v/>
      </c>
      <c r="CS113" s="272" t="str">
        <f ca="true">+IF(OFFSET('Sanitation Data'!$E$31,0,10*ROW('Sanitation Data'!E107))="","",OFFSET('Sanitation Data'!$E$31,0,10*ROW('Sanitation Data'!E107)))</f>
        <v/>
      </c>
      <c r="CT113" s="272" t="str">
        <f ca="true">+IF(OFFSET('Sanitation Data'!$E$32,0,10*ROW('Sanitation Data'!E107))="","",OFFSET('Sanitation Data'!$E$32,0,10*ROW('Sanitation Data'!E107)))</f>
        <v/>
      </c>
      <c r="CU113" s="272" t="str">
        <f ca="true">+IF(OFFSET('Sanitation Data'!$F$28,0,10*ROW('Sanitation Data'!F107))="","",OFFSET('Sanitation Data'!$F$28,0,10*ROW('Sanitation Data'!F107)))</f>
        <v/>
      </c>
      <c r="CV113" s="272" t="str">
        <f ca="true">+IF(OFFSET('Sanitation Data'!$F$29,0,10*ROW('Sanitation Data'!F107))="","",OFFSET('Sanitation Data'!$F$29,0,10*ROW('Sanitation Data'!F107)))</f>
        <v/>
      </c>
      <c r="CW113" s="272" t="str">
        <f ca="true">+IF(OFFSET('Sanitation Data'!$F$30,0,10*ROW('Sanitation Data'!F107))="","",OFFSET('Sanitation Data'!$F$30,0,10*ROW('Sanitation Data'!F107)))</f>
        <v/>
      </c>
      <c r="CX113" s="272" t="str">
        <f ca="true">+IF(OFFSET('Sanitation Data'!$F$31,0,10*ROW('Sanitation Data'!F107))="","",OFFSET('Sanitation Data'!$F$31,0,10*ROW('Sanitation Data'!F107)))</f>
        <v/>
      </c>
      <c r="CY113" s="272" t="str">
        <f ca="true">+IF(OFFSET('Sanitation Data'!$F$32,0,10*ROW('Sanitation Data'!F107))="","",OFFSET('Sanitation Data'!$F$32,0,10*ROW('Sanitation Data'!F107)))</f>
        <v/>
      </c>
      <c r="CZ113" s="272" t="str">
        <f ca="true">+IF(OFFSET('Sanitation Data'!$G$28,0,10*ROW('Sanitation Data'!G107))="","",OFFSET('Sanitation Data'!$G$28,0,10*ROW('Sanitation Data'!G107)))</f>
        <v/>
      </c>
      <c r="DA113" s="272" t="str">
        <f ca="true">+IF(OFFSET('Sanitation Data'!$G$29,0,10*ROW('Sanitation Data'!G107))="","",OFFSET('Sanitation Data'!$G$29,0,10*ROW('Sanitation Data'!G107)))</f>
        <v/>
      </c>
      <c r="DB113" s="272" t="str">
        <f ca="true">+IF(OFFSET('Sanitation Data'!$G$30,0,10*ROW('Sanitation Data'!G107))="","",OFFSET('Sanitation Data'!$G$30,0,10*ROW('Sanitation Data'!G107)))</f>
        <v/>
      </c>
      <c r="DC113" s="272" t="str">
        <f ca="true">+IF(OFFSET('Sanitation Data'!$G$31,0,10*ROW('Sanitation Data'!G107))="","",OFFSET('Sanitation Data'!$G$31,0,10*ROW('Sanitation Data'!G107)))</f>
        <v/>
      </c>
      <c r="DD113" s="272" t="str">
        <f ca="true">+IF(OFFSET('Sanitation Data'!$G$32,0,10*ROW('Sanitation Data'!G107))="","",OFFSET('Sanitation Data'!$G$32,0,10*ROW('Sanitation Data'!G107)))</f>
        <v/>
      </c>
      <c r="DE113" s="272" t="str">
        <f ca="true">+IF(OFFSET('Sanitation Data'!$H$28,0,10*ROW('Sanitation Data'!H107))="","",OFFSET('Sanitation Data'!$H$28,0,10*ROW('Sanitation Data'!H107)))</f>
        <v/>
      </c>
      <c r="DF113" s="272" t="str">
        <f ca="true">+IF(OFFSET('Sanitation Data'!$H$29,0,10*ROW('Sanitation Data'!H107))="","",OFFSET('Sanitation Data'!$H$29,0,10*ROW('Sanitation Data'!H107)))</f>
        <v/>
      </c>
      <c r="DG113" s="272" t="str">
        <f ca="true">+IF(OFFSET('Sanitation Data'!$H$30,0,10*ROW('Sanitation Data'!H107))="","",OFFSET('Sanitation Data'!$H$30,0,10*ROW('Sanitation Data'!H107)))</f>
        <v/>
      </c>
      <c r="DH113" s="272" t="str">
        <f ca="true">+IF(OFFSET('Sanitation Data'!$H$31,0,10*ROW('Sanitation Data'!H107))="","",OFFSET('Sanitation Data'!$H$31,0,10*ROW('Sanitation Data'!H107)))</f>
        <v/>
      </c>
      <c r="DI113" s="272" t="str">
        <f ca="true">+IF(OFFSET('Sanitation Data'!$H$32,0,10*ROW('Sanitation Data'!H107))="","",OFFSET('Sanitation Data'!$H$32,0,10*ROW('Sanitation Data'!H107)))</f>
        <v/>
      </c>
      <c r="DJ113" s="272" t="str">
        <f ca="true">+IF(OFFSET('Sanitation Data'!$I$28,0,10*ROW('Sanitation Data'!I107))="","",OFFSET('Sanitation Data'!$I$28,0,10*ROW('Sanitation Data'!I107)))</f>
        <v/>
      </c>
      <c r="DK113" s="272" t="str">
        <f ca="true">+IF(OFFSET('Sanitation Data'!$I$29,0,10*ROW('Sanitation Data'!I107))="","",OFFSET('Sanitation Data'!$I$29,0,10*ROW('Sanitation Data'!I107)))</f>
        <v/>
      </c>
      <c r="DL113" s="272" t="str">
        <f ca="true">+IF(OFFSET('Sanitation Data'!$I$30,0,10*ROW('Sanitation Data'!I107))="","",OFFSET('Sanitation Data'!$I$30,0,10*ROW('Sanitation Data'!I107)))</f>
        <v/>
      </c>
      <c r="DM113" s="272" t="str">
        <f ca="true">+IF(OFFSET('Sanitation Data'!$I$31,0,10*ROW('Sanitation Data'!I107))="","",OFFSET('Sanitation Data'!$I$31,0,10*ROW('Sanitation Data'!I107)))</f>
        <v/>
      </c>
      <c r="DN113" s="272" t="str">
        <f ca="true">+IF(OFFSET('Sanitation Data'!$I$32,0,10*ROW('Sanitation Data'!I107))="","",OFFSET('Sanitation Data'!$I$32,0,10*ROW('Sanitation Data'!I107)))</f>
        <v/>
      </c>
      <c r="DO113" s="272" t="str">
        <f ca="true">+IF(OFFSET('Hygiene Data'!$D$11,0,10*ROW('Hygiene Data'!D107))="","",OFFSET('Hygiene Data'!$D$11,0,10*ROW('Hygiene Data'!D107)))</f>
        <v/>
      </c>
      <c r="DP113" s="272" t="str">
        <f ca="true">+IF(OFFSET('Hygiene Data'!$D$12,0,10*ROW('Hygiene Data'!D107))="","",OFFSET('Hygiene Data'!$D$12,0,10*ROW('Hygiene Data'!D107)))</f>
        <v/>
      </c>
      <c r="DQ113" s="272" t="str">
        <f ca="true">+IF(OFFSET('Hygiene Data'!$D$13,0,10*ROW('Hygiene Data'!D107))="","",OFFSET('Hygiene Data'!$D$13,0,10*ROW('Hygiene Data'!D107)))</f>
        <v/>
      </c>
      <c r="DR113" s="272" t="str">
        <f ca="true">+IF(OFFSET('Hygiene Data'!$E$11,0,10*ROW('Hygiene Data'!E107))="","",OFFSET('Hygiene Data'!$E$11,0,10*ROW('Hygiene Data'!E107)))</f>
        <v/>
      </c>
      <c r="DS113" s="272" t="str">
        <f ca="true">+IF(OFFSET('Hygiene Data'!$E$12,0,10*ROW('Hygiene Data'!E107))="","",OFFSET('Hygiene Data'!$E$12,0,10*ROW('Hygiene Data'!E107)))</f>
        <v/>
      </c>
      <c r="DT113" s="272" t="str">
        <f ca="true">+IF(OFFSET('Hygiene Data'!$E$13,0,10*ROW('Hygiene Data'!E107))="","",OFFSET('Hygiene Data'!$E$13,0,10*ROW('Hygiene Data'!E107)))</f>
        <v/>
      </c>
      <c r="DU113" s="272" t="str">
        <f ca="true">+IF(OFFSET('Hygiene Data'!$F$11,0,10*ROW('Hygiene Data'!F107))="","",OFFSET('Hygiene Data'!$F$11,0,10*ROW('Hygiene Data'!F107)))</f>
        <v/>
      </c>
      <c r="DV113" s="272" t="str">
        <f ca="true">+IF(OFFSET('Hygiene Data'!$F$12,0,10*ROW('Hygiene Data'!F107))="","",OFFSET('Hygiene Data'!$F$12,0,10*ROW('Hygiene Data'!F107)))</f>
        <v/>
      </c>
      <c r="DW113" s="272" t="str">
        <f ca="true">+IF(OFFSET('Hygiene Data'!$F$13,0,10*ROW('Hygiene Data'!F107))="","",OFFSET('Hygiene Data'!$F$13,0,10*ROW('Hygiene Data'!F107)))</f>
        <v/>
      </c>
      <c r="DX113" s="272" t="str">
        <f ca="true">+IF(OFFSET('Hygiene Data'!$G$11,0,10*ROW('Hygiene Data'!G107))="","",OFFSET('Hygiene Data'!$G$11,0,10*ROW('Hygiene Data'!G107)))</f>
        <v/>
      </c>
      <c r="DY113" s="272" t="str">
        <f ca="true">+IF(OFFSET('Hygiene Data'!$G$12,0,10*ROW('Hygiene Data'!G107))="","",OFFSET('Hygiene Data'!$G$12,0,10*ROW('Hygiene Data'!G107)))</f>
        <v/>
      </c>
      <c r="DZ113" s="272" t="str">
        <f ca="true">+IF(OFFSET('Hygiene Data'!$G$13,0,10*ROW('Hygiene Data'!G107))="","",OFFSET('Hygiene Data'!$G$13,0,10*ROW('Hygiene Data'!G107)))</f>
        <v/>
      </c>
      <c r="EA113" s="272" t="str">
        <f ca="true">+IF(OFFSET('Hygiene Data'!$H$11,0,10*ROW('Hygiene Data'!H107))="","",OFFSET('Hygiene Data'!$H$11,0,10*ROW('Hygiene Data'!H107)))</f>
        <v/>
      </c>
      <c r="EB113" s="272" t="str">
        <f ca="true">+IF(OFFSET('Hygiene Data'!$H$12,0,10*ROW('Hygiene Data'!H107))="","",OFFSET('Hygiene Data'!$H$12,0,10*ROW('Hygiene Data'!H107)))</f>
        <v/>
      </c>
      <c r="EC113" s="272" t="str">
        <f ca="true">+IF(OFFSET('Hygiene Data'!$H$13,0,10*ROW('Hygiene Data'!H107))="","",OFFSET('Hygiene Data'!$H$13,0,10*ROW('Hygiene Data'!H107)))</f>
        <v/>
      </c>
      <c r="ED113" s="272" t="str">
        <f ca="true">+IF(OFFSET('Hygiene Data'!$I$11,0,10*ROW('Hygiene Data'!I107))="","",OFFSET('Hygiene Data'!$I$11,0,10*ROW('Hygiene Data'!I107)))</f>
        <v/>
      </c>
      <c r="EE113" s="272" t="str">
        <f ca="true">+IF(OFFSET('Hygiene Data'!$I$12,0,10*ROW('Hygiene Data'!I107))="","",OFFSET('Hygiene Data'!$I$12,0,10*ROW('Hygiene Data'!I107)))</f>
        <v/>
      </c>
      <c r="EF113" s="272"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28"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2"/>
      <c r="BS114" s="272" t="str">
        <f ca="true">+IF(OFFSET('Water Data'!$D$27,0,10*ROW('Water Data'!D108))="","",OFFSET('Water Data'!$D$27,0,10*ROW('Water Data'!D108)))</f>
        <v/>
      </c>
      <c r="BT114" s="272" t="str">
        <f ca="true">+IF(OFFSET('Water Data'!$D$28,0,10*ROW('Water Data'!D108))="","",OFFSET('Water Data'!$D$28,0,10*ROW('Water Data'!D108)))</f>
        <v/>
      </c>
      <c r="BU114" s="272" t="str">
        <f ca="true">+IF(OFFSET('Water Data'!$D$29,0,10*ROW('Water Data'!D108))="","",OFFSET('Water Data'!$D$29,0,10*ROW('Water Data'!D108)))</f>
        <v/>
      </c>
      <c r="BV114" s="272" t="str">
        <f ca="true">+IF(OFFSET('Water Data'!$E$27,0,10*ROW('Water Data'!E108))="","",OFFSET('Water Data'!$E$27,0,10*ROW('Water Data'!E108)))</f>
        <v/>
      </c>
      <c r="BW114" s="272" t="str">
        <f ca="true">+IF(OFFSET('Water Data'!$E$28,0,10*ROW('Water Data'!E108))="","",OFFSET('Water Data'!$E$28,0,10*ROW('Water Data'!E108)))</f>
        <v/>
      </c>
      <c r="BX114" s="272" t="str">
        <f ca="true">+IF(OFFSET('Water Data'!$E$29,0,10*ROW('Water Data'!E108))="","",OFFSET('Water Data'!$E$29,0,10*ROW('Water Data'!E108)))</f>
        <v/>
      </c>
      <c r="BY114" s="272" t="str">
        <f ca="true">+IF(OFFSET('Water Data'!$F$27,0,10*ROW('Water Data'!F108))="","",OFFSET('Water Data'!$F$27,0,10*ROW('Water Data'!F108)))</f>
        <v/>
      </c>
      <c r="BZ114" s="272" t="str">
        <f ca="true">+IF(OFFSET('Water Data'!$F$28,0,10*ROW('Water Data'!F108))="","",OFFSET('Water Data'!$F$28,0,10*ROW('Water Data'!F108)))</f>
        <v/>
      </c>
      <c r="CA114" s="272" t="str">
        <f ca="true">+IF(OFFSET('Water Data'!$F$29,0,10*ROW('Water Data'!F108))="","",OFFSET('Water Data'!$F$29,0,10*ROW('Water Data'!F108)))</f>
        <v/>
      </c>
      <c r="CB114" s="272" t="str">
        <f ca="true">+IF(OFFSET('Water Data'!$G$27,0,10*ROW('Water Data'!G108))="","",OFFSET('Water Data'!$G$27,0,10*ROW('Water Data'!G108)))</f>
        <v/>
      </c>
      <c r="CC114" s="272" t="str">
        <f ca="true">+IF(OFFSET('Water Data'!$G$28,0,10*ROW('Water Data'!G108))="","",OFFSET('Water Data'!$G$28,0,10*ROW('Water Data'!G108)))</f>
        <v/>
      </c>
      <c r="CD114" s="272" t="str">
        <f ca="true">+IF(OFFSET('Water Data'!$G$29,0,10*ROW('Water Data'!G108))="","",OFFSET('Water Data'!$G$29,0,10*ROW('Water Data'!G108)))</f>
        <v/>
      </c>
      <c r="CE114" s="272" t="str">
        <f ca="true">+IF(OFFSET('Water Data'!$H$27,0,10*ROW('Water Data'!H108))="","",OFFSET('Water Data'!$H$27,0,10*ROW('Water Data'!H108)))</f>
        <v/>
      </c>
      <c r="CF114" s="272" t="str">
        <f ca="true">+IF(OFFSET('Water Data'!$H$28,0,10*ROW('Water Data'!H108))="","",OFFSET('Water Data'!$H$28,0,10*ROW('Water Data'!H108)))</f>
        <v/>
      </c>
      <c r="CG114" s="272" t="str">
        <f ca="true">+IF(OFFSET('Water Data'!$H$29,0,10*ROW('Water Data'!H108))="","",OFFSET('Water Data'!$H$29,0,10*ROW('Water Data'!H108)))</f>
        <v/>
      </c>
      <c r="CH114" s="272" t="str">
        <f ca="true">+IF(OFFSET('Water Data'!$I$27,0,10*ROW('Water Data'!I108))="","",OFFSET('Water Data'!$I$27,0,10*ROW('Water Data'!I108)))</f>
        <v/>
      </c>
      <c r="CI114" s="272" t="str">
        <f ca="true">+IF(OFFSET('Water Data'!$I$28,0,10*ROW('Water Data'!I108))="","",OFFSET('Water Data'!$I$28,0,10*ROW('Water Data'!I108)))</f>
        <v/>
      </c>
      <c r="CJ114" s="272" t="str">
        <f ca="true">+IF(OFFSET('Water Data'!$I$29,0,10*ROW('Water Data'!I108))="","",OFFSET('Water Data'!$I$29,0,10*ROW('Water Data'!I108)))</f>
        <v/>
      </c>
      <c r="CK114" s="272" t="str">
        <f ca="true">+IF(OFFSET('Sanitation Data'!$D$28,0,10*ROW('Sanitation Data'!D108))="","",OFFSET('Sanitation Data'!$D$28,0,10*ROW('Sanitation Data'!D108)))</f>
        <v/>
      </c>
      <c r="CL114" s="272" t="str">
        <f ca="true">+IF(OFFSET('Sanitation Data'!$D$29,0,10*ROW('Sanitation Data'!D108))="","",OFFSET('Sanitation Data'!$D$29,0,10*ROW('Sanitation Data'!D108)))</f>
        <v/>
      </c>
      <c r="CM114" s="272" t="str">
        <f ca="true">+IF(OFFSET('Sanitation Data'!$D$30,0,10*ROW('Sanitation Data'!D108))="","",OFFSET('Sanitation Data'!$D$30,0,10*ROW('Sanitation Data'!D108)))</f>
        <v/>
      </c>
      <c r="CN114" s="272" t="str">
        <f ca="true">+IF(OFFSET('Sanitation Data'!$D$31,0,10*ROW('Sanitation Data'!D108))="","",OFFSET('Sanitation Data'!$D$31,0,10*ROW('Sanitation Data'!D108)))</f>
        <v/>
      </c>
      <c r="CO114" s="272" t="str">
        <f ca="true">+IF(OFFSET('Sanitation Data'!$D$32,0,10*ROW('Sanitation Data'!D108))="","",OFFSET('Sanitation Data'!$D$32,0,10*ROW('Sanitation Data'!D108)))</f>
        <v/>
      </c>
      <c r="CP114" s="272" t="str">
        <f ca="true">+IF(OFFSET('Sanitation Data'!$E$28,0,10*ROW('Sanitation Data'!E108))="","",OFFSET('Sanitation Data'!$E$28,0,10*ROW('Sanitation Data'!E108)))</f>
        <v/>
      </c>
      <c r="CQ114" s="272" t="str">
        <f ca="true">+IF(OFFSET('Sanitation Data'!$E$29,0,10*ROW('Sanitation Data'!E108))="","",OFFSET('Sanitation Data'!$E$29,0,10*ROW('Sanitation Data'!E108)))</f>
        <v/>
      </c>
      <c r="CR114" s="272" t="str">
        <f ca="true">+IF(OFFSET('Sanitation Data'!$E$30,0,10*ROW('Sanitation Data'!E108))="","",OFFSET('Sanitation Data'!$E$30,0,10*ROW('Sanitation Data'!E108)))</f>
        <v/>
      </c>
      <c r="CS114" s="272" t="str">
        <f ca="true">+IF(OFFSET('Sanitation Data'!$E$31,0,10*ROW('Sanitation Data'!E108))="","",OFFSET('Sanitation Data'!$E$31,0,10*ROW('Sanitation Data'!E108)))</f>
        <v/>
      </c>
      <c r="CT114" s="272" t="str">
        <f ca="true">+IF(OFFSET('Sanitation Data'!$E$32,0,10*ROW('Sanitation Data'!E108))="","",OFFSET('Sanitation Data'!$E$32,0,10*ROW('Sanitation Data'!E108)))</f>
        <v/>
      </c>
      <c r="CU114" s="272" t="str">
        <f ca="true">+IF(OFFSET('Sanitation Data'!$F$28,0,10*ROW('Sanitation Data'!F108))="","",OFFSET('Sanitation Data'!$F$28,0,10*ROW('Sanitation Data'!F108)))</f>
        <v/>
      </c>
      <c r="CV114" s="272" t="str">
        <f ca="true">+IF(OFFSET('Sanitation Data'!$F$29,0,10*ROW('Sanitation Data'!F108))="","",OFFSET('Sanitation Data'!$F$29,0,10*ROW('Sanitation Data'!F108)))</f>
        <v/>
      </c>
      <c r="CW114" s="272" t="str">
        <f ca="true">+IF(OFFSET('Sanitation Data'!$F$30,0,10*ROW('Sanitation Data'!F108))="","",OFFSET('Sanitation Data'!$F$30,0,10*ROW('Sanitation Data'!F108)))</f>
        <v/>
      </c>
      <c r="CX114" s="272" t="str">
        <f ca="true">+IF(OFFSET('Sanitation Data'!$F$31,0,10*ROW('Sanitation Data'!F108))="","",OFFSET('Sanitation Data'!$F$31,0,10*ROW('Sanitation Data'!F108)))</f>
        <v/>
      </c>
      <c r="CY114" s="272" t="str">
        <f ca="true">+IF(OFFSET('Sanitation Data'!$F$32,0,10*ROW('Sanitation Data'!F108))="","",OFFSET('Sanitation Data'!$F$32,0,10*ROW('Sanitation Data'!F108)))</f>
        <v/>
      </c>
      <c r="CZ114" s="272" t="str">
        <f ca="true">+IF(OFFSET('Sanitation Data'!$G$28,0,10*ROW('Sanitation Data'!G108))="","",OFFSET('Sanitation Data'!$G$28,0,10*ROW('Sanitation Data'!G108)))</f>
        <v/>
      </c>
      <c r="DA114" s="272" t="str">
        <f ca="true">+IF(OFFSET('Sanitation Data'!$G$29,0,10*ROW('Sanitation Data'!G108))="","",OFFSET('Sanitation Data'!$G$29,0,10*ROW('Sanitation Data'!G108)))</f>
        <v/>
      </c>
      <c r="DB114" s="272" t="str">
        <f ca="true">+IF(OFFSET('Sanitation Data'!$G$30,0,10*ROW('Sanitation Data'!G108))="","",OFFSET('Sanitation Data'!$G$30,0,10*ROW('Sanitation Data'!G108)))</f>
        <v/>
      </c>
      <c r="DC114" s="272" t="str">
        <f ca="true">+IF(OFFSET('Sanitation Data'!$G$31,0,10*ROW('Sanitation Data'!G108))="","",OFFSET('Sanitation Data'!$G$31,0,10*ROW('Sanitation Data'!G108)))</f>
        <v/>
      </c>
      <c r="DD114" s="272" t="str">
        <f ca="true">+IF(OFFSET('Sanitation Data'!$G$32,0,10*ROW('Sanitation Data'!G108))="","",OFFSET('Sanitation Data'!$G$32,0,10*ROW('Sanitation Data'!G108)))</f>
        <v/>
      </c>
      <c r="DE114" s="272" t="str">
        <f ca="true">+IF(OFFSET('Sanitation Data'!$H$28,0,10*ROW('Sanitation Data'!H108))="","",OFFSET('Sanitation Data'!$H$28,0,10*ROW('Sanitation Data'!H108)))</f>
        <v/>
      </c>
      <c r="DF114" s="272" t="str">
        <f ca="true">+IF(OFFSET('Sanitation Data'!$H$29,0,10*ROW('Sanitation Data'!H108))="","",OFFSET('Sanitation Data'!$H$29,0,10*ROW('Sanitation Data'!H108)))</f>
        <v/>
      </c>
      <c r="DG114" s="272" t="str">
        <f ca="true">+IF(OFFSET('Sanitation Data'!$H$30,0,10*ROW('Sanitation Data'!H108))="","",OFFSET('Sanitation Data'!$H$30,0,10*ROW('Sanitation Data'!H108)))</f>
        <v/>
      </c>
      <c r="DH114" s="272" t="str">
        <f ca="true">+IF(OFFSET('Sanitation Data'!$H$31,0,10*ROW('Sanitation Data'!H108))="","",OFFSET('Sanitation Data'!$H$31,0,10*ROW('Sanitation Data'!H108)))</f>
        <v/>
      </c>
      <c r="DI114" s="272" t="str">
        <f ca="true">+IF(OFFSET('Sanitation Data'!$H$32,0,10*ROW('Sanitation Data'!H108))="","",OFFSET('Sanitation Data'!$H$32,0,10*ROW('Sanitation Data'!H108)))</f>
        <v/>
      </c>
      <c r="DJ114" s="272" t="str">
        <f ca="true">+IF(OFFSET('Sanitation Data'!$I$28,0,10*ROW('Sanitation Data'!I108))="","",OFFSET('Sanitation Data'!$I$28,0,10*ROW('Sanitation Data'!I108)))</f>
        <v/>
      </c>
      <c r="DK114" s="272" t="str">
        <f ca="true">+IF(OFFSET('Sanitation Data'!$I$29,0,10*ROW('Sanitation Data'!I108))="","",OFFSET('Sanitation Data'!$I$29,0,10*ROW('Sanitation Data'!I108)))</f>
        <v/>
      </c>
      <c r="DL114" s="272" t="str">
        <f ca="true">+IF(OFFSET('Sanitation Data'!$I$30,0,10*ROW('Sanitation Data'!I108))="","",OFFSET('Sanitation Data'!$I$30,0,10*ROW('Sanitation Data'!I108)))</f>
        <v/>
      </c>
      <c r="DM114" s="272" t="str">
        <f ca="true">+IF(OFFSET('Sanitation Data'!$I$31,0,10*ROW('Sanitation Data'!I108))="","",OFFSET('Sanitation Data'!$I$31,0,10*ROW('Sanitation Data'!I108)))</f>
        <v/>
      </c>
      <c r="DN114" s="272" t="str">
        <f ca="true">+IF(OFFSET('Sanitation Data'!$I$32,0,10*ROW('Sanitation Data'!I108))="","",OFFSET('Sanitation Data'!$I$32,0,10*ROW('Sanitation Data'!I108)))</f>
        <v/>
      </c>
      <c r="DO114" s="272" t="str">
        <f ca="true">+IF(OFFSET('Hygiene Data'!$D$11,0,10*ROW('Hygiene Data'!D108))="","",OFFSET('Hygiene Data'!$D$11,0,10*ROW('Hygiene Data'!D108)))</f>
        <v/>
      </c>
      <c r="DP114" s="272" t="str">
        <f ca="true">+IF(OFFSET('Hygiene Data'!$D$12,0,10*ROW('Hygiene Data'!D108))="","",OFFSET('Hygiene Data'!$D$12,0,10*ROW('Hygiene Data'!D108)))</f>
        <v/>
      </c>
      <c r="DQ114" s="272" t="str">
        <f ca="true">+IF(OFFSET('Hygiene Data'!$D$13,0,10*ROW('Hygiene Data'!D108))="","",OFFSET('Hygiene Data'!$D$13,0,10*ROW('Hygiene Data'!D108)))</f>
        <v/>
      </c>
      <c r="DR114" s="272" t="str">
        <f ca="true">+IF(OFFSET('Hygiene Data'!$E$11,0,10*ROW('Hygiene Data'!E108))="","",OFFSET('Hygiene Data'!$E$11,0,10*ROW('Hygiene Data'!E108)))</f>
        <v/>
      </c>
      <c r="DS114" s="272" t="str">
        <f ca="true">+IF(OFFSET('Hygiene Data'!$E$12,0,10*ROW('Hygiene Data'!E108))="","",OFFSET('Hygiene Data'!$E$12,0,10*ROW('Hygiene Data'!E108)))</f>
        <v/>
      </c>
      <c r="DT114" s="272" t="str">
        <f ca="true">+IF(OFFSET('Hygiene Data'!$E$13,0,10*ROW('Hygiene Data'!E108))="","",OFFSET('Hygiene Data'!$E$13,0,10*ROW('Hygiene Data'!E108)))</f>
        <v/>
      </c>
      <c r="DU114" s="272" t="str">
        <f ca="true">+IF(OFFSET('Hygiene Data'!$F$11,0,10*ROW('Hygiene Data'!F108))="","",OFFSET('Hygiene Data'!$F$11,0,10*ROW('Hygiene Data'!F108)))</f>
        <v/>
      </c>
      <c r="DV114" s="272" t="str">
        <f ca="true">+IF(OFFSET('Hygiene Data'!$F$12,0,10*ROW('Hygiene Data'!F108))="","",OFFSET('Hygiene Data'!$F$12,0,10*ROW('Hygiene Data'!F108)))</f>
        <v/>
      </c>
      <c r="DW114" s="272" t="str">
        <f ca="true">+IF(OFFSET('Hygiene Data'!$F$13,0,10*ROW('Hygiene Data'!F108))="","",OFFSET('Hygiene Data'!$F$13,0,10*ROW('Hygiene Data'!F108)))</f>
        <v/>
      </c>
      <c r="DX114" s="272" t="str">
        <f ca="true">+IF(OFFSET('Hygiene Data'!$G$11,0,10*ROW('Hygiene Data'!G108))="","",OFFSET('Hygiene Data'!$G$11,0,10*ROW('Hygiene Data'!G108)))</f>
        <v/>
      </c>
      <c r="DY114" s="272" t="str">
        <f ca="true">+IF(OFFSET('Hygiene Data'!$G$12,0,10*ROW('Hygiene Data'!G108))="","",OFFSET('Hygiene Data'!$G$12,0,10*ROW('Hygiene Data'!G108)))</f>
        <v/>
      </c>
      <c r="DZ114" s="272" t="str">
        <f ca="true">+IF(OFFSET('Hygiene Data'!$G$13,0,10*ROW('Hygiene Data'!G108))="","",OFFSET('Hygiene Data'!$G$13,0,10*ROW('Hygiene Data'!G108)))</f>
        <v/>
      </c>
      <c r="EA114" s="272" t="str">
        <f ca="true">+IF(OFFSET('Hygiene Data'!$H$11,0,10*ROW('Hygiene Data'!H108))="","",OFFSET('Hygiene Data'!$H$11,0,10*ROW('Hygiene Data'!H108)))</f>
        <v/>
      </c>
      <c r="EB114" s="272" t="str">
        <f ca="true">+IF(OFFSET('Hygiene Data'!$H$12,0,10*ROW('Hygiene Data'!H108))="","",OFFSET('Hygiene Data'!$H$12,0,10*ROW('Hygiene Data'!H108)))</f>
        <v/>
      </c>
      <c r="EC114" s="272" t="str">
        <f ca="true">+IF(OFFSET('Hygiene Data'!$H$13,0,10*ROW('Hygiene Data'!H108))="","",OFFSET('Hygiene Data'!$H$13,0,10*ROW('Hygiene Data'!H108)))</f>
        <v/>
      </c>
      <c r="ED114" s="272" t="str">
        <f ca="true">+IF(OFFSET('Hygiene Data'!$I$11,0,10*ROW('Hygiene Data'!I108))="","",OFFSET('Hygiene Data'!$I$11,0,10*ROW('Hygiene Data'!I108)))</f>
        <v/>
      </c>
      <c r="EE114" s="272" t="str">
        <f ca="true">+IF(OFFSET('Hygiene Data'!$I$12,0,10*ROW('Hygiene Data'!I108))="","",OFFSET('Hygiene Data'!$I$12,0,10*ROW('Hygiene Data'!I108)))</f>
        <v/>
      </c>
      <c r="EF114" s="272"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28"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2"/>
      <c r="BS115" s="272" t="str">
        <f ca="true">+IF(OFFSET('Water Data'!$D$27,0,10*ROW('Water Data'!D109))="","",OFFSET('Water Data'!$D$27,0,10*ROW('Water Data'!D109)))</f>
        <v/>
      </c>
      <c r="BT115" s="272" t="str">
        <f ca="true">+IF(OFFSET('Water Data'!$D$28,0,10*ROW('Water Data'!D109))="","",OFFSET('Water Data'!$D$28,0,10*ROW('Water Data'!D109)))</f>
        <v/>
      </c>
      <c r="BU115" s="272" t="str">
        <f ca="true">+IF(OFFSET('Water Data'!$D$29,0,10*ROW('Water Data'!D109))="","",OFFSET('Water Data'!$D$29,0,10*ROW('Water Data'!D109)))</f>
        <v/>
      </c>
      <c r="BV115" s="272" t="str">
        <f ca="true">+IF(OFFSET('Water Data'!$E$27,0,10*ROW('Water Data'!E109))="","",OFFSET('Water Data'!$E$27,0,10*ROW('Water Data'!E109)))</f>
        <v/>
      </c>
      <c r="BW115" s="272" t="str">
        <f ca="true">+IF(OFFSET('Water Data'!$E$28,0,10*ROW('Water Data'!E109))="","",OFFSET('Water Data'!$E$28,0,10*ROW('Water Data'!E109)))</f>
        <v/>
      </c>
      <c r="BX115" s="272" t="str">
        <f ca="true">+IF(OFFSET('Water Data'!$E$29,0,10*ROW('Water Data'!E109))="","",OFFSET('Water Data'!$E$29,0,10*ROW('Water Data'!E109)))</f>
        <v/>
      </c>
      <c r="BY115" s="272" t="str">
        <f ca="true">+IF(OFFSET('Water Data'!$F$27,0,10*ROW('Water Data'!F109))="","",OFFSET('Water Data'!$F$27,0,10*ROW('Water Data'!F109)))</f>
        <v/>
      </c>
      <c r="BZ115" s="272" t="str">
        <f ca="true">+IF(OFFSET('Water Data'!$F$28,0,10*ROW('Water Data'!F109))="","",OFFSET('Water Data'!$F$28,0,10*ROW('Water Data'!F109)))</f>
        <v/>
      </c>
      <c r="CA115" s="272" t="str">
        <f ca="true">+IF(OFFSET('Water Data'!$F$29,0,10*ROW('Water Data'!F109))="","",OFFSET('Water Data'!$F$29,0,10*ROW('Water Data'!F109)))</f>
        <v/>
      </c>
      <c r="CB115" s="272" t="str">
        <f ca="true">+IF(OFFSET('Water Data'!$G$27,0,10*ROW('Water Data'!G109))="","",OFFSET('Water Data'!$G$27,0,10*ROW('Water Data'!G109)))</f>
        <v/>
      </c>
      <c r="CC115" s="272" t="str">
        <f ca="true">+IF(OFFSET('Water Data'!$G$28,0,10*ROW('Water Data'!G109))="","",OFFSET('Water Data'!$G$28,0,10*ROW('Water Data'!G109)))</f>
        <v/>
      </c>
      <c r="CD115" s="272" t="str">
        <f ca="true">+IF(OFFSET('Water Data'!$G$29,0,10*ROW('Water Data'!G109))="","",OFFSET('Water Data'!$G$29,0,10*ROW('Water Data'!G109)))</f>
        <v/>
      </c>
      <c r="CE115" s="272" t="str">
        <f ca="true">+IF(OFFSET('Water Data'!$H$27,0,10*ROW('Water Data'!H109))="","",OFFSET('Water Data'!$H$27,0,10*ROW('Water Data'!H109)))</f>
        <v/>
      </c>
      <c r="CF115" s="272" t="str">
        <f ca="true">+IF(OFFSET('Water Data'!$H$28,0,10*ROW('Water Data'!H109))="","",OFFSET('Water Data'!$H$28,0,10*ROW('Water Data'!H109)))</f>
        <v/>
      </c>
      <c r="CG115" s="272" t="str">
        <f ca="true">+IF(OFFSET('Water Data'!$H$29,0,10*ROW('Water Data'!H109))="","",OFFSET('Water Data'!$H$29,0,10*ROW('Water Data'!H109)))</f>
        <v/>
      </c>
      <c r="CH115" s="272" t="str">
        <f ca="true">+IF(OFFSET('Water Data'!$I$27,0,10*ROW('Water Data'!I109))="","",OFFSET('Water Data'!$I$27,0,10*ROW('Water Data'!I109)))</f>
        <v/>
      </c>
      <c r="CI115" s="272" t="str">
        <f ca="true">+IF(OFFSET('Water Data'!$I$28,0,10*ROW('Water Data'!I109))="","",OFFSET('Water Data'!$I$28,0,10*ROW('Water Data'!I109)))</f>
        <v/>
      </c>
      <c r="CJ115" s="272" t="str">
        <f ca="true">+IF(OFFSET('Water Data'!$I$29,0,10*ROW('Water Data'!I109))="","",OFFSET('Water Data'!$I$29,0,10*ROW('Water Data'!I109)))</f>
        <v/>
      </c>
      <c r="CK115" s="272" t="str">
        <f ca="true">+IF(OFFSET('Sanitation Data'!$D$28,0,10*ROW('Sanitation Data'!D109))="","",OFFSET('Sanitation Data'!$D$28,0,10*ROW('Sanitation Data'!D109)))</f>
        <v/>
      </c>
      <c r="CL115" s="272" t="str">
        <f ca="true">+IF(OFFSET('Sanitation Data'!$D$29,0,10*ROW('Sanitation Data'!D109))="","",OFFSET('Sanitation Data'!$D$29,0,10*ROW('Sanitation Data'!D109)))</f>
        <v/>
      </c>
      <c r="CM115" s="272" t="str">
        <f ca="true">+IF(OFFSET('Sanitation Data'!$D$30,0,10*ROW('Sanitation Data'!D109))="","",OFFSET('Sanitation Data'!$D$30,0,10*ROW('Sanitation Data'!D109)))</f>
        <v/>
      </c>
      <c r="CN115" s="272" t="str">
        <f ca="true">+IF(OFFSET('Sanitation Data'!$D$31,0,10*ROW('Sanitation Data'!D109))="","",OFFSET('Sanitation Data'!$D$31,0,10*ROW('Sanitation Data'!D109)))</f>
        <v/>
      </c>
      <c r="CO115" s="272" t="str">
        <f ca="true">+IF(OFFSET('Sanitation Data'!$D$32,0,10*ROW('Sanitation Data'!D109))="","",OFFSET('Sanitation Data'!$D$32,0,10*ROW('Sanitation Data'!D109)))</f>
        <v/>
      </c>
      <c r="CP115" s="272" t="str">
        <f ca="true">+IF(OFFSET('Sanitation Data'!$E$28,0,10*ROW('Sanitation Data'!E109))="","",OFFSET('Sanitation Data'!$E$28,0,10*ROW('Sanitation Data'!E109)))</f>
        <v/>
      </c>
      <c r="CQ115" s="272" t="str">
        <f ca="true">+IF(OFFSET('Sanitation Data'!$E$29,0,10*ROW('Sanitation Data'!E109))="","",OFFSET('Sanitation Data'!$E$29,0,10*ROW('Sanitation Data'!E109)))</f>
        <v/>
      </c>
      <c r="CR115" s="272" t="str">
        <f ca="true">+IF(OFFSET('Sanitation Data'!$E$30,0,10*ROW('Sanitation Data'!E109))="","",OFFSET('Sanitation Data'!$E$30,0,10*ROW('Sanitation Data'!E109)))</f>
        <v/>
      </c>
      <c r="CS115" s="272" t="str">
        <f ca="true">+IF(OFFSET('Sanitation Data'!$E$31,0,10*ROW('Sanitation Data'!E109))="","",OFFSET('Sanitation Data'!$E$31,0,10*ROW('Sanitation Data'!E109)))</f>
        <v/>
      </c>
      <c r="CT115" s="272" t="str">
        <f ca="true">+IF(OFFSET('Sanitation Data'!$E$32,0,10*ROW('Sanitation Data'!E109))="","",OFFSET('Sanitation Data'!$E$32,0,10*ROW('Sanitation Data'!E109)))</f>
        <v/>
      </c>
      <c r="CU115" s="272" t="str">
        <f ca="true">+IF(OFFSET('Sanitation Data'!$F$28,0,10*ROW('Sanitation Data'!F109))="","",OFFSET('Sanitation Data'!$F$28,0,10*ROW('Sanitation Data'!F109)))</f>
        <v/>
      </c>
      <c r="CV115" s="272" t="str">
        <f ca="true">+IF(OFFSET('Sanitation Data'!$F$29,0,10*ROW('Sanitation Data'!F109))="","",OFFSET('Sanitation Data'!$F$29,0,10*ROW('Sanitation Data'!F109)))</f>
        <v/>
      </c>
      <c r="CW115" s="272" t="str">
        <f ca="true">+IF(OFFSET('Sanitation Data'!$F$30,0,10*ROW('Sanitation Data'!F109))="","",OFFSET('Sanitation Data'!$F$30,0,10*ROW('Sanitation Data'!F109)))</f>
        <v/>
      </c>
      <c r="CX115" s="272" t="str">
        <f ca="true">+IF(OFFSET('Sanitation Data'!$F$31,0,10*ROW('Sanitation Data'!F109))="","",OFFSET('Sanitation Data'!$F$31,0,10*ROW('Sanitation Data'!F109)))</f>
        <v/>
      </c>
      <c r="CY115" s="272" t="str">
        <f ca="true">+IF(OFFSET('Sanitation Data'!$F$32,0,10*ROW('Sanitation Data'!F109))="","",OFFSET('Sanitation Data'!$F$32,0,10*ROW('Sanitation Data'!F109)))</f>
        <v/>
      </c>
      <c r="CZ115" s="272" t="str">
        <f ca="true">+IF(OFFSET('Sanitation Data'!$G$28,0,10*ROW('Sanitation Data'!G109))="","",OFFSET('Sanitation Data'!$G$28,0,10*ROW('Sanitation Data'!G109)))</f>
        <v/>
      </c>
      <c r="DA115" s="272" t="str">
        <f ca="true">+IF(OFFSET('Sanitation Data'!$G$29,0,10*ROW('Sanitation Data'!G109))="","",OFFSET('Sanitation Data'!$G$29,0,10*ROW('Sanitation Data'!G109)))</f>
        <v/>
      </c>
      <c r="DB115" s="272" t="str">
        <f ca="true">+IF(OFFSET('Sanitation Data'!$G$30,0,10*ROW('Sanitation Data'!G109))="","",OFFSET('Sanitation Data'!$G$30,0,10*ROW('Sanitation Data'!G109)))</f>
        <v/>
      </c>
      <c r="DC115" s="272" t="str">
        <f ca="true">+IF(OFFSET('Sanitation Data'!$G$31,0,10*ROW('Sanitation Data'!G109))="","",OFFSET('Sanitation Data'!$G$31,0,10*ROW('Sanitation Data'!G109)))</f>
        <v/>
      </c>
      <c r="DD115" s="272" t="str">
        <f ca="true">+IF(OFFSET('Sanitation Data'!$G$32,0,10*ROW('Sanitation Data'!G109))="","",OFFSET('Sanitation Data'!$G$32,0,10*ROW('Sanitation Data'!G109)))</f>
        <v/>
      </c>
      <c r="DE115" s="272" t="str">
        <f ca="true">+IF(OFFSET('Sanitation Data'!$H$28,0,10*ROW('Sanitation Data'!H109))="","",OFFSET('Sanitation Data'!$H$28,0,10*ROW('Sanitation Data'!H109)))</f>
        <v/>
      </c>
      <c r="DF115" s="272" t="str">
        <f ca="true">+IF(OFFSET('Sanitation Data'!$H$29,0,10*ROW('Sanitation Data'!H109))="","",OFFSET('Sanitation Data'!$H$29,0,10*ROW('Sanitation Data'!H109)))</f>
        <v/>
      </c>
      <c r="DG115" s="272" t="str">
        <f ca="true">+IF(OFFSET('Sanitation Data'!$H$30,0,10*ROW('Sanitation Data'!H109))="","",OFFSET('Sanitation Data'!$H$30,0,10*ROW('Sanitation Data'!H109)))</f>
        <v/>
      </c>
      <c r="DH115" s="272" t="str">
        <f ca="true">+IF(OFFSET('Sanitation Data'!$H$31,0,10*ROW('Sanitation Data'!H109))="","",OFFSET('Sanitation Data'!$H$31,0,10*ROW('Sanitation Data'!H109)))</f>
        <v/>
      </c>
      <c r="DI115" s="272" t="str">
        <f ca="true">+IF(OFFSET('Sanitation Data'!$H$32,0,10*ROW('Sanitation Data'!H109))="","",OFFSET('Sanitation Data'!$H$32,0,10*ROW('Sanitation Data'!H109)))</f>
        <v/>
      </c>
      <c r="DJ115" s="272" t="str">
        <f ca="true">+IF(OFFSET('Sanitation Data'!$I$28,0,10*ROW('Sanitation Data'!I109))="","",OFFSET('Sanitation Data'!$I$28,0,10*ROW('Sanitation Data'!I109)))</f>
        <v/>
      </c>
      <c r="DK115" s="272" t="str">
        <f ca="true">+IF(OFFSET('Sanitation Data'!$I$29,0,10*ROW('Sanitation Data'!I109))="","",OFFSET('Sanitation Data'!$I$29,0,10*ROW('Sanitation Data'!I109)))</f>
        <v/>
      </c>
      <c r="DL115" s="272" t="str">
        <f ca="true">+IF(OFFSET('Sanitation Data'!$I$30,0,10*ROW('Sanitation Data'!I109))="","",OFFSET('Sanitation Data'!$I$30,0,10*ROW('Sanitation Data'!I109)))</f>
        <v/>
      </c>
      <c r="DM115" s="272" t="str">
        <f ca="true">+IF(OFFSET('Sanitation Data'!$I$31,0,10*ROW('Sanitation Data'!I109))="","",OFFSET('Sanitation Data'!$I$31,0,10*ROW('Sanitation Data'!I109)))</f>
        <v/>
      </c>
      <c r="DN115" s="272" t="str">
        <f ca="true">+IF(OFFSET('Sanitation Data'!$I$32,0,10*ROW('Sanitation Data'!I109))="","",OFFSET('Sanitation Data'!$I$32,0,10*ROW('Sanitation Data'!I109)))</f>
        <v/>
      </c>
      <c r="DO115" s="272" t="str">
        <f ca="true">+IF(OFFSET('Hygiene Data'!$D$11,0,10*ROW('Hygiene Data'!D109))="","",OFFSET('Hygiene Data'!$D$11,0,10*ROW('Hygiene Data'!D109)))</f>
        <v/>
      </c>
      <c r="DP115" s="272" t="str">
        <f ca="true">+IF(OFFSET('Hygiene Data'!$D$12,0,10*ROW('Hygiene Data'!D109))="","",OFFSET('Hygiene Data'!$D$12,0,10*ROW('Hygiene Data'!D109)))</f>
        <v/>
      </c>
      <c r="DQ115" s="272" t="str">
        <f ca="true">+IF(OFFSET('Hygiene Data'!$D$13,0,10*ROW('Hygiene Data'!D109))="","",OFFSET('Hygiene Data'!$D$13,0,10*ROW('Hygiene Data'!D109)))</f>
        <v/>
      </c>
      <c r="DR115" s="272" t="str">
        <f ca="true">+IF(OFFSET('Hygiene Data'!$E$11,0,10*ROW('Hygiene Data'!E109))="","",OFFSET('Hygiene Data'!$E$11,0,10*ROW('Hygiene Data'!E109)))</f>
        <v/>
      </c>
      <c r="DS115" s="272" t="str">
        <f ca="true">+IF(OFFSET('Hygiene Data'!$E$12,0,10*ROW('Hygiene Data'!E109))="","",OFFSET('Hygiene Data'!$E$12,0,10*ROW('Hygiene Data'!E109)))</f>
        <v/>
      </c>
      <c r="DT115" s="272" t="str">
        <f ca="true">+IF(OFFSET('Hygiene Data'!$E$13,0,10*ROW('Hygiene Data'!E109))="","",OFFSET('Hygiene Data'!$E$13,0,10*ROW('Hygiene Data'!E109)))</f>
        <v/>
      </c>
      <c r="DU115" s="272" t="str">
        <f ca="true">+IF(OFFSET('Hygiene Data'!$F$11,0,10*ROW('Hygiene Data'!F109))="","",OFFSET('Hygiene Data'!$F$11,0,10*ROW('Hygiene Data'!F109)))</f>
        <v/>
      </c>
      <c r="DV115" s="272" t="str">
        <f ca="true">+IF(OFFSET('Hygiene Data'!$F$12,0,10*ROW('Hygiene Data'!F109))="","",OFFSET('Hygiene Data'!$F$12,0,10*ROW('Hygiene Data'!F109)))</f>
        <v/>
      </c>
      <c r="DW115" s="272" t="str">
        <f ca="true">+IF(OFFSET('Hygiene Data'!$F$13,0,10*ROW('Hygiene Data'!F109))="","",OFFSET('Hygiene Data'!$F$13,0,10*ROW('Hygiene Data'!F109)))</f>
        <v/>
      </c>
      <c r="DX115" s="272" t="str">
        <f ca="true">+IF(OFFSET('Hygiene Data'!$G$11,0,10*ROW('Hygiene Data'!G109))="","",OFFSET('Hygiene Data'!$G$11,0,10*ROW('Hygiene Data'!G109)))</f>
        <v/>
      </c>
      <c r="DY115" s="272" t="str">
        <f ca="true">+IF(OFFSET('Hygiene Data'!$G$12,0,10*ROW('Hygiene Data'!G109))="","",OFFSET('Hygiene Data'!$G$12,0,10*ROW('Hygiene Data'!G109)))</f>
        <v/>
      </c>
      <c r="DZ115" s="272" t="str">
        <f ca="true">+IF(OFFSET('Hygiene Data'!$G$13,0,10*ROW('Hygiene Data'!G109))="","",OFFSET('Hygiene Data'!$G$13,0,10*ROW('Hygiene Data'!G109)))</f>
        <v/>
      </c>
      <c r="EA115" s="272" t="str">
        <f ca="true">+IF(OFFSET('Hygiene Data'!$H$11,0,10*ROW('Hygiene Data'!H109))="","",OFFSET('Hygiene Data'!$H$11,0,10*ROW('Hygiene Data'!H109)))</f>
        <v/>
      </c>
      <c r="EB115" s="272" t="str">
        <f ca="true">+IF(OFFSET('Hygiene Data'!$H$12,0,10*ROW('Hygiene Data'!H109))="","",OFFSET('Hygiene Data'!$H$12,0,10*ROW('Hygiene Data'!H109)))</f>
        <v/>
      </c>
      <c r="EC115" s="272" t="str">
        <f ca="true">+IF(OFFSET('Hygiene Data'!$H$13,0,10*ROW('Hygiene Data'!H109))="","",OFFSET('Hygiene Data'!$H$13,0,10*ROW('Hygiene Data'!H109)))</f>
        <v/>
      </c>
      <c r="ED115" s="272" t="str">
        <f ca="true">+IF(OFFSET('Hygiene Data'!$I$11,0,10*ROW('Hygiene Data'!I109))="","",OFFSET('Hygiene Data'!$I$11,0,10*ROW('Hygiene Data'!I109)))</f>
        <v/>
      </c>
      <c r="EE115" s="272" t="str">
        <f ca="true">+IF(OFFSET('Hygiene Data'!$I$12,0,10*ROW('Hygiene Data'!I109))="","",OFFSET('Hygiene Data'!$I$12,0,10*ROW('Hygiene Data'!I109)))</f>
        <v/>
      </c>
      <c r="EF115" s="272"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28"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2"/>
      <c r="BS116" s="272" t="str">
        <f ca="true">+IF(OFFSET('Water Data'!$D$27,0,10*ROW('Water Data'!D110))="","",OFFSET('Water Data'!$D$27,0,10*ROW('Water Data'!D110)))</f>
        <v/>
      </c>
      <c r="BT116" s="272" t="str">
        <f ca="true">+IF(OFFSET('Water Data'!$D$28,0,10*ROW('Water Data'!D110))="","",OFFSET('Water Data'!$D$28,0,10*ROW('Water Data'!D110)))</f>
        <v/>
      </c>
      <c r="BU116" s="272" t="str">
        <f ca="true">+IF(OFFSET('Water Data'!$D$29,0,10*ROW('Water Data'!D110))="","",OFFSET('Water Data'!$D$29,0,10*ROW('Water Data'!D110)))</f>
        <v/>
      </c>
      <c r="BV116" s="272" t="str">
        <f ca="true">+IF(OFFSET('Water Data'!$E$27,0,10*ROW('Water Data'!E110))="","",OFFSET('Water Data'!$E$27,0,10*ROW('Water Data'!E110)))</f>
        <v/>
      </c>
      <c r="BW116" s="272" t="str">
        <f ca="true">+IF(OFFSET('Water Data'!$E$28,0,10*ROW('Water Data'!E110))="","",OFFSET('Water Data'!$E$28,0,10*ROW('Water Data'!E110)))</f>
        <v/>
      </c>
      <c r="BX116" s="272" t="str">
        <f ca="true">+IF(OFFSET('Water Data'!$E$29,0,10*ROW('Water Data'!E110))="","",OFFSET('Water Data'!$E$29,0,10*ROW('Water Data'!E110)))</f>
        <v/>
      </c>
      <c r="BY116" s="272" t="str">
        <f ca="true">+IF(OFFSET('Water Data'!$F$27,0,10*ROW('Water Data'!F110))="","",OFFSET('Water Data'!$F$27,0,10*ROW('Water Data'!F110)))</f>
        <v/>
      </c>
      <c r="BZ116" s="272" t="str">
        <f ca="true">+IF(OFFSET('Water Data'!$F$28,0,10*ROW('Water Data'!F110))="","",OFFSET('Water Data'!$F$28,0,10*ROW('Water Data'!F110)))</f>
        <v/>
      </c>
      <c r="CA116" s="272" t="str">
        <f ca="true">+IF(OFFSET('Water Data'!$F$29,0,10*ROW('Water Data'!F110))="","",OFFSET('Water Data'!$F$29,0,10*ROW('Water Data'!F110)))</f>
        <v/>
      </c>
      <c r="CB116" s="272" t="str">
        <f ca="true">+IF(OFFSET('Water Data'!$G$27,0,10*ROW('Water Data'!G110))="","",OFFSET('Water Data'!$G$27,0,10*ROW('Water Data'!G110)))</f>
        <v/>
      </c>
      <c r="CC116" s="272" t="str">
        <f ca="true">+IF(OFFSET('Water Data'!$G$28,0,10*ROW('Water Data'!G110))="","",OFFSET('Water Data'!$G$28,0,10*ROW('Water Data'!G110)))</f>
        <v/>
      </c>
      <c r="CD116" s="272" t="str">
        <f ca="true">+IF(OFFSET('Water Data'!$G$29,0,10*ROW('Water Data'!G110))="","",OFFSET('Water Data'!$G$29,0,10*ROW('Water Data'!G110)))</f>
        <v/>
      </c>
      <c r="CE116" s="272" t="str">
        <f ca="true">+IF(OFFSET('Water Data'!$H$27,0,10*ROW('Water Data'!H110))="","",OFFSET('Water Data'!$H$27,0,10*ROW('Water Data'!H110)))</f>
        <v/>
      </c>
      <c r="CF116" s="272" t="str">
        <f ca="true">+IF(OFFSET('Water Data'!$H$28,0,10*ROW('Water Data'!H110))="","",OFFSET('Water Data'!$H$28,0,10*ROW('Water Data'!H110)))</f>
        <v/>
      </c>
      <c r="CG116" s="272" t="str">
        <f ca="true">+IF(OFFSET('Water Data'!$H$29,0,10*ROW('Water Data'!H110))="","",OFFSET('Water Data'!$H$29,0,10*ROW('Water Data'!H110)))</f>
        <v/>
      </c>
      <c r="CH116" s="272" t="str">
        <f ca="true">+IF(OFFSET('Water Data'!$I$27,0,10*ROW('Water Data'!I110))="","",OFFSET('Water Data'!$I$27,0,10*ROW('Water Data'!I110)))</f>
        <v/>
      </c>
      <c r="CI116" s="272" t="str">
        <f ca="true">+IF(OFFSET('Water Data'!$I$28,0,10*ROW('Water Data'!I110))="","",OFFSET('Water Data'!$I$28,0,10*ROW('Water Data'!I110)))</f>
        <v/>
      </c>
      <c r="CJ116" s="272" t="str">
        <f ca="true">+IF(OFFSET('Water Data'!$I$29,0,10*ROW('Water Data'!I110))="","",OFFSET('Water Data'!$I$29,0,10*ROW('Water Data'!I110)))</f>
        <v/>
      </c>
      <c r="CK116" s="272" t="str">
        <f ca="true">+IF(OFFSET('Sanitation Data'!$D$28,0,10*ROW('Sanitation Data'!D110))="","",OFFSET('Sanitation Data'!$D$28,0,10*ROW('Sanitation Data'!D110)))</f>
        <v/>
      </c>
      <c r="CL116" s="272" t="str">
        <f ca="true">+IF(OFFSET('Sanitation Data'!$D$29,0,10*ROW('Sanitation Data'!D110))="","",OFFSET('Sanitation Data'!$D$29,0,10*ROW('Sanitation Data'!D110)))</f>
        <v/>
      </c>
      <c r="CM116" s="272" t="str">
        <f ca="true">+IF(OFFSET('Sanitation Data'!$D$30,0,10*ROW('Sanitation Data'!D110))="","",OFFSET('Sanitation Data'!$D$30,0,10*ROW('Sanitation Data'!D110)))</f>
        <v/>
      </c>
      <c r="CN116" s="272" t="str">
        <f ca="true">+IF(OFFSET('Sanitation Data'!$D$31,0,10*ROW('Sanitation Data'!D110))="","",OFFSET('Sanitation Data'!$D$31,0,10*ROW('Sanitation Data'!D110)))</f>
        <v/>
      </c>
      <c r="CO116" s="272" t="str">
        <f ca="true">+IF(OFFSET('Sanitation Data'!$D$32,0,10*ROW('Sanitation Data'!D110))="","",OFFSET('Sanitation Data'!$D$32,0,10*ROW('Sanitation Data'!D110)))</f>
        <v/>
      </c>
      <c r="CP116" s="272" t="str">
        <f ca="true">+IF(OFFSET('Sanitation Data'!$E$28,0,10*ROW('Sanitation Data'!E110))="","",OFFSET('Sanitation Data'!$E$28,0,10*ROW('Sanitation Data'!E110)))</f>
        <v/>
      </c>
      <c r="CQ116" s="272" t="str">
        <f ca="true">+IF(OFFSET('Sanitation Data'!$E$29,0,10*ROW('Sanitation Data'!E110))="","",OFFSET('Sanitation Data'!$E$29,0,10*ROW('Sanitation Data'!E110)))</f>
        <v/>
      </c>
      <c r="CR116" s="272" t="str">
        <f ca="true">+IF(OFFSET('Sanitation Data'!$E$30,0,10*ROW('Sanitation Data'!E110))="","",OFFSET('Sanitation Data'!$E$30,0,10*ROW('Sanitation Data'!E110)))</f>
        <v/>
      </c>
      <c r="CS116" s="272" t="str">
        <f ca="true">+IF(OFFSET('Sanitation Data'!$E$31,0,10*ROW('Sanitation Data'!E110))="","",OFFSET('Sanitation Data'!$E$31,0,10*ROW('Sanitation Data'!E110)))</f>
        <v/>
      </c>
      <c r="CT116" s="272" t="str">
        <f ca="true">+IF(OFFSET('Sanitation Data'!$E$32,0,10*ROW('Sanitation Data'!E110))="","",OFFSET('Sanitation Data'!$E$32,0,10*ROW('Sanitation Data'!E110)))</f>
        <v/>
      </c>
      <c r="CU116" s="272" t="str">
        <f ca="true">+IF(OFFSET('Sanitation Data'!$F$28,0,10*ROW('Sanitation Data'!F110))="","",OFFSET('Sanitation Data'!$F$28,0,10*ROW('Sanitation Data'!F110)))</f>
        <v/>
      </c>
      <c r="CV116" s="272" t="str">
        <f ca="true">+IF(OFFSET('Sanitation Data'!$F$29,0,10*ROW('Sanitation Data'!F110))="","",OFFSET('Sanitation Data'!$F$29,0,10*ROW('Sanitation Data'!F110)))</f>
        <v/>
      </c>
      <c r="CW116" s="272" t="str">
        <f ca="true">+IF(OFFSET('Sanitation Data'!$F$30,0,10*ROW('Sanitation Data'!F110))="","",OFFSET('Sanitation Data'!$F$30,0,10*ROW('Sanitation Data'!F110)))</f>
        <v/>
      </c>
      <c r="CX116" s="272" t="str">
        <f ca="true">+IF(OFFSET('Sanitation Data'!$F$31,0,10*ROW('Sanitation Data'!F110))="","",OFFSET('Sanitation Data'!$F$31,0,10*ROW('Sanitation Data'!F110)))</f>
        <v/>
      </c>
      <c r="CY116" s="272" t="str">
        <f ca="true">+IF(OFFSET('Sanitation Data'!$F$32,0,10*ROW('Sanitation Data'!F110))="","",OFFSET('Sanitation Data'!$F$32,0,10*ROW('Sanitation Data'!F110)))</f>
        <v/>
      </c>
      <c r="CZ116" s="272" t="str">
        <f ca="true">+IF(OFFSET('Sanitation Data'!$G$28,0,10*ROW('Sanitation Data'!G110))="","",OFFSET('Sanitation Data'!$G$28,0,10*ROW('Sanitation Data'!G110)))</f>
        <v/>
      </c>
      <c r="DA116" s="272" t="str">
        <f ca="true">+IF(OFFSET('Sanitation Data'!$G$29,0,10*ROW('Sanitation Data'!G110))="","",OFFSET('Sanitation Data'!$G$29,0,10*ROW('Sanitation Data'!G110)))</f>
        <v/>
      </c>
      <c r="DB116" s="272" t="str">
        <f ca="true">+IF(OFFSET('Sanitation Data'!$G$30,0,10*ROW('Sanitation Data'!G110))="","",OFFSET('Sanitation Data'!$G$30,0,10*ROW('Sanitation Data'!G110)))</f>
        <v/>
      </c>
      <c r="DC116" s="272" t="str">
        <f ca="true">+IF(OFFSET('Sanitation Data'!$G$31,0,10*ROW('Sanitation Data'!G110))="","",OFFSET('Sanitation Data'!$G$31,0,10*ROW('Sanitation Data'!G110)))</f>
        <v/>
      </c>
      <c r="DD116" s="272" t="str">
        <f ca="true">+IF(OFFSET('Sanitation Data'!$G$32,0,10*ROW('Sanitation Data'!G110))="","",OFFSET('Sanitation Data'!$G$32,0,10*ROW('Sanitation Data'!G110)))</f>
        <v/>
      </c>
      <c r="DE116" s="272" t="str">
        <f ca="true">+IF(OFFSET('Sanitation Data'!$H$28,0,10*ROW('Sanitation Data'!H110))="","",OFFSET('Sanitation Data'!$H$28,0,10*ROW('Sanitation Data'!H110)))</f>
        <v/>
      </c>
      <c r="DF116" s="272" t="str">
        <f ca="true">+IF(OFFSET('Sanitation Data'!$H$29,0,10*ROW('Sanitation Data'!H110))="","",OFFSET('Sanitation Data'!$H$29,0,10*ROW('Sanitation Data'!H110)))</f>
        <v/>
      </c>
      <c r="DG116" s="272" t="str">
        <f ca="true">+IF(OFFSET('Sanitation Data'!$H$30,0,10*ROW('Sanitation Data'!H110))="","",OFFSET('Sanitation Data'!$H$30,0,10*ROW('Sanitation Data'!H110)))</f>
        <v/>
      </c>
      <c r="DH116" s="272" t="str">
        <f ca="true">+IF(OFFSET('Sanitation Data'!$H$31,0,10*ROW('Sanitation Data'!H110))="","",OFFSET('Sanitation Data'!$H$31,0,10*ROW('Sanitation Data'!H110)))</f>
        <v/>
      </c>
      <c r="DI116" s="272" t="str">
        <f ca="true">+IF(OFFSET('Sanitation Data'!$H$32,0,10*ROW('Sanitation Data'!H110))="","",OFFSET('Sanitation Data'!$H$32,0,10*ROW('Sanitation Data'!H110)))</f>
        <v/>
      </c>
      <c r="DJ116" s="272" t="str">
        <f ca="true">+IF(OFFSET('Sanitation Data'!$I$28,0,10*ROW('Sanitation Data'!I110))="","",OFFSET('Sanitation Data'!$I$28,0,10*ROW('Sanitation Data'!I110)))</f>
        <v/>
      </c>
      <c r="DK116" s="272" t="str">
        <f ca="true">+IF(OFFSET('Sanitation Data'!$I$29,0,10*ROW('Sanitation Data'!I110))="","",OFFSET('Sanitation Data'!$I$29,0,10*ROW('Sanitation Data'!I110)))</f>
        <v/>
      </c>
      <c r="DL116" s="272" t="str">
        <f ca="true">+IF(OFFSET('Sanitation Data'!$I$30,0,10*ROW('Sanitation Data'!I110))="","",OFFSET('Sanitation Data'!$I$30,0,10*ROW('Sanitation Data'!I110)))</f>
        <v/>
      </c>
      <c r="DM116" s="272" t="str">
        <f ca="true">+IF(OFFSET('Sanitation Data'!$I$31,0,10*ROW('Sanitation Data'!I110))="","",OFFSET('Sanitation Data'!$I$31,0,10*ROW('Sanitation Data'!I110)))</f>
        <v/>
      </c>
      <c r="DN116" s="272" t="str">
        <f ca="true">+IF(OFFSET('Sanitation Data'!$I$32,0,10*ROW('Sanitation Data'!I110))="","",OFFSET('Sanitation Data'!$I$32,0,10*ROW('Sanitation Data'!I110)))</f>
        <v/>
      </c>
      <c r="DO116" s="272" t="str">
        <f ca="true">+IF(OFFSET('Hygiene Data'!$D$11,0,10*ROW('Hygiene Data'!D110))="","",OFFSET('Hygiene Data'!$D$11,0,10*ROW('Hygiene Data'!D110)))</f>
        <v/>
      </c>
      <c r="DP116" s="272" t="str">
        <f ca="true">+IF(OFFSET('Hygiene Data'!$D$12,0,10*ROW('Hygiene Data'!D110))="","",OFFSET('Hygiene Data'!$D$12,0,10*ROW('Hygiene Data'!D110)))</f>
        <v/>
      </c>
      <c r="DQ116" s="272" t="str">
        <f ca="true">+IF(OFFSET('Hygiene Data'!$D$13,0,10*ROW('Hygiene Data'!D110))="","",OFFSET('Hygiene Data'!$D$13,0,10*ROW('Hygiene Data'!D110)))</f>
        <v/>
      </c>
      <c r="DR116" s="272" t="str">
        <f ca="true">+IF(OFFSET('Hygiene Data'!$E$11,0,10*ROW('Hygiene Data'!E110))="","",OFFSET('Hygiene Data'!$E$11,0,10*ROW('Hygiene Data'!E110)))</f>
        <v/>
      </c>
      <c r="DS116" s="272" t="str">
        <f ca="true">+IF(OFFSET('Hygiene Data'!$E$12,0,10*ROW('Hygiene Data'!E110))="","",OFFSET('Hygiene Data'!$E$12,0,10*ROW('Hygiene Data'!E110)))</f>
        <v/>
      </c>
      <c r="DT116" s="272" t="str">
        <f ca="true">+IF(OFFSET('Hygiene Data'!$E$13,0,10*ROW('Hygiene Data'!E110))="","",OFFSET('Hygiene Data'!$E$13,0,10*ROW('Hygiene Data'!E110)))</f>
        <v/>
      </c>
      <c r="DU116" s="272" t="str">
        <f ca="true">+IF(OFFSET('Hygiene Data'!$F$11,0,10*ROW('Hygiene Data'!F110))="","",OFFSET('Hygiene Data'!$F$11,0,10*ROW('Hygiene Data'!F110)))</f>
        <v/>
      </c>
      <c r="DV116" s="272" t="str">
        <f ca="true">+IF(OFFSET('Hygiene Data'!$F$12,0,10*ROW('Hygiene Data'!F110))="","",OFFSET('Hygiene Data'!$F$12,0,10*ROW('Hygiene Data'!F110)))</f>
        <v/>
      </c>
      <c r="DW116" s="272" t="str">
        <f ca="true">+IF(OFFSET('Hygiene Data'!$F$13,0,10*ROW('Hygiene Data'!F110))="","",OFFSET('Hygiene Data'!$F$13,0,10*ROW('Hygiene Data'!F110)))</f>
        <v/>
      </c>
      <c r="DX116" s="272" t="str">
        <f ca="true">+IF(OFFSET('Hygiene Data'!$G$11,0,10*ROW('Hygiene Data'!G110))="","",OFFSET('Hygiene Data'!$G$11,0,10*ROW('Hygiene Data'!G110)))</f>
        <v/>
      </c>
      <c r="DY116" s="272" t="str">
        <f ca="true">+IF(OFFSET('Hygiene Data'!$G$12,0,10*ROW('Hygiene Data'!G110))="","",OFFSET('Hygiene Data'!$G$12,0,10*ROW('Hygiene Data'!G110)))</f>
        <v/>
      </c>
      <c r="DZ116" s="272" t="str">
        <f ca="true">+IF(OFFSET('Hygiene Data'!$G$13,0,10*ROW('Hygiene Data'!G110))="","",OFFSET('Hygiene Data'!$G$13,0,10*ROW('Hygiene Data'!G110)))</f>
        <v/>
      </c>
      <c r="EA116" s="272" t="str">
        <f ca="true">+IF(OFFSET('Hygiene Data'!$H$11,0,10*ROW('Hygiene Data'!H110))="","",OFFSET('Hygiene Data'!$H$11,0,10*ROW('Hygiene Data'!H110)))</f>
        <v/>
      </c>
      <c r="EB116" s="272" t="str">
        <f ca="true">+IF(OFFSET('Hygiene Data'!$H$12,0,10*ROW('Hygiene Data'!H110))="","",OFFSET('Hygiene Data'!$H$12,0,10*ROW('Hygiene Data'!H110)))</f>
        <v/>
      </c>
      <c r="EC116" s="272" t="str">
        <f ca="true">+IF(OFFSET('Hygiene Data'!$H$13,0,10*ROW('Hygiene Data'!H110))="","",OFFSET('Hygiene Data'!$H$13,0,10*ROW('Hygiene Data'!H110)))</f>
        <v/>
      </c>
      <c r="ED116" s="272" t="str">
        <f ca="true">+IF(OFFSET('Hygiene Data'!$I$11,0,10*ROW('Hygiene Data'!I110))="","",OFFSET('Hygiene Data'!$I$11,0,10*ROW('Hygiene Data'!I110)))</f>
        <v/>
      </c>
      <c r="EE116" s="272" t="str">
        <f ca="true">+IF(OFFSET('Hygiene Data'!$I$12,0,10*ROW('Hygiene Data'!I110))="","",OFFSET('Hygiene Data'!$I$12,0,10*ROW('Hygiene Data'!I110)))</f>
        <v/>
      </c>
      <c r="EF116" s="272"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28"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2"/>
      <c r="BS117" s="272" t="str">
        <f ca="true">+IF(OFFSET('Water Data'!$D$27,0,10*ROW('Water Data'!D111))="","",OFFSET('Water Data'!$D$27,0,10*ROW('Water Data'!D111)))</f>
        <v/>
      </c>
      <c r="BT117" s="272" t="str">
        <f ca="true">+IF(OFFSET('Water Data'!$D$28,0,10*ROW('Water Data'!D111))="","",OFFSET('Water Data'!$D$28,0,10*ROW('Water Data'!D111)))</f>
        <v/>
      </c>
      <c r="BU117" s="272" t="str">
        <f ca="true">+IF(OFFSET('Water Data'!$D$29,0,10*ROW('Water Data'!D111))="","",OFFSET('Water Data'!$D$29,0,10*ROW('Water Data'!D111)))</f>
        <v/>
      </c>
      <c r="BV117" s="272" t="str">
        <f ca="true">+IF(OFFSET('Water Data'!$E$27,0,10*ROW('Water Data'!E111))="","",OFFSET('Water Data'!$E$27,0,10*ROW('Water Data'!E111)))</f>
        <v/>
      </c>
      <c r="BW117" s="272" t="str">
        <f ca="true">+IF(OFFSET('Water Data'!$E$28,0,10*ROW('Water Data'!E111))="","",OFFSET('Water Data'!$E$28,0,10*ROW('Water Data'!E111)))</f>
        <v/>
      </c>
      <c r="BX117" s="272" t="str">
        <f ca="true">+IF(OFFSET('Water Data'!$E$29,0,10*ROW('Water Data'!E111))="","",OFFSET('Water Data'!$E$29,0,10*ROW('Water Data'!E111)))</f>
        <v/>
      </c>
      <c r="BY117" s="272" t="str">
        <f ca="true">+IF(OFFSET('Water Data'!$F$27,0,10*ROW('Water Data'!F111))="","",OFFSET('Water Data'!$F$27,0,10*ROW('Water Data'!F111)))</f>
        <v/>
      </c>
      <c r="BZ117" s="272" t="str">
        <f ca="true">+IF(OFFSET('Water Data'!$F$28,0,10*ROW('Water Data'!F111))="","",OFFSET('Water Data'!$F$28,0,10*ROW('Water Data'!F111)))</f>
        <v/>
      </c>
      <c r="CA117" s="272" t="str">
        <f ca="true">+IF(OFFSET('Water Data'!$F$29,0,10*ROW('Water Data'!F111))="","",OFFSET('Water Data'!$F$29,0,10*ROW('Water Data'!F111)))</f>
        <v/>
      </c>
      <c r="CB117" s="272" t="str">
        <f ca="true">+IF(OFFSET('Water Data'!$G$27,0,10*ROW('Water Data'!G111))="","",OFFSET('Water Data'!$G$27,0,10*ROW('Water Data'!G111)))</f>
        <v/>
      </c>
      <c r="CC117" s="272" t="str">
        <f ca="true">+IF(OFFSET('Water Data'!$G$28,0,10*ROW('Water Data'!G111))="","",OFFSET('Water Data'!$G$28,0,10*ROW('Water Data'!G111)))</f>
        <v/>
      </c>
      <c r="CD117" s="272" t="str">
        <f ca="true">+IF(OFFSET('Water Data'!$G$29,0,10*ROW('Water Data'!G111))="","",OFFSET('Water Data'!$G$29,0,10*ROW('Water Data'!G111)))</f>
        <v/>
      </c>
      <c r="CE117" s="272" t="str">
        <f ca="true">+IF(OFFSET('Water Data'!$H$27,0,10*ROW('Water Data'!H111))="","",OFFSET('Water Data'!$H$27,0,10*ROW('Water Data'!H111)))</f>
        <v/>
      </c>
      <c r="CF117" s="272" t="str">
        <f ca="true">+IF(OFFSET('Water Data'!$H$28,0,10*ROW('Water Data'!H111))="","",OFFSET('Water Data'!$H$28,0,10*ROW('Water Data'!H111)))</f>
        <v/>
      </c>
      <c r="CG117" s="272" t="str">
        <f ca="true">+IF(OFFSET('Water Data'!$H$29,0,10*ROW('Water Data'!H111))="","",OFFSET('Water Data'!$H$29,0,10*ROW('Water Data'!H111)))</f>
        <v/>
      </c>
      <c r="CH117" s="272" t="str">
        <f ca="true">+IF(OFFSET('Water Data'!$I$27,0,10*ROW('Water Data'!I111))="","",OFFSET('Water Data'!$I$27,0,10*ROW('Water Data'!I111)))</f>
        <v/>
      </c>
      <c r="CI117" s="272" t="str">
        <f ca="true">+IF(OFFSET('Water Data'!$I$28,0,10*ROW('Water Data'!I111))="","",OFFSET('Water Data'!$I$28,0,10*ROW('Water Data'!I111)))</f>
        <v/>
      </c>
      <c r="CJ117" s="272" t="str">
        <f ca="true">+IF(OFFSET('Water Data'!$I$29,0,10*ROW('Water Data'!I111))="","",OFFSET('Water Data'!$I$29,0,10*ROW('Water Data'!I111)))</f>
        <v/>
      </c>
      <c r="CK117" s="272" t="str">
        <f ca="true">+IF(OFFSET('Sanitation Data'!$D$28,0,10*ROW('Sanitation Data'!D111))="","",OFFSET('Sanitation Data'!$D$28,0,10*ROW('Sanitation Data'!D111)))</f>
        <v/>
      </c>
      <c r="CL117" s="272" t="str">
        <f ca="true">+IF(OFFSET('Sanitation Data'!$D$29,0,10*ROW('Sanitation Data'!D111))="","",OFFSET('Sanitation Data'!$D$29,0,10*ROW('Sanitation Data'!D111)))</f>
        <v/>
      </c>
      <c r="CM117" s="272" t="str">
        <f ca="true">+IF(OFFSET('Sanitation Data'!$D$30,0,10*ROW('Sanitation Data'!D111))="","",OFFSET('Sanitation Data'!$D$30,0,10*ROW('Sanitation Data'!D111)))</f>
        <v/>
      </c>
      <c r="CN117" s="272" t="str">
        <f ca="true">+IF(OFFSET('Sanitation Data'!$D$31,0,10*ROW('Sanitation Data'!D111))="","",OFFSET('Sanitation Data'!$D$31,0,10*ROW('Sanitation Data'!D111)))</f>
        <v/>
      </c>
      <c r="CO117" s="272" t="str">
        <f ca="true">+IF(OFFSET('Sanitation Data'!$D$32,0,10*ROW('Sanitation Data'!D111))="","",OFFSET('Sanitation Data'!$D$32,0,10*ROW('Sanitation Data'!D111)))</f>
        <v/>
      </c>
      <c r="CP117" s="272" t="str">
        <f ca="true">+IF(OFFSET('Sanitation Data'!$E$28,0,10*ROW('Sanitation Data'!E111))="","",OFFSET('Sanitation Data'!$E$28,0,10*ROW('Sanitation Data'!E111)))</f>
        <v/>
      </c>
      <c r="CQ117" s="272" t="str">
        <f ca="true">+IF(OFFSET('Sanitation Data'!$E$29,0,10*ROW('Sanitation Data'!E111))="","",OFFSET('Sanitation Data'!$E$29,0,10*ROW('Sanitation Data'!E111)))</f>
        <v/>
      </c>
      <c r="CR117" s="272" t="str">
        <f ca="true">+IF(OFFSET('Sanitation Data'!$E$30,0,10*ROW('Sanitation Data'!E111))="","",OFFSET('Sanitation Data'!$E$30,0,10*ROW('Sanitation Data'!E111)))</f>
        <v/>
      </c>
      <c r="CS117" s="272" t="str">
        <f ca="true">+IF(OFFSET('Sanitation Data'!$E$31,0,10*ROW('Sanitation Data'!E111))="","",OFFSET('Sanitation Data'!$E$31,0,10*ROW('Sanitation Data'!E111)))</f>
        <v/>
      </c>
      <c r="CT117" s="272" t="str">
        <f ca="true">+IF(OFFSET('Sanitation Data'!$E$32,0,10*ROW('Sanitation Data'!E111))="","",OFFSET('Sanitation Data'!$E$32,0,10*ROW('Sanitation Data'!E111)))</f>
        <v/>
      </c>
      <c r="CU117" s="272" t="str">
        <f ca="true">+IF(OFFSET('Sanitation Data'!$F$28,0,10*ROW('Sanitation Data'!F111))="","",OFFSET('Sanitation Data'!$F$28,0,10*ROW('Sanitation Data'!F111)))</f>
        <v/>
      </c>
      <c r="CV117" s="272" t="str">
        <f ca="true">+IF(OFFSET('Sanitation Data'!$F$29,0,10*ROW('Sanitation Data'!F111))="","",OFFSET('Sanitation Data'!$F$29,0,10*ROW('Sanitation Data'!F111)))</f>
        <v/>
      </c>
      <c r="CW117" s="272" t="str">
        <f ca="true">+IF(OFFSET('Sanitation Data'!$F$30,0,10*ROW('Sanitation Data'!F111))="","",OFFSET('Sanitation Data'!$F$30,0,10*ROW('Sanitation Data'!F111)))</f>
        <v/>
      </c>
      <c r="CX117" s="272" t="str">
        <f ca="true">+IF(OFFSET('Sanitation Data'!$F$31,0,10*ROW('Sanitation Data'!F111))="","",OFFSET('Sanitation Data'!$F$31,0,10*ROW('Sanitation Data'!F111)))</f>
        <v/>
      </c>
      <c r="CY117" s="272" t="str">
        <f ca="true">+IF(OFFSET('Sanitation Data'!$F$32,0,10*ROW('Sanitation Data'!F111))="","",OFFSET('Sanitation Data'!$F$32,0,10*ROW('Sanitation Data'!F111)))</f>
        <v/>
      </c>
      <c r="CZ117" s="272" t="str">
        <f ca="true">+IF(OFFSET('Sanitation Data'!$G$28,0,10*ROW('Sanitation Data'!G111))="","",OFFSET('Sanitation Data'!$G$28,0,10*ROW('Sanitation Data'!G111)))</f>
        <v/>
      </c>
      <c r="DA117" s="272" t="str">
        <f ca="true">+IF(OFFSET('Sanitation Data'!$G$29,0,10*ROW('Sanitation Data'!G111))="","",OFFSET('Sanitation Data'!$G$29,0,10*ROW('Sanitation Data'!G111)))</f>
        <v/>
      </c>
      <c r="DB117" s="272" t="str">
        <f ca="true">+IF(OFFSET('Sanitation Data'!$G$30,0,10*ROW('Sanitation Data'!G111))="","",OFFSET('Sanitation Data'!$G$30,0,10*ROW('Sanitation Data'!G111)))</f>
        <v/>
      </c>
      <c r="DC117" s="272" t="str">
        <f ca="true">+IF(OFFSET('Sanitation Data'!$G$31,0,10*ROW('Sanitation Data'!G111))="","",OFFSET('Sanitation Data'!$G$31,0,10*ROW('Sanitation Data'!G111)))</f>
        <v/>
      </c>
      <c r="DD117" s="272" t="str">
        <f ca="true">+IF(OFFSET('Sanitation Data'!$G$32,0,10*ROW('Sanitation Data'!G111))="","",OFFSET('Sanitation Data'!$G$32,0,10*ROW('Sanitation Data'!G111)))</f>
        <v/>
      </c>
      <c r="DE117" s="272" t="str">
        <f ca="true">+IF(OFFSET('Sanitation Data'!$H$28,0,10*ROW('Sanitation Data'!H111))="","",OFFSET('Sanitation Data'!$H$28,0,10*ROW('Sanitation Data'!H111)))</f>
        <v/>
      </c>
      <c r="DF117" s="272" t="str">
        <f ca="true">+IF(OFFSET('Sanitation Data'!$H$29,0,10*ROW('Sanitation Data'!H111))="","",OFFSET('Sanitation Data'!$H$29,0,10*ROW('Sanitation Data'!H111)))</f>
        <v/>
      </c>
      <c r="DG117" s="272" t="str">
        <f ca="true">+IF(OFFSET('Sanitation Data'!$H$30,0,10*ROW('Sanitation Data'!H111))="","",OFFSET('Sanitation Data'!$H$30,0,10*ROW('Sanitation Data'!H111)))</f>
        <v/>
      </c>
      <c r="DH117" s="272" t="str">
        <f ca="true">+IF(OFFSET('Sanitation Data'!$H$31,0,10*ROW('Sanitation Data'!H111))="","",OFFSET('Sanitation Data'!$H$31,0,10*ROW('Sanitation Data'!H111)))</f>
        <v/>
      </c>
      <c r="DI117" s="272" t="str">
        <f ca="true">+IF(OFFSET('Sanitation Data'!$H$32,0,10*ROW('Sanitation Data'!H111))="","",OFFSET('Sanitation Data'!$H$32,0,10*ROW('Sanitation Data'!H111)))</f>
        <v/>
      </c>
      <c r="DJ117" s="272" t="str">
        <f ca="true">+IF(OFFSET('Sanitation Data'!$I$28,0,10*ROW('Sanitation Data'!I111))="","",OFFSET('Sanitation Data'!$I$28,0,10*ROW('Sanitation Data'!I111)))</f>
        <v/>
      </c>
      <c r="DK117" s="272" t="str">
        <f ca="true">+IF(OFFSET('Sanitation Data'!$I$29,0,10*ROW('Sanitation Data'!I111))="","",OFFSET('Sanitation Data'!$I$29,0,10*ROW('Sanitation Data'!I111)))</f>
        <v/>
      </c>
      <c r="DL117" s="272" t="str">
        <f ca="true">+IF(OFFSET('Sanitation Data'!$I$30,0,10*ROW('Sanitation Data'!I111))="","",OFFSET('Sanitation Data'!$I$30,0,10*ROW('Sanitation Data'!I111)))</f>
        <v/>
      </c>
      <c r="DM117" s="272" t="str">
        <f ca="true">+IF(OFFSET('Sanitation Data'!$I$31,0,10*ROW('Sanitation Data'!I111))="","",OFFSET('Sanitation Data'!$I$31,0,10*ROW('Sanitation Data'!I111)))</f>
        <v/>
      </c>
      <c r="DN117" s="272" t="str">
        <f ca="true">+IF(OFFSET('Sanitation Data'!$I$32,0,10*ROW('Sanitation Data'!I111))="","",OFFSET('Sanitation Data'!$I$32,0,10*ROW('Sanitation Data'!I111)))</f>
        <v/>
      </c>
      <c r="DO117" s="272" t="str">
        <f ca="true">+IF(OFFSET('Hygiene Data'!$D$11,0,10*ROW('Hygiene Data'!D111))="","",OFFSET('Hygiene Data'!$D$11,0,10*ROW('Hygiene Data'!D111)))</f>
        <v/>
      </c>
      <c r="DP117" s="272" t="str">
        <f ca="true">+IF(OFFSET('Hygiene Data'!$D$12,0,10*ROW('Hygiene Data'!D111))="","",OFFSET('Hygiene Data'!$D$12,0,10*ROW('Hygiene Data'!D111)))</f>
        <v/>
      </c>
      <c r="DQ117" s="272" t="str">
        <f ca="true">+IF(OFFSET('Hygiene Data'!$D$13,0,10*ROW('Hygiene Data'!D111))="","",OFFSET('Hygiene Data'!$D$13,0,10*ROW('Hygiene Data'!D111)))</f>
        <v/>
      </c>
      <c r="DR117" s="272" t="str">
        <f ca="true">+IF(OFFSET('Hygiene Data'!$E$11,0,10*ROW('Hygiene Data'!E111))="","",OFFSET('Hygiene Data'!$E$11,0,10*ROW('Hygiene Data'!E111)))</f>
        <v/>
      </c>
      <c r="DS117" s="272" t="str">
        <f ca="true">+IF(OFFSET('Hygiene Data'!$E$12,0,10*ROW('Hygiene Data'!E111))="","",OFFSET('Hygiene Data'!$E$12,0,10*ROW('Hygiene Data'!E111)))</f>
        <v/>
      </c>
      <c r="DT117" s="272" t="str">
        <f ca="true">+IF(OFFSET('Hygiene Data'!$E$13,0,10*ROW('Hygiene Data'!E111))="","",OFFSET('Hygiene Data'!$E$13,0,10*ROW('Hygiene Data'!E111)))</f>
        <v/>
      </c>
      <c r="DU117" s="272" t="str">
        <f ca="true">+IF(OFFSET('Hygiene Data'!$F$11,0,10*ROW('Hygiene Data'!F111))="","",OFFSET('Hygiene Data'!$F$11,0,10*ROW('Hygiene Data'!F111)))</f>
        <v/>
      </c>
      <c r="DV117" s="272" t="str">
        <f ca="true">+IF(OFFSET('Hygiene Data'!$F$12,0,10*ROW('Hygiene Data'!F111))="","",OFFSET('Hygiene Data'!$F$12,0,10*ROW('Hygiene Data'!F111)))</f>
        <v/>
      </c>
      <c r="DW117" s="272" t="str">
        <f ca="true">+IF(OFFSET('Hygiene Data'!$F$13,0,10*ROW('Hygiene Data'!F111))="","",OFFSET('Hygiene Data'!$F$13,0,10*ROW('Hygiene Data'!F111)))</f>
        <v/>
      </c>
      <c r="DX117" s="272" t="str">
        <f ca="true">+IF(OFFSET('Hygiene Data'!$G$11,0,10*ROW('Hygiene Data'!G111))="","",OFFSET('Hygiene Data'!$G$11,0,10*ROW('Hygiene Data'!G111)))</f>
        <v/>
      </c>
      <c r="DY117" s="272" t="str">
        <f ca="true">+IF(OFFSET('Hygiene Data'!$G$12,0,10*ROW('Hygiene Data'!G111))="","",OFFSET('Hygiene Data'!$G$12,0,10*ROW('Hygiene Data'!G111)))</f>
        <v/>
      </c>
      <c r="DZ117" s="272" t="str">
        <f ca="true">+IF(OFFSET('Hygiene Data'!$G$13,0,10*ROW('Hygiene Data'!G111))="","",OFFSET('Hygiene Data'!$G$13,0,10*ROW('Hygiene Data'!G111)))</f>
        <v/>
      </c>
      <c r="EA117" s="272" t="str">
        <f ca="true">+IF(OFFSET('Hygiene Data'!$H$11,0,10*ROW('Hygiene Data'!H111))="","",OFFSET('Hygiene Data'!$H$11,0,10*ROW('Hygiene Data'!H111)))</f>
        <v/>
      </c>
      <c r="EB117" s="272" t="str">
        <f ca="true">+IF(OFFSET('Hygiene Data'!$H$12,0,10*ROW('Hygiene Data'!H111))="","",OFFSET('Hygiene Data'!$H$12,0,10*ROW('Hygiene Data'!H111)))</f>
        <v/>
      </c>
      <c r="EC117" s="272" t="str">
        <f ca="true">+IF(OFFSET('Hygiene Data'!$H$13,0,10*ROW('Hygiene Data'!H111))="","",OFFSET('Hygiene Data'!$H$13,0,10*ROW('Hygiene Data'!H111)))</f>
        <v/>
      </c>
      <c r="ED117" s="272" t="str">
        <f ca="true">+IF(OFFSET('Hygiene Data'!$I$11,0,10*ROW('Hygiene Data'!I111))="","",OFFSET('Hygiene Data'!$I$11,0,10*ROW('Hygiene Data'!I111)))</f>
        <v/>
      </c>
      <c r="EE117" s="272" t="str">
        <f ca="true">+IF(OFFSET('Hygiene Data'!$I$12,0,10*ROW('Hygiene Data'!I111))="","",OFFSET('Hygiene Data'!$I$12,0,10*ROW('Hygiene Data'!I111)))</f>
        <v/>
      </c>
      <c r="EF117" s="272"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28"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2"/>
      <c r="BS118" s="272" t="str">
        <f ca="true">+IF(OFFSET('Water Data'!$D$27,0,10*ROW('Water Data'!D112))="","",OFFSET('Water Data'!$D$27,0,10*ROW('Water Data'!D112)))</f>
        <v/>
      </c>
      <c r="BT118" s="272" t="str">
        <f ca="true">+IF(OFFSET('Water Data'!$D$28,0,10*ROW('Water Data'!D112))="","",OFFSET('Water Data'!$D$28,0,10*ROW('Water Data'!D112)))</f>
        <v/>
      </c>
      <c r="BU118" s="272" t="str">
        <f ca="true">+IF(OFFSET('Water Data'!$D$29,0,10*ROW('Water Data'!D112))="","",OFFSET('Water Data'!$D$29,0,10*ROW('Water Data'!D112)))</f>
        <v/>
      </c>
      <c r="BV118" s="272" t="str">
        <f ca="true">+IF(OFFSET('Water Data'!$E$27,0,10*ROW('Water Data'!E112))="","",OFFSET('Water Data'!$E$27,0,10*ROW('Water Data'!E112)))</f>
        <v/>
      </c>
      <c r="BW118" s="272" t="str">
        <f ca="true">+IF(OFFSET('Water Data'!$E$28,0,10*ROW('Water Data'!E112))="","",OFFSET('Water Data'!$E$28,0,10*ROW('Water Data'!E112)))</f>
        <v/>
      </c>
      <c r="BX118" s="272" t="str">
        <f ca="true">+IF(OFFSET('Water Data'!$E$29,0,10*ROW('Water Data'!E112))="","",OFFSET('Water Data'!$E$29,0,10*ROW('Water Data'!E112)))</f>
        <v/>
      </c>
      <c r="BY118" s="272" t="str">
        <f ca="true">+IF(OFFSET('Water Data'!$F$27,0,10*ROW('Water Data'!F112))="","",OFFSET('Water Data'!$F$27,0,10*ROW('Water Data'!F112)))</f>
        <v/>
      </c>
      <c r="BZ118" s="272" t="str">
        <f ca="true">+IF(OFFSET('Water Data'!$F$28,0,10*ROW('Water Data'!F112))="","",OFFSET('Water Data'!$F$28,0,10*ROW('Water Data'!F112)))</f>
        <v/>
      </c>
      <c r="CA118" s="272" t="str">
        <f ca="true">+IF(OFFSET('Water Data'!$F$29,0,10*ROW('Water Data'!F112))="","",OFFSET('Water Data'!$F$29,0,10*ROW('Water Data'!F112)))</f>
        <v/>
      </c>
      <c r="CB118" s="272" t="str">
        <f ca="true">+IF(OFFSET('Water Data'!$G$27,0,10*ROW('Water Data'!G112))="","",OFFSET('Water Data'!$G$27,0,10*ROW('Water Data'!G112)))</f>
        <v/>
      </c>
      <c r="CC118" s="272" t="str">
        <f ca="true">+IF(OFFSET('Water Data'!$G$28,0,10*ROW('Water Data'!G112))="","",OFFSET('Water Data'!$G$28,0,10*ROW('Water Data'!G112)))</f>
        <v/>
      </c>
      <c r="CD118" s="272" t="str">
        <f ca="true">+IF(OFFSET('Water Data'!$G$29,0,10*ROW('Water Data'!G112))="","",OFFSET('Water Data'!$G$29,0,10*ROW('Water Data'!G112)))</f>
        <v/>
      </c>
      <c r="CE118" s="272" t="str">
        <f ca="true">+IF(OFFSET('Water Data'!$H$27,0,10*ROW('Water Data'!H112))="","",OFFSET('Water Data'!$H$27,0,10*ROW('Water Data'!H112)))</f>
        <v/>
      </c>
      <c r="CF118" s="272" t="str">
        <f ca="true">+IF(OFFSET('Water Data'!$H$28,0,10*ROW('Water Data'!H112))="","",OFFSET('Water Data'!$H$28,0,10*ROW('Water Data'!H112)))</f>
        <v/>
      </c>
      <c r="CG118" s="272" t="str">
        <f ca="true">+IF(OFFSET('Water Data'!$H$29,0,10*ROW('Water Data'!H112))="","",OFFSET('Water Data'!$H$29,0,10*ROW('Water Data'!H112)))</f>
        <v/>
      </c>
      <c r="CH118" s="272" t="str">
        <f ca="true">+IF(OFFSET('Water Data'!$I$27,0,10*ROW('Water Data'!I112))="","",OFFSET('Water Data'!$I$27,0,10*ROW('Water Data'!I112)))</f>
        <v/>
      </c>
      <c r="CI118" s="272" t="str">
        <f ca="true">+IF(OFFSET('Water Data'!$I$28,0,10*ROW('Water Data'!I112))="","",OFFSET('Water Data'!$I$28,0,10*ROW('Water Data'!I112)))</f>
        <v/>
      </c>
      <c r="CJ118" s="272" t="str">
        <f ca="true">+IF(OFFSET('Water Data'!$I$29,0,10*ROW('Water Data'!I112))="","",OFFSET('Water Data'!$I$29,0,10*ROW('Water Data'!I112)))</f>
        <v/>
      </c>
      <c r="CK118" s="272" t="str">
        <f ca="true">+IF(OFFSET('Sanitation Data'!$D$28,0,10*ROW('Sanitation Data'!D112))="","",OFFSET('Sanitation Data'!$D$28,0,10*ROW('Sanitation Data'!D112)))</f>
        <v/>
      </c>
      <c r="CL118" s="272" t="str">
        <f ca="true">+IF(OFFSET('Sanitation Data'!$D$29,0,10*ROW('Sanitation Data'!D112))="","",OFFSET('Sanitation Data'!$D$29,0,10*ROW('Sanitation Data'!D112)))</f>
        <v/>
      </c>
      <c r="CM118" s="272" t="str">
        <f ca="true">+IF(OFFSET('Sanitation Data'!$D$30,0,10*ROW('Sanitation Data'!D112))="","",OFFSET('Sanitation Data'!$D$30,0,10*ROW('Sanitation Data'!D112)))</f>
        <v/>
      </c>
      <c r="CN118" s="272" t="str">
        <f ca="true">+IF(OFFSET('Sanitation Data'!$D$31,0,10*ROW('Sanitation Data'!D112))="","",OFFSET('Sanitation Data'!$D$31,0,10*ROW('Sanitation Data'!D112)))</f>
        <v/>
      </c>
      <c r="CO118" s="272" t="str">
        <f ca="true">+IF(OFFSET('Sanitation Data'!$D$32,0,10*ROW('Sanitation Data'!D112))="","",OFFSET('Sanitation Data'!$D$32,0,10*ROW('Sanitation Data'!D112)))</f>
        <v/>
      </c>
      <c r="CP118" s="272" t="str">
        <f ca="true">+IF(OFFSET('Sanitation Data'!$E$28,0,10*ROW('Sanitation Data'!E112))="","",OFFSET('Sanitation Data'!$E$28,0,10*ROW('Sanitation Data'!E112)))</f>
        <v/>
      </c>
      <c r="CQ118" s="272" t="str">
        <f ca="true">+IF(OFFSET('Sanitation Data'!$E$29,0,10*ROW('Sanitation Data'!E112))="","",OFFSET('Sanitation Data'!$E$29,0,10*ROW('Sanitation Data'!E112)))</f>
        <v/>
      </c>
      <c r="CR118" s="272" t="str">
        <f ca="true">+IF(OFFSET('Sanitation Data'!$E$30,0,10*ROW('Sanitation Data'!E112))="","",OFFSET('Sanitation Data'!$E$30,0,10*ROW('Sanitation Data'!E112)))</f>
        <v/>
      </c>
      <c r="CS118" s="272" t="str">
        <f ca="true">+IF(OFFSET('Sanitation Data'!$E$31,0,10*ROW('Sanitation Data'!E112))="","",OFFSET('Sanitation Data'!$E$31,0,10*ROW('Sanitation Data'!E112)))</f>
        <v/>
      </c>
      <c r="CT118" s="272" t="str">
        <f ca="true">+IF(OFFSET('Sanitation Data'!$E$32,0,10*ROW('Sanitation Data'!E112))="","",OFFSET('Sanitation Data'!$E$32,0,10*ROW('Sanitation Data'!E112)))</f>
        <v/>
      </c>
      <c r="CU118" s="272" t="str">
        <f ca="true">+IF(OFFSET('Sanitation Data'!$F$28,0,10*ROW('Sanitation Data'!F112))="","",OFFSET('Sanitation Data'!$F$28,0,10*ROW('Sanitation Data'!F112)))</f>
        <v/>
      </c>
      <c r="CV118" s="272" t="str">
        <f ca="true">+IF(OFFSET('Sanitation Data'!$F$29,0,10*ROW('Sanitation Data'!F112))="","",OFFSET('Sanitation Data'!$F$29,0,10*ROW('Sanitation Data'!F112)))</f>
        <v/>
      </c>
      <c r="CW118" s="272" t="str">
        <f ca="true">+IF(OFFSET('Sanitation Data'!$F$30,0,10*ROW('Sanitation Data'!F112))="","",OFFSET('Sanitation Data'!$F$30,0,10*ROW('Sanitation Data'!F112)))</f>
        <v/>
      </c>
      <c r="CX118" s="272" t="str">
        <f ca="true">+IF(OFFSET('Sanitation Data'!$F$31,0,10*ROW('Sanitation Data'!F112))="","",OFFSET('Sanitation Data'!$F$31,0,10*ROW('Sanitation Data'!F112)))</f>
        <v/>
      </c>
      <c r="CY118" s="272" t="str">
        <f ca="true">+IF(OFFSET('Sanitation Data'!$F$32,0,10*ROW('Sanitation Data'!F112))="","",OFFSET('Sanitation Data'!$F$32,0,10*ROW('Sanitation Data'!F112)))</f>
        <v/>
      </c>
      <c r="CZ118" s="272" t="str">
        <f ca="true">+IF(OFFSET('Sanitation Data'!$G$28,0,10*ROW('Sanitation Data'!G112))="","",OFFSET('Sanitation Data'!$G$28,0,10*ROW('Sanitation Data'!G112)))</f>
        <v/>
      </c>
      <c r="DA118" s="272" t="str">
        <f ca="true">+IF(OFFSET('Sanitation Data'!$G$29,0,10*ROW('Sanitation Data'!G112))="","",OFFSET('Sanitation Data'!$G$29,0,10*ROW('Sanitation Data'!G112)))</f>
        <v/>
      </c>
      <c r="DB118" s="272" t="str">
        <f ca="true">+IF(OFFSET('Sanitation Data'!$G$30,0,10*ROW('Sanitation Data'!G112))="","",OFFSET('Sanitation Data'!$G$30,0,10*ROW('Sanitation Data'!G112)))</f>
        <v/>
      </c>
      <c r="DC118" s="272" t="str">
        <f ca="true">+IF(OFFSET('Sanitation Data'!$G$31,0,10*ROW('Sanitation Data'!G112))="","",OFFSET('Sanitation Data'!$G$31,0,10*ROW('Sanitation Data'!G112)))</f>
        <v/>
      </c>
      <c r="DD118" s="272" t="str">
        <f ca="true">+IF(OFFSET('Sanitation Data'!$G$32,0,10*ROW('Sanitation Data'!G112))="","",OFFSET('Sanitation Data'!$G$32,0,10*ROW('Sanitation Data'!G112)))</f>
        <v/>
      </c>
      <c r="DE118" s="272" t="str">
        <f ca="true">+IF(OFFSET('Sanitation Data'!$H$28,0,10*ROW('Sanitation Data'!H112))="","",OFFSET('Sanitation Data'!$H$28,0,10*ROW('Sanitation Data'!H112)))</f>
        <v/>
      </c>
      <c r="DF118" s="272" t="str">
        <f ca="true">+IF(OFFSET('Sanitation Data'!$H$29,0,10*ROW('Sanitation Data'!H112))="","",OFFSET('Sanitation Data'!$H$29,0,10*ROW('Sanitation Data'!H112)))</f>
        <v/>
      </c>
      <c r="DG118" s="272" t="str">
        <f ca="true">+IF(OFFSET('Sanitation Data'!$H$30,0,10*ROW('Sanitation Data'!H112))="","",OFFSET('Sanitation Data'!$H$30,0,10*ROW('Sanitation Data'!H112)))</f>
        <v/>
      </c>
      <c r="DH118" s="272" t="str">
        <f ca="true">+IF(OFFSET('Sanitation Data'!$H$31,0,10*ROW('Sanitation Data'!H112))="","",OFFSET('Sanitation Data'!$H$31,0,10*ROW('Sanitation Data'!H112)))</f>
        <v/>
      </c>
      <c r="DI118" s="272" t="str">
        <f ca="true">+IF(OFFSET('Sanitation Data'!$H$32,0,10*ROW('Sanitation Data'!H112))="","",OFFSET('Sanitation Data'!$H$32,0,10*ROW('Sanitation Data'!H112)))</f>
        <v/>
      </c>
      <c r="DJ118" s="272" t="str">
        <f ca="true">+IF(OFFSET('Sanitation Data'!$I$28,0,10*ROW('Sanitation Data'!I112))="","",OFFSET('Sanitation Data'!$I$28,0,10*ROW('Sanitation Data'!I112)))</f>
        <v/>
      </c>
      <c r="DK118" s="272" t="str">
        <f ca="true">+IF(OFFSET('Sanitation Data'!$I$29,0,10*ROW('Sanitation Data'!I112))="","",OFFSET('Sanitation Data'!$I$29,0,10*ROW('Sanitation Data'!I112)))</f>
        <v/>
      </c>
      <c r="DL118" s="272" t="str">
        <f ca="true">+IF(OFFSET('Sanitation Data'!$I$30,0,10*ROW('Sanitation Data'!I112))="","",OFFSET('Sanitation Data'!$I$30,0,10*ROW('Sanitation Data'!I112)))</f>
        <v/>
      </c>
      <c r="DM118" s="272" t="str">
        <f ca="true">+IF(OFFSET('Sanitation Data'!$I$31,0,10*ROW('Sanitation Data'!I112))="","",OFFSET('Sanitation Data'!$I$31,0,10*ROW('Sanitation Data'!I112)))</f>
        <v/>
      </c>
      <c r="DN118" s="272" t="str">
        <f ca="true">+IF(OFFSET('Sanitation Data'!$I$32,0,10*ROW('Sanitation Data'!I112))="","",OFFSET('Sanitation Data'!$I$32,0,10*ROW('Sanitation Data'!I112)))</f>
        <v/>
      </c>
      <c r="DO118" s="272" t="str">
        <f ca="true">+IF(OFFSET('Hygiene Data'!$D$11,0,10*ROW('Hygiene Data'!D112))="","",OFFSET('Hygiene Data'!$D$11,0,10*ROW('Hygiene Data'!D112)))</f>
        <v/>
      </c>
      <c r="DP118" s="272" t="str">
        <f ca="true">+IF(OFFSET('Hygiene Data'!$D$12,0,10*ROW('Hygiene Data'!D112))="","",OFFSET('Hygiene Data'!$D$12,0,10*ROW('Hygiene Data'!D112)))</f>
        <v/>
      </c>
      <c r="DQ118" s="272" t="str">
        <f ca="true">+IF(OFFSET('Hygiene Data'!$D$13,0,10*ROW('Hygiene Data'!D112))="","",OFFSET('Hygiene Data'!$D$13,0,10*ROW('Hygiene Data'!D112)))</f>
        <v/>
      </c>
      <c r="DR118" s="272" t="str">
        <f ca="true">+IF(OFFSET('Hygiene Data'!$E$11,0,10*ROW('Hygiene Data'!E112))="","",OFFSET('Hygiene Data'!$E$11,0,10*ROW('Hygiene Data'!E112)))</f>
        <v/>
      </c>
      <c r="DS118" s="272" t="str">
        <f ca="true">+IF(OFFSET('Hygiene Data'!$E$12,0,10*ROW('Hygiene Data'!E112))="","",OFFSET('Hygiene Data'!$E$12,0,10*ROW('Hygiene Data'!E112)))</f>
        <v/>
      </c>
      <c r="DT118" s="272" t="str">
        <f ca="true">+IF(OFFSET('Hygiene Data'!$E$13,0,10*ROW('Hygiene Data'!E112))="","",OFFSET('Hygiene Data'!$E$13,0,10*ROW('Hygiene Data'!E112)))</f>
        <v/>
      </c>
      <c r="DU118" s="272" t="str">
        <f ca="true">+IF(OFFSET('Hygiene Data'!$F$11,0,10*ROW('Hygiene Data'!F112))="","",OFFSET('Hygiene Data'!$F$11,0,10*ROW('Hygiene Data'!F112)))</f>
        <v/>
      </c>
      <c r="DV118" s="272" t="str">
        <f ca="true">+IF(OFFSET('Hygiene Data'!$F$12,0,10*ROW('Hygiene Data'!F112))="","",OFFSET('Hygiene Data'!$F$12,0,10*ROW('Hygiene Data'!F112)))</f>
        <v/>
      </c>
      <c r="DW118" s="272" t="str">
        <f ca="true">+IF(OFFSET('Hygiene Data'!$F$13,0,10*ROW('Hygiene Data'!F112))="","",OFFSET('Hygiene Data'!$F$13,0,10*ROW('Hygiene Data'!F112)))</f>
        <v/>
      </c>
      <c r="DX118" s="272" t="str">
        <f ca="true">+IF(OFFSET('Hygiene Data'!$G$11,0,10*ROW('Hygiene Data'!G112))="","",OFFSET('Hygiene Data'!$G$11,0,10*ROW('Hygiene Data'!G112)))</f>
        <v/>
      </c>
      <c r="DY118" s="272" t="str">
        <f ca="true">+IF(OFFSET('Hygiene Data'!$G$12,0,10*ROW('Hygiene Data'!G112))="","",OFFSET('Hygiene Data'!$G$12,0,10*ROW('Hygiene Data'!G112)))</f>
        <v/>
      </c>
      <c r="DZ118" s="272" t="str">
        <f ca="true">+IF(OFFSET('Hygiene Data'!$G$13,0,10*ROW('Hygiene Data'!G112))="","",OFFSET('Hygiene Data'!$G$13,0,10*ROW('Hygiene Data'!G112)))</f>
        <v/>
      </c>
      <c r="EA118" s="272" t="str">
        <f ca="true">+IF(OFFSET('Hygiene Data'!$H$11,0,10*ROW('Hygiene Data'!H112))="","",OFFSET('Hygiene Data'!$H$11,0,10*ROW('Hygiene Data'!H112)))</f>
        <v/>
      </c>
      <c r="EB118" s="272" t="str">
        <f ca="true">+IF(OFFSET('Hygiene Data'!$H$12,0,10*ROW('Hygiene Data'!H112))="","",OFFSET('Hygiene Data'!$H$12,0,10*ROW('Hygiene Data'!H112)))</f>
        <v/>
      </c>
      <c r="EC118" s="272" t="str">
        <f ca="true">+IF(OFFSET('Hygiene Data'!$H$13,0,10*ROW('Hygiene Data'!H112))="","",OFFSET('Hygiene Data'!$H$13,0,10*ROW('Hygiene Data'!H112)))</f>
        <v/>
      </c>
      <c r="ED118" s="272" t="str">
        <f ca="true">+IF(OFFSET('Hygiene Data'!$I$11,0,10*ROW('Hygiene Data'!I112))="","",OFFSET('Hygiene Data'!$I$11,0,10*ROW('Hygiene Data'!I112)))</f>
        <v/>
      </c>
      <c r="EE118" s="272" t="str">
        <f ca="true">+IF(OFFSET('Hygiene Data'!$I$12,0,10*ROW('Hygiene Data'!I112))="","",OFFSET('Hygiene Data'!$I$12,0,10*ROW('Hygiene Data'!I112)))</f>
        <v/>
      </c>
      <c r="EF118" s="272"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28"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2"/>
      <c r="BS119" s="272" t="str">
        <f ca="true">+IF(OFFSET('Water Data'!$D$27,0,10*ROW('Water Data'!D113))="","",OFFSET('Water Data'!$D$27,0,10*ROW('Water Data'!D113)))</f>
        <v/>
      </c>
      <c r="BT119" s="272" t="str">
        <f ca="true">+IF(OFFSET('Water Data'!$D$28,0,10*ROW('Water Data'!D113))="","",OFFSET('Water Data'!$D$28,0,10*ROW('Water Data'!D113)))</f>
        <v/>
      </c>
      <c r="BU119" s="272" t="str">
        <f ca="true">+IF(OFFSET('Water Data'!$D$29,0,10*ROW('Water Data'!D113))="","",OFFSET('Water Data'!$D$29,0,10*ROW('Water Data'!D113)))</f>
        <v/>
      </c>
      <c r="BV119" s="272" t="str">
        <f ca="true">+IF(OFFSET('Water Data'!$E$27,0,10*ROW('Water Data'!E113))="","",OFFSET('Water Data'!$E$27,0,10*ROW('Water Data'!E113)))</f>
        <v/>
      </c>
      <c r="BW119" s="272" t="str">
        <f ca="true">+IF(OFFSET('Water Data'!$E$28,0,10*ROW('Water Data'!E113))="","",OFFSET('Water Data'!$E$28,0,10*ROW('Water Data'!E113)))</f>
        <v/>
      </c>
      <c r="BX119" s="272" t="str">
        <f ca="true">+IF(OFFSET('Water Data'!$E$29,0,10*ROW('Water Data'!E113))="","",OFFSET('Water Data'!$E$29,0,10*ROW('Water Data'!E113)))</f>
        <v/>
      </c>
      <c r="BY119" s="272" t="str">
        <f ca="true">+IF(OFFSET('Water Data'!$F$27,0,10*ROW('Water Data'!F113))="","",OFFSET('Water Data'!$F$27,0,10*ROW('Water Data'!F113)))</f>
        <v/>
      </c>
      <c r="BZ119" s="272" t="str">
        <f ca="true">+IF(OFFSET('Water Data'!$F$28,0,10*ROW('Water Data'!F113))="","",OFFSET('Water Data'!$F$28,0,10*ROW('Water Data'!F113)))</f>
        <v/>
      </c>
      <c r="CA119" s="272" t="str">
        <f ca="true">+IF(OFFSET('Water Data'!$F$29,0,10*ROW('Water Data'!F113))="","",OFFSET('Water Data'!$F$29,0,10*ROW('Water Data'!F113)))</f>
        <v/>
      </c>
      <c r="CB119" s="272" t="str">
        <f ca="true">+IF(OFFSET('Water Data'!$G$27,0,10*ROW('Water Data'!G113))="","",OFFSET('Water Data'!$G$27,0,10*ROW('Water Data'!G113)))</f>
        <v/>
      </c>
      <c r="CC119" s="272" t="str">
        <f ca="true">+IF(OFFSET('Water Data'!$G$28,0,10*ROW('Water Data'!G113))="","",OFFSET('Water Data'!$G$28,0,10*ROW('Water Data'!G113)))</f>
        <v/>
      </c>
      <c r="CD119" s="272" t="str">
        <f ca="true">+IF(OFFSET('Water Data'!$G$29,0,10*ROW('Water Data'!G113))="","",OFFSET('Water Data'!$G$29,0,10*ROW('Water Data'!G113)))</f>
        <v/>
      </c>
      <c r="CE119" s="272" t="str">
        <f ca="true">+IF(OFFSET('Water Data'!$H$27,0,10*ROW('Water Data'!H113))="","",OFFSET('Water Data'!$H$27,0,10*ROW('Water Data'!H113)))</f>
        <v/>
      </c>
      <c r="CF119" s="272" t="str">
        <f ca="true">+IF(OFFSET('Water Data'!$H$28,0,10*ROW('Water Data'!H113))="","",OFFSET('Water Data'!$H$28,0,10*ROW('Water Data'!H113)))</f>
        <v/>
      </c>
      <c r="CG119" s="272" t="str">
        <f ca="true">+IF(OFFSET('Water Data'!$H$29,0,10*ROW('Water Data'!H113))="","",OFFSET('Water Data'!$H$29,0,10*ROW('Water Data'!H113)))</f>
        <v/>
      </c>
      <c r="CH119" s="272" t="str">
        <f ca="true">+IF(OFFSET('Water Data'!$I$27,0,10*ROW('Water Data'!I113))="","",OFFSET('Water Data'!$I$27,0,10*ROW('Water Data'!I113)))</f>
        <v/>
      </c>
      <c r="CI119" s="272" t="str">
        <f ca="true">+IF(OFFSET('Water Data'!$I$28,0,10*ROW('Water Data'!I113))="","",OFFSET('Water Data'!$I$28,0,10*ROW('Water Data'!I113)))</f>
        <v/>
      </c>
      <c r="CJ119" s="272" t="str">
        <f ca="true">+IF(OFFSET('Water Data'!$I$29,0,10*ROW('Water Data'!I113))="","",OFFSET('Water Data'!$I$29,0,10*ROW('Water Data'!I113)))</f>
        <v/>
      </c>
      <c r="CK119" s="272" t="str">
        <f ca="true">+IF(OFFSET('Sanitation Data'!$D$28,0,10*ROW('Sanitation Data'!D113))="","",OFFSET('Sanitation Data'!$D$28,0,10*ROW('Sanitation Data'!D113)))</f>
        <v/>
      </c>
      <c r="CL119" s="272" t="str">
        <f ca="true">+IF(OFFSET('Sanitation Data'!$D$29,0,10*ROW('Sanitation Data'!D113))="","",OFFSET('Sanitation Data'!$D$29,0,10*ROW('Sanitation Data'!D113)))</f>
        <v/>
      </c>
      <c r="CM119" s="272" t="str">
        <f ca="true">+IF(OFFSET('Sanitation Data'!$D$30,0,10*ROW('Sanitation Data'!D113))="","",OFFSET('Sanitation Data'!$D$30,0,10*ROW('Sanitation Data'!D113)))</f>
        <v/>
      </c>
      <c r="CN119" s="272" t="str">
        <f ca="true">+IF(OFFSET('Sanitation Data'!$D$31,0,10*ROW('Sanitation Data'!D113))="","",OFFSET('Sanitation Data'!$D$31,0,10*ROW('Sanitation Data'!D113)))</f>
        <v/>
      </c>
      <c r="CO119" s="272" t="str">
        <f ca="true">+IF(OFFSET('Sanitation Data'!$D$32,0,10*ROW('Sanitation Data'!D113))="","",OFFSET('Sanitation Data'!$D$32,0,10*ROW('Sanitation Data'!D113)))</f>
        <v/>
      </c>
      <c r="CP119" s="272" t="str">
        <f ca="true">+IF(OFFSET('Sanitation Data'!$E$28,0,10*ROW('Sanitation Data'!E113))="","",OFFSET('Sanitation Data'!$E$28,0,10*ROW('Sanitation Data'!E113)))</f>
        <v/>
      </c>
      <c r="CQ119" s="272" t="str">
        <f ca="true">+IF(OFFSET('Sanitation Data'!$E$29,0,10*ROW('Sanitation Data'!E113))="","",OFFSET('Sanitation Data'!$E$29,0,10*ROW('Sanitation Data'!E113)))</f>
        <v/>
      </c>
      <c r="CR119" s="272" t="str">
        <f ca="true">+IF(OFFSET('Sanitation Data'!$E$30,0,10*ROW('Sanitation Data'!E113))="","",OFFSET('Sanitation Data'!$E$30,0,10*ROW('Sanitation Data'!E113)))</f>
        <v/>
      </c>
      <c r="CS119" s="272" t="str">
        <f ca="true">+IF(OFFSET('Sanitation Data'!$E$31,0,10*ROW('Sanitation Data'!E113))="","",OFFSET('Sanitation Data'!$E$31,0,10*ROW('Sanitation Data'!E113)))</f>
        <v/>
      </c>
      <c r="CT119" s="272" t="str">
        <f ca="true">+IF(OFFSET('Sanitation Data'!$E$32,0,10*ROW('Sanitation Data'!E113))="","",OFFSET('Sanitation Data'!$E$32,0,10*ROW('Sanitation Data'!E113)))</f>
        <v/>
      </c>
      <c r="CU119" s="272" t="str">
        <f ca="true">+IF(OFFSET('Sanitation Data'!$F$28,0,10*ROW('Sanitation Data'!F113))="","",OFFSET('Sanitation Data'!$F$28,0,10*ROW('Sanitation Data'!F113)))</f>
        <v/>
      </c>
      <c r="CV119" s="272" t="str">
        <f ca="true">+IF(OFFSET('Sanitation Data'!$F$29,0,10*ROW('Sanitation Data'!F113))="","",OFFSET('Sanitation Data'!$F$29,0,10*ROW('Sanitation Data'!F113)))</f>
        <v/>
      </c>
      <c r="CW119" s="272" t="str">
        <f ca="true">+IF(OFFSET('Sanitation Data'!$F$30,0,10*ROW('Sanitation Data'!F113))="","",OFFSET('Sanitation Data'!$F$30,0,10*ROW('Sanitation Data'!F113)))</f>
        <v/>
      </c>
      <c r="CX119" s="272" t="str">
        <f ca="true">+IF(OFFSET('Sanitation Data'!$F$31,0,10*ROW('Sanitation Data'!F113))="","",OFFSET('Sanitation Data'!$F$31,0,10*ROW('Sanitation Data'!F113)))</f>
        <v/>
      </c>
      <c r="CY119" s="272" t="str">
        <f ca="true">+IF(OFFSET('Sanitation Data'!$F$32,0,10*ROW('Sanitation Data'!F113))="","",OFFSET('Sanitation Data'!$F$32,0,10*ROW('Sanitation Data'!F113)))</f>
        <v/>
      </c>
      <c r="CZ119" s="272" t="str">
        <f ca="true">+IF(OFFSET('Sanitation Data'!$G$28,0,10*ROW('Sanitation Data'!G113))="","",OFFSET('Sanitation Data'!$G$28,0,10*ROW('Sanitation Data'!G113)))</f>
        <v/>
      </c>
      <c r="DA119" s="272" t="str">
        <f ca="true">+IF(OFFSET('Sanitation Data'!$G$29,0,10*ROW('Sanitation Data'!G113))="","",OFFSET('Sanitation Data'!$G$29,0,10*ROW('Sanitation Data'!G113)))</f>
        <v/>
      </c>
      <c r="DB119" s="272" t="str">
        <f ca="true">+IF(OFFSET('Sanitation Data'!$G$30,0,10*ROW('Sanitation Data'!G113))="","",OFFSET('Sanitation Data'!$G$30,0,10*ROW('Sanitation Data'!G113)))</f>
        <v/>
      </c>
      <c r="DC119" s="272" t="str">
        <f ca="true">+IF(OFFSET('Sanitation Data'!$G$31,0,10*ROW('Sanitation Data'!G113))="","",OFFSET('Sanitation Data'!$G$31,0,10*ROW('Sanitation Data'!G113)))</f>
        <v/>
      </c>
      <c r="DD119" s="272" t="str">
        <f ca="true">+IF(OFFSET('Sanitation Data'!$G$32,0,10*ROW('Sanitation Data'!G113))="","",OFFSET('Sanitation Data'!$G$32,0,10*ROW('Sanitation Data'!G113)))</f>
        <v/>
      </c>
      <c r="DE119" s="272" t="str">
        <f ca="true">+IF(OFFSET('Sanitation Data'!$H$28,0,10*ROW('Sanitation Data'!H113))="","",OFFSET('Sanitation Data'!$H$28,0,10*ROW('Sanitation Data'!H113)))</f>
        <v/>
      </c>
      <c r="DF119" s="272" t="str">
        <f ca="true">+IF(OFFSET('Sanitation Data'!$H$29,0,10*ROW('Sanitation Data'!H113))="","",OFFSET('Sanitation Data'!$H$29,0,10*ROW('Sanitation Data'!H113)))</f>
        <v/>
      </c>
      <c r="DG119" s="272" t="str">
        <f ca="true">+IF(OFFSET('Sanitation Data'!$H$30,0,10*ROW('Sanitation Data'!H113))="","",OFFSET('Sanitation Data'!$H$30,0,10*ROW('Sanitation Data'!H113)))</f>
        <v/>
      </c>
      <c r="DH119" s="272" t="str">
        <f ca="true">+IF(OFFSET('Sanitation Data'!$H$31,0,10*ROW('Sanitation Data'!H113))="","",OFFSET('Sanitation Data'!$H$31,0,10*ROW('Sanitation Data'!H113)))</f>
        <v/>
      </c>
      <c r="DI119" s="272" t="str">
        <f ca="true">+IF(OFFSET('Sanitation Data'!$H$32,0,10*ROW('Sanitation Data'!H113))="","",OFFSET('Sanitation Data'!$H$32,0,10*ROW('Sanitation Data'!H113)))</f>
        <v/>
      </c>
      <c r="DJ119" s="272" t="str">
        <f ca="true">+IF(OFFSET('Sanitation Data'!$I$28,0,10*ROW('Sanitation Data'!I113))="","",OFFSET('Sanitation Data'!$I$28,0,10*ROW('Sanitation Data'!I113)))</f>
        <v/>
      </c>
      <c r="DK119" s="272" t="str">
        <f ca="true">+IF(OFFSET('Sanitation Data'!$I$29,0,10*ROW('Sanitation Data'!I113))="","",OFFSET('Sanitation Data'!$I$29,0,10*ROW('Sanitation Data'!I113)))</f>
        <v/>
      </c>
      <c r="DL119" s="272" t="str">
        <f ca="true">+IF(OFFSET('Sanitation Data'!$I$30,0,10*ROW('Sanitation Data'!I113))="","",OFFSET('Sanitation Data'!$I$30,0,10*ROW('Sanitation Data'!I113)))</f>
        <v/>
      </c>
      <c r="DM119" s="272" t="str">
        <f ca="true">+IF(OFFSET('Sanitation Data'!$I$31,0,10*ROW('Sanitation Data'!I113))="","",OFFSET('Sanitation Data'!$I$31,0,10*ROW('Sanitation Data'!I113)))</f>
        <v/>
      </c>
      <c r="DN119" s="272" t="str">
        <f ca="true">+IF(OFFSET('Sanitation Data'!$I$32,0,10*ROW('Sanitation Data'!I113))="","",OFFSET('Sanitation Data'!$I$32,0,10*ROW('Sanitation Data'!I113)))</f>
        <v/>
      </c>
      <c r="DO119" s="272" t="str">
        <f ca="true">+IF(OFFSET('Hygiene Data'!$D$11,0,10*ROW('Hygiene Data'!D113))="","",OFFSET('Hygiene Data'!$D$11,0,10*ROW('Hygiene Data'!D113)))</f>
        <v/>
      </c>
      <c r="DP119" s="272" t="str">
        <f ca="true">+IF(OFFSET('Hygiene Data'!$D$12,0,10*ROW('Hygiene Data'!D113))="","",OFFSET('Hygiene Data'!$D$12,0,10*ROW('Hygiene Data'!D113)))</f>
        <v/>
      </c>
      <c r="DQ119" s="272" t="str">
        <f ca="true">+IF(OFFSET('Hygiene Data'!$D$13,0,10*ROW('Hygiene Data'!D113))="","",OFFSET('Hygiene Data'!$D$13,0,10*ROW('Hygiene Data'!D113)))</f>
        <v/>
      </c>
      <c r="DR119" s="272" t="str">
        <f ca="true">+IF(OFFSET('Hygiene Data'!$E$11,0,10*ROW('Hygiene Data'!E113))="","",OFFSET('Hygiene Data'!$E$11,0,10*ROW('Hygiene Data'!E113)))</f>
        <v/>
      </c>
      <c r="DS119" s="272" t="str">
        <f ca="true">+IF(OFFSET('Hygiene Data'!$E$12,0,10*ROW('Hygiene Data'!E113))="","",OFFSET('Hygiene Data'!$E$12,0,10*ROW('Hygiene Data'!E113)))</f>
        <v/>
      </c>
      <c r="DT119" s="272" t="str">
        <f ca="true">+IF(OFFSET('Hygiene Data'!$E$13,0,10*ROW('Hygiene Data'!E113))="","",OFFSET('Hygiene Data'!$E$13,0,10*ROW('Hygiene Data'!E113)))</f>
        <v/>
      </c>
      <c r="DU119" s="272" t="str">
        <f ca="true">+IF(OFFSET('Hygiene Data'!$F$11,0,10*ROW('Hygiene Data'!F113))="","",OFFSET('Hygiene Data'!$F$11,0,10*ROW('Hygiene Data'!F113)))</f>
        <v/>
      </c>
      <c r="DV119" s="272" t="str">
        <f ca="true">+IF(OFFSET('Hygiene Data'!$F$12,0,10*ROW('Hygiene Data'!F113))="","",OFFSET('Hygiene Data'!$F$12,0,10*ROW('Hygiene Data'!F113)))</f>
        <v/>
      </c>
      <c r="DW119" s="272" t="str">
        <f ca="true">+IF(OFFSET('Hygiene Data'!$F$13,0,10*ROW('Hygiene Data'!F113))="","",OFFSET('Hygiene Data'!$F$13,0,10*ROW('Hygiene Data'!F113)))</f>
        <v/>
      </c>
      <c r="DX119" s="272" t="str">
        <f ca="true">+IF(OFFSET('Hygiene Data'!$G$11,0,10*ROW('Hygiene Data'!G113))="","",OFFSET('Hygiene Data'!$G$11,0,10*ROW('Hygiene Data'!G113)))</f>
        <v/>
      </c>
      <c r="DY119" s="272" t="str">
        <f ca="true">+IF(OFFSET('Hygiene Data'!$G$12,0,10*ROW('Hygiene Data'!G113))="","",OFFSET('Hygiene Data'!$G$12,0,10*ROW('Hygiene Data'!G113)))</f>
        <v/>
      </c>
      <c r="DZ119" s="272" t="str">
        <f ca="true">+IF(OFFSET('Hygiene Data'!$G$13,0,10*ROW('Hygiene Data'!G113))="","",OFFSET('Hygiene Data'!$G$13,0,10*ROW('Hygiene Data'!G113)))</f>
        <v/>
      </c>
      <c r="EA119" s="272" t="str">
        <f ca="true">+IF(OFFSET('Hygiene Data'!$H$11,0,10*ROW('Hygiene Data'!H113))="","",OFFSET('Hygiene Data'!$H$11,0,10*ROW('Hygiene Data'!H113)))</f>
        <v/>
      </c>
      <c r="EB119" s="272" t="str">
        <f ca="true">+IF(OFFSET('Hygiene Data'!$H$12,0,10*ROW('Hygiene Data'!H113))="","",OFFSET('Hygiene Data'!$H$12,0,10*ROW('Hygiene Data'!H113)))</f>
        <v/>
      </c>
      <c r="EC119" s="272" t="str">
        <f ca="true">+IF(OFFSET('Hygiene Data'!$H$13,0,10*ROW('Hygiene Data'!H113))="","",OFFSET('Hygiene Data'!$H$13,0,10*ROW('Hygiene Data'!H113)))</f>
        <v/>
      </c>
      <c r="ED119" s="272" t="str">
        <f ca="true">+IF(OFFSET('Hygiene Data'!$I$11,0,10*ROW('Hygiene Data'!I113))="","",OFFSET('Hygiene Data'!$I$11,0,10*ROW('Hygiene Data'!I113)))</f>
        <v/>
      </c>
      <c r="EE119" s="272" t="str">
        <f ca="true">+IF(OFFSET('Hygiene Data'!$I$12,0,10*ROW('Hygiene Data'!I113))="","",OFFSET('Hygiene Data'!$I$12,0,10*ROW('Hygiene Data'!I113)))</f>
        <v/>
      </c>
      <c r="EF119" s="272"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28"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2"/>
      <c r="BS120" s="272" t="str">
        <f ca="true">+IF(OFFSET('Water Data'!$D$27,0,10*ROW('Water Data'!D114))="","",OFFSET('Water Data'!$D$27,0,10*ROW('Water Data'!D114)))</f>
        <v/>
      </c>
      <c r="BT120" s="272" t="str">
        <f ca="true">+IF(OFFSET('Water Data'!$D$28,0,10*ROW('Water Data'!D114))="","",OFFSET('Water Data'!$D$28,0,10*ROW('Water Data'!D114)))</f>
        <v/>
      </c>
      <c r="BU120" s="272" t="str">
        <f ca="true">+IF(OFFSET('Water Data'!$D$29,0,10*ROW('Water Data'!D114))="","",OFFSET('Water Data'!$D$29,0,10*ROW('Water Data'!D114)))</f>
        <v/>
      </c>
      <c r="BV120" s="272" t="str">
        <f ca="true">+IF(OFFSET('Water Data'!$E$27,0,10*ROW('Water Data'!E114))="","",OFFSET('Water Data'!$E$27,0,10*ROW('Water Data'!E114)))</f>
        <v/>
      </c>
      <c r="BW120" s="272" t="str">
        <f ca="true">+IF(OFFSET('Water Data'!$E$28,0,10*ROW('Water Data'!E114))="","",OFFSET('Water Data'!$E$28,0,10*ROW('Water Data'!E114)))</f>
        <v/>
      </c>
      <c r="BX120" s="272" t="str">
        <f ca="true">+IF(OFFSET('Water Data'!$E$29,0,10*ROW('Water Data'!E114))="","",OFFSET('Water Data'!$E$29,0,10*ROW('Water Data'!E114)))</f>
        <v/>
      </c>
      <c r="BY120" s="272" t="str">
        <f ca="true">+IF(OFFSET('Water Data'!$F$27,0,10*ROW('Water Data'!F114))="","",OFFSET('Water Data'!$F$27,0,10*ROW('Water Data'!F114)))</f>
        <v/>
      </c>
      <c r="BZ120" s="272" t="str">
        <f ca="true">+IF(OFFSET('Water Data'!$F$28,0,10*ROW('Water Data'!F114))="","",OFFSET('Water Data'!$F$28,0,10*ROW('Water Data'!F114)))</f>
        <v/>
      </c>
      <c r="CA120" s="272" t="str">
        <f ca="true">+IF(OFFSET('Water Data'!$F$29,0,10*ROW('Water Data'!F114))="","",OFFSET('Water Data'!$F$29,0,10*ROW('Water Data'!F114)))</f>
        <v/>
      </c>
      <c r="CB120" s="272" t="str">
        <f ca="true">+IF(OFFSET('Water Data'!$G$27,0,10*ROW('Water Data'!G114))="","",OFFSET('Water Data'!$G$27,0,10*ROW('Water Data'!G114)))</f>
        <v/>
      </c>
      <c r="CC120" s="272" t="str">
        <f ca="true">+IF(OFFSET('Water Data'!$G$28,0,10*ROW('Water Data'!G114))="","",OFFSET('Water Data'!$G$28,0,10*ROW('Water Data'!G114)))</f>
        <v/>
      </c>
      <c r="CD120" s="272" t="str">
        <f ca="true">+IF(OFFSET('Water Data'!$G$29,0,10*ROW('Water Data'!G114))="","",OFFSET('Water Data'!$G$29,0,10*ROW('Water Data'!G114)))</f>
        <v/>
      </c>
      <c r="CE120" s="272" t="str">
        <f ca="true">+IF(OFFSET('Water Data'!$H$27,0,10*ROW('Water Data'!H114))="","",OFFSET('Water Data'!$H$27,0,10*ROW('Water Data'!H114)))</f>
        <v/>
      </c>
      <c r="CF120" s="272" t="str">
        <f ca="true">+IF(OFFSET('Water Data'!$H$28,0,10*ROW('Water Data'!H114))="","",OFFSET('Water Data'!$H$28,0,10*ROW('Water Data'!H114)))</f>
        <v/>
      </c>
      <c r="CG120" s="272" t="str">
        <f ca="true">+IF(OFFSET('Water Data'!$H$29,0,10*ROW('Water Data'!H114))="","",OFFSET('Water Data'!$H$29,0,10*ROW('Water Data'!H114)))</f>
        <v/>
      </c>
      <c r="CH120" s="272" t="str">
        <f ca="true">+IF(OFFSET('Water Data'!$I$27,0,10*ROW('Water Data'!I114))="","",OFFSET('Water Data'!$I$27,0,10*ROW('Water Data'!I114)))</f>
        <v/>
      </c>
      <c r="CI120" s="272" t="str">
        <f ca="true">+IF(OFFSET('Water Data'!$I$28,0,10*ROW('Water Data'!I114))="","",OFFSET('Water Data'!$I$28,0,10*ROW('Water Data'!I114)))</f>
        <v/>
      </c>
      <c r="CJ120" s="272" t="str">
        <f ca="true">+IF(OFFSET('Water Data'!$I$29,0,10*ROW('Water Data'!I114))="","",OFFSET('Water Data'!$I$29,0,10*ROW('Water Data'!I114)))</f>
        <v/>
      </c>
      <c r="CK120" s="272" t="str">
        <f ca="true">+IF(OFFSET('Sanitation Data'!$D$28,0,10*ROW('Sanitation Data'!D114))="","",OFFSET('Sanitation Data'!$D$28,0,10*ROW('Sanitation Data'!D114)))</f>
        <v/>
      </c>
      <c r="CL120" s="272" t="str">
        <f ca="true">+IF(OFFSET('Sanitation Data'!$D$29,0,10*ROW('Sanitation Data'!D114))="","",OFFSET('Sanitation Data'!$D$29,0,10*ROW('Sanitation Data'!D114)))</f>
        <v/>
      </c>
      <c r="CM120" s="272" t="str">
        <f ca="true">+IF(OFFSET('Sanitation Data'!$D$30,0,10*ROW('Sanitation Data'!D114))="","",OFFSET('Sanitation Data'!$D$30,0,10*ROW('Sanitation Data'!D114)))</f>
        <v/>
      </c>
      <c r="CN120" s="272" t="str">
        <f ca="true">+IF(OFFSET('Sanitation Data'!$D$31,0,10*ROW('Sanitation Data'!D114))="","",OFFSET('Sanitation Data'!$D$31,0,10*ROW('Sanitation Data'!D114)))</f>
        <v/>
      </c>
      <c r="CO120" s="272" t="str">
        <f ca="true">+IF(OFFSET('Sanitation Data'!$D$32,0,10*ROW('Sanitation Data'!D114))="","",OFFSET('Sanitation Data'!$D$32,0,10*ROW('Sanitation Data'!D114)))</f>
        <v/>
      </c>
      <c r="CP120" s="272" t="str">
        <f ca="true">+IF(OFFSET('Sanitation Data'!$E$28,0,10*ROW('Sanitation Data'!E114))="","",OFFSET('Sanitation Data'!$E$28,0,10*ROW('Sanitation Data'!E114)))</f>
        <v/>
      </c>
      <c r="CQ120" s="272" t="str">
        <f ca="true">+IF(OFFSET('Sanitation Data'!$E$29,0,10*ROW('Sanitation Data'!E114))="","",OFFSET('Sanitation Data'!$E$29,0,10*ROW('Sanitation Data'!E114)))</f>
        <v/>
      </c>
      <c r="CR120" s="272" t="str">
        <f ca="true">+IF(OFFSET('Sanitation Data'!$E$30,0,10*ROW('Sanitation Data'!E114))="","",OFFSET('Sanitation Data'!$E$30,0,10*ROW('Sanitation Data'!E114)))</f>
        <v/>
      </c>
      <c r="CS120" s="272" t="str">
        <f ca="true">+IF(OFFSET('Sanitation Data'!$E$31,0,10*ROW('Sanitation Data'!E114))="","",OFFSET('Sanitation Data'!$E$31,0,10*ROW('Sanitation Data'!E114)))</f>
        <v/>
      </c>
      <c r="CT120" s="272" t="str">
        <f ca="true">+IF(OFFSET('Sanitation Data'!$E$32,0,10*ROW('Sanitation Data'!E114))="","",OFFSET('Sanitation Data'!$E$32,0,10*ROW('Sanitation Data'!E114)))</f>
        <v/>
      </c>
      <c r="CU120" s="272" t="str">
        <f ca="true">+IF(OFFSET('Sanitation Data'!$F$28,0,10*ROW('Sanitation Data'!F114))="","",OFFSET('Sanitation Data'!$F$28,0,10*ROW('Sanitation Data'!F114)))</f>
        <v/>
      </c>
      <c r="CV120" s="272" t="str">
        <f ca="true">+IF(OFFSET('Sanitation Data'!$F$29,0,10*ROW('Sanitation Data'!F114))="","",OFFSET('Sanitation Data'!$F$29,0,10*ROW('Sanitation Data'!F114)))</f>
        <v/>
      </c>
      <c r="CW120" s="272" t="str">
        <f ca="true">+IF(OFFSET('Sanitation Data'!$F$30,0,10*ROW('Sanitation Data'!F114))="","",OFFSET('Sanitation Data'!$F$30,0,10*ROW('Sanitation Data'!F114)))</f>
        <v/>
      </c>
      <c r="CX120" s="272" t="str">
        <f ca="true">+IF(OFFSET('Sanitation Data'!$F$31,0,10*ROW('Sanitation Data'!F114))="","",OFFSET('Sanitation Data'!$F$31,0,10*ROW('Sanitation Data'!F114)))</f>
        <v/>
      </c>
      <c r="CY120" s="272" t="str">
        <f ca="true">+IF(OFFSET('Sanitation Data'!$F$32,0,10*ROW('Sanitation Data'!F114))="","",OFFSET('Sanitation Data'!$F$32,0,10*ROW('Sanitation Data'!F114)))</f>
        <v/>
      </c>
      <c r="CZ120" s="272" t="str">
        <f ca="true">+IF(OFFSET('Sanitation Data'!$G$28,0,10*ROW('Sanitation Data'!G114))="","",OFFSET('Sanitation Data'!$G$28,0,10*ROW('Sanitation Data'!G114)))</f>
        <v/>
      </c>
      <c r="DA120" s="272" t="str">
        <f ca="true">+IF(OFFSET('Sanitation Data'!$G$29,0,10*ROW('Sanitation Data'!G114))="","",OFFSET('Sanitation Data'!$G$29,0,10*ROW('Sanitation Data'!G114)))</f>
        <v/>
      </c>
      <c r="DB120" s="272" t="str">
        <f ca="true">+IF(OFFSET('Sanitation Data'!$G$30,0,10*ROW('Sanitation Data'!G114))="","",OFFSET('Sanitation Data'!$G$30,0,10*ROW('Sanitation Data'!G114)))</f>
        <v/>
      </c>
      <c r="DC120" s="272" t="str">
        <f ca="true">+IF(OFFSET('Sanitation Data'!$G$31,0,10*ROW('Sanitation Data'!G114))="","",OFFSET('Sanitation Data'!$G$31,0,10*ROW('Sanitation Data'!G114)))</f>
        <v/>
      </c>
      <c r="DD120" s="272" t="str">
        <f ca="true">+IF(OFFSET('Sanitation Data'!$G$32,0,10*ROW('Sanitation Data'!G114))="","",OFFSET('Sanitation Data'!$G$32,0,10*ROW('Sanitation Data'!G114)))</f>
        <v/>
      </c>
      <c r="DE120" s="272" t="str">
        <f ca="true">+IF(OFFSET('Sanitation Data'!$H$28,0,10*ROW('Sanitation Data'!H114))="","",OFFSET('Sanitation Data'!$H$28,0,10*ROW('Sanitation Data'!H114)))</f>
        <v/>
      </c>
      <c r="DF120" s="272" t="str">
        <f ca="true">+IF(OFFSET('Sanitation Data'!$H$29,0,10*ROW('Sanitation Data'!H114))="","",OFFSET('Sanitation Data'!$H$29,0,10*ROW('Sanitation Data'!H114)))</f>
        <v/>
      </c>
      <c r="DG120" s="272" t="str">
        <f ca="true">+IF(OFFSET('Sanitation Data'!$H$30,0,10*ROW('Sanitation Data'!H114))="","",OFFSET('Sanitation Data'!$H$30,0,10*ROW('Sanitation Data'!H114)))</f>
        <v/>
      </c>
      <c r="DH120" s="272" t="str">
        <f ca="true">+IF(OFFSET('Sanitation Data'!$H$31,0,10*ROW('Sanitation Data'!H114))="","",OFFSET('Sanitation Data'!$H$31,0,10*ROW('Sanitation Data'!H114)))</f>
        <v/>
      </c>
      <c r="DI120" s="272" t="str">
        <f ca="true">+IF(OFFSET('Sanitation Data'!$H$32,0,10*ROW('Sanitation Data'!H114))="","",OFFSET('Sanitation Data'!$H$32,0,10*ROW('Sanitation Data'!H114)))</f>
        <v/>
      </c>
      <c r="DJ120" s="272" t="str">
        <f ca="true">+IF(OFFSET('Sanitation Data'!$I$28,0,10*ROW('Sanitation Data'!I114))="","",OFFSET('Sanitation Data'!$I$28,0,10*ROW('Sanitation Data'!I114)))</f>
        <v/>
      </c>
      <c r="DK120" s="272" t="str">
        <f ca="true">+IF(OFFSET('Sanitation Data'!$I$29,0,10*ROW('Sanitation Data'!I114))="","",OFFSET('Sanitation Data'!$I$29,0,10*ROW('Sanitation Data'!I114)))</f>
        <v/>
      </c>
      <c r="DL120" s="272" t="str">
        <f ca="true">+IF(OFFSET('Sanitation Data'!$I$30,0,10*ROW('Sanitation Data'!I114))="","",OFFSET('Sanitation Data'!$I$30,0,10*ROW('Sanitation Data'!I114)))</f>
        <v/>
      </c>
      <c r="DM120" s="272" t="str">
        <f ca="true">+IF(OFFSET('Sanitation Data'!$I$31,0,10*ROW('Sanitation Data'!I114))="","",OFFSET('Sanitation Data'!$I$31,0,10*ROW('Sanitation Data'!I114)))</f>
        <v/>
      </c>
      <c r="DN120" s="272" t="str">
        <f ca="true">+IF(OFFSET('Sanitation Data'!$I$32,0,10*ROW('Sanitation Data'!I114))="","",OFFSET('Sanitation Data'!$I$32,0,10*ROW('Sanitation Data'!I114)))</f>
        <v/>
      </c>
      <c r="DO120" s="272" t="str">
        <f ca="true">+IF(OFFSET('Hygiene Data'!$D$11,0,10*ROW('Hygiene Data'!D114))="","",OFFSET('Hygiene Data'!$D$11,0,10*ROW('Hygiene Data'!D114)))</f>
        <v/>
      </c>
      <c r="DP120" s="272" t="str">
        <f ca="true">+IF(OFFSET('Hygiene Data'!$D$12,0,10*ROW('Hygiene Data'!D114))="","",OFFSET('Hygiene Data'!$D$12,0,10*ROW('Hygiene Data'!D114)))</f>
        <v/>
      </c>
      <c r="DQ120" s="272" t="str">
        <f ca="true">+IF(OFFSET('Hygiene Data'!$D$13,0,10*ROW('Hygiene Data'!D114))="","",OFFSET('Hygiene Data'!$D$13,0,10*ROW('Hygiene Data'!D114)))</f>
        <v/>
      </c>
      <c r="DR120" s="272" t="str">
        <f ca="true">+IF(OFFSET('Hygiene Data'!$E$11,0,10*ROW('Hygiene Data'!E114))="","",OFFSET('Hygiene Data'!$E$11,0,10*ROW('Hygiene Data'!E114)))</f>
        <v/>
      </c>
      <c r="DS120" s="272" t="str">
        <f ca="true">+IF(OFFSET('Hygiene Data'!$E$12,0,10*ROW('Hygiene Data'!E114))="","",OFFSET('Hygiene Data'!$E$12,0,10*ROW('Hygiene Data'!E114)))</f>
        <v/>
      </c>
      <c r="DT120" s="272" t="str">
        <f ca="true">+IF(OFFSET('Hygiene Data'!$E$13,0,10*ROW('Hygiene Data'!E114))="","",OFFSET('Hygiene Data'!$E$13,0,10*ROW('Hygiene Data'!E114)))</f>
        <v/>
      </c>
      <c r="DU120" s="272" t="str">
        <f ca="true">+IF(OFFSET('Hygiene Data'!$F$11,0,10*ROW('Hygiene Data'!F114))="","",OFFSET('Hygiene Data'!$F$11,0,10*ROW('Hygiene Data'!F114)))</f>
        <v/>
      </c>
      <c r="DV120" s="272" t="str">
        <f ca="true">+IF(OFFSET('Hygiene Data'!$F$12,0,10*ROW('Hygiene Data'!F114))="","",OFFSET('Hygiene Data'!$F$12,0,10*ROW('Hygiene Data'!F114)))</f>
        <v/>
      </c>
      <c r="DW120" s="272" t="str">
        <f ca="true">+IF(OFFSET('Hygiene Data'!$F$13,0,10*ROW('Hygiene Data'!F114))="","",OFFSET('Hygiene Data'!$F$13,0,10*ROW('Hygiene Data'!F114)))</f>
        <v/>
      </c>
      <c r="DX120" s="272" t="str">
        <f ca="true">+IF(OFFSET('Hygiene Data'!$G$11,0,10*ROW('Hygiene Data'!G114))="","",OFFSET('Hygiene Data'!$G$11,0,10*ROW('Hygiene Data'!G114)))</f>
        <v/>
      </c>
      <c r="DY120" s="272" t="str">
        <f ca="true">+IF(OFFSET('Hygiene Data'!$G$12,0,10*ROW('Hygiene Data'!G114))="","",OFFSET('Hygiene Data'!$G$12,0,10*ROW('Hygiene Data'!G114)))</f>
        <v/>
      </c>
      <c r="DZ120" s="272" t="str">
        <f ca="true">+IF(OFFSET('Hygiene Data'!$G$13,0,10*ROW('Hygiene Data'!G114))="","",OFFSET('Hygiene Data'!$G$13,0,10*ROW('Hygiene Data'!G114)))</f>
        <v/>
      </c>
      <c r="EA120" s="272" t="str">
        <f ca="true">+IF(OFFSET('Hygiene Data'!$H$11,0,10*ROW('Hygiene Data'!H114))="","",OFFSET('Hygiene Data'!$H$11,0,10*ROW('Hygiene Data'!H114)))</f>
        <v/>
      </c>
      <c r="EB120" s="272" t="str">
        <f ca="true">+IF(OFFSET('Hygiene Data'!$H$12,0,10*ROW('Hygiene Data'!H114))="","",OFFSET('Hygiene Data'!$H$12,0,10*ROW('Hygiene Data'!H114)))</f>
        <v/>
      </c>
      <c r="EC120" s="272" t="str">
        <f ca="true">+IF(OFFSET('Hygiene Data'!$H$13,0,10*ROW('Hygiene Data'!H114))="","",OFFSET('Hygiene Data'!$H$13,0,10*ROW('Hygiene Data'!H114)))</f>
        <v/>
      </c>
      <c r="ED120" s="272" t="str">
        <f ca="true">+IF(OFFSET('Hygiene Data'!$I$11,0,10*ROW('Hygiene Data'!I114))="","",OFFSET('Hygiene Data'!$I$11,0,10*ROW('Hygiene Data'!I114)))</f>
        <v/>
      </c>
      <c r="EE120" s="272" t="str">
        <f ca="true">+IF(OFFSET('Hygiene Data'!$I$12,0,10*ROW('Hygiene Data'!I114))="","",OFFSET('Hygiene Data'!$I$12,0,10*ROW('Hygiene Data'!I114)))</f>
        <v/>
      </c>
      <c r="EF120" s="272"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28"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2"/>
      <c r="BS121" s="272" t="str">
        <f ca="true">+IF(OFFSET('Water Data'!$D$27,0,10*ROW('Water Data'!D115))="","",OFFSET('Water Data'!$D$27,0,10*ROW('Water Data'!D115)))</f>
        <v/>
      </c>
      <c r="BT121" s="272" t="str">
        <f ca="true">+IF(OFFSET('Water Data'!$D$28,0,10*ROW('Water Data'!D115))="","",OFFSET('Water Data'!$D$28,0,10*ROW('Water Data'!D115)))</f>
        <v/>
      </c>
      <c r="BU121" s="272" t="str">
        <f ca="true">+IF(OFFSET('Water Data'!$D$29,0,10*ROW('Water Data'!D115))="","",OFFSET('Water Data'!$D$29,0,10*ROW('Water Data'!D115)))</f>
        <v/>
      </c>
      <c r="BV121" s="272" t="str">
        <f ca="true">+IF(OFFSET('Water Data'!$E$27,0,10*ROW('Water Data'!E115))="","",OFFSET('Water Data'!$E$27,0,10*ROW('Water Data'!E115)))</f>
        <v/>
      </c>
      <c r="BW121" s="272" t="str">
        <f ca="true">+IF(OFFSET('Water Data'!$E$28,0,10*ROW('Water Data'!E115))="","",OFFSET('Water Data'!$E$28,0,10*ROW('Water Data'!E115)))</f>
        <v/>
      </c>
      <c r="BX121" s="272" t="str">
        <f ca="true">+IF(OFFSET('Water Data'!$E$29,0,10*ROW('Water Data'!E115))="","",OFFSET('Water Data'!$E$29,0,10*ROW('Water Data'!E115)))</f>
        <v/>
      </c>
      <c r="BY121" s="272" t="str">
        <f ca="true">+IF(OFFSET('Water Data'!$F$27,0,10*ROW('Water Data'!F115))="","",OFFSET('Water Data'!$F$27,0,10*ROW('Water Data'!F115)))</f>
        <v/>
      </c>
      <c r="BZ121" s="272" t="str">
        <f ca="true">+IF(OFFSET('Water Data'!$F$28,0,10*ROW('Water Data'!F115))="","",OFFSET('Water Data'!$F$28,0,10*ROW('Water Data'!F115)))</f>
        <v/>
      </c>
      <c r="CA121" s="272" t="str">
        <f ca="true">+IF(OFFSET('Water Data'!$F$29,0,10*ROW('Water Data'!F115))="","",OFFSET('Water Data'!$F$29,0,10*ROW('Water Data'!F115)))</f>
        <v/>
      </c>
      <c r="CB121" s="272" t="str">
        <f ca="true">+IF(OFFSET('Water Data'!$G$27,0,10*ROW('Water Data'!G115))="","",OFFSET('Water Data'!$G$27,0,10*ROW('Water Data'!G115)))</f>
        <v/>
      </c>
      <c r="CC121" s="272" t="str">
        <f ca="true">+IF(OFFSET('Water Data'!$G$28,0,10*ROW('Water Data'!G115))="","",OFFSET('Water Data'!$G$28,0,10*ROW('Water Data'!G115)))</f>
        <v/>
      </c>
      <c r="CD121" s="272" t="str">
        <f ca="true">+IF(OFFSET('Water Data'!$G$29,0,10*ROW('Water Data'!G115))="","",OFFSET('Water Data'!$G$29,0,10*ROW('Water Data'!G115)))</f>
        <v/>
      </c>
      <c r="CE121" s="272" t="str">
        <f ca="true">+IF(OFFSET('Water Data'!$H$27,0,10*ROW('Water Data'!H115))="","",OFFSET('Water Data'!$H$27,0,10*ROW('Water Data'!H115)))</f>
        <v/>
      </c>
      <c r="CF121" s="272" t="str">
        <f ca="true">+IF(OFFSET('Water Data'!$H$28,0,10*ROW('Water Data'!H115))="","",OFFSET('Water Data'!$H$28,0,10*ROW('Water Data'!H115)))</f>
        <v/>
      </c>
      <c r="CG121" s="272" t="str">
        <f ca="true">+IF(OFFSET('Water Data'!$H$29,0,10*ROW('Water Data'!H115))="","",OFFSET('Water Data'!$H$29,0,10*ROW('Water Data'!H115)))</f>
        <v/>
      </c>
      <c r="CH121" s="272" t="str">
        <f ca="true">+IF(OFFSET('Water Data'!$I$27,0,10*ROW('Water Data'!I115))="","",OFFSET('Water Data'!$I$27,0,10*ROW('Water Data'!I115)))</f>
        <v/>
      </c>
      <c r="CI121" s="272" t="str">
        <f ca="true">+IF(OFFSET('Water Data'!$I$28,0,10*ROW('Water Data'!I115))="","",OFFSET('Water Data'!$I$28,0,10*ROW('Water Data'!I115)))</f>
        <v/>
      </c>
      <c r="CJ121" s="272" t="str">
        <f ca="true">+IF(OFFSET('Water Data'!$I$29,0,10*ROW('Water Data'!I115))="","",OFFSET('Water Data'!$I$29,0,10*ROW('Water Data'!I115)))</f>
        <v/>
      </c>
      <c r="CK121" s="272" t="str">
        <f ca="true">+IF(OFFSET('Sanitation Data'!$D$28,0,10*ROW('Sanitation Data'!D115))="","",OFFSET('Sanitation Data'!$D$28,0,10*ROW('Sanitation Data'!D115)))</f>
        <v/>
      </c>
      <c r="CL121" s="272" t="str">
        <f ca="true">+IF(OFFSET('Sanitation Data'!$D$29,0,10*ROW('Sanitation Data'!D115))="","",OFFSET('Sanitation Data'!$D$29,0,10*ROW('Sanitation Data'!D115)))</f>
        <v/>
      </c>
      <c r="CM121" s="272" t="str">
        <f ca="true">+IF(OFFSET('Sanitation Data'!$D$30,0,10*ROW('Sanitation Data'!D115))="","",OFFSET('Sanitation Data'!$D$30,0,10*ROW('Sanitation Data'!D115)))</f>
        <v/>
      </c>
      <c r="CN121" s="272" t="str">
        <f ca="true">+IF(OFFSET('Sanitation Data'!$D$31,0,10*ROW('Sanitation Data'!D115))="","",OFFSET('Sanitation Data'!$D$31,0,10*ROW('Sanitation Data'!D115)))</f>
        <v/>
      </c>
      <c r="CO121" s="272" t="str">
        <f ca="true">+IF(OFFSET('Sanitation Data'!$D$32,0,10*ROW('Sanitation Data'!D115))="","",OFFSET('Sanitation Data'!$D$32,0,10*ROW('Sanitation Data'!D115)))</f>
        <v/>
      </c>
      <c r="CP121" s="272" t="str">
        <f ca="true">+IF(OFFSET('Sanitation Data'!$E$28,0,10*ROW('Sanitation Data'!E115))="","",OFFSET('Sanitation Data'!$E$28,0,10*ROW('Sanitation Data'!E115)))</f>
        <v/>
      </c>
      <c r="CQ121" s="272" t="str">
        <f ca="true">+IF(OFFSET('Sanitation Data'!$E$29,0,10*ROW('Sanitation Data'!E115))="","",OFFSET('Sanitation Data'!$E$29,0,10*ROW('Sanitation Data'!E115)))</f>
        <v/>
      </c>
      <c r="CR121" s="272" t="str">
        <f ca="true">+IF(OFFSET('Sanitation Data'!$E$30,0,10*ROW('Sanitation Data'!E115))="","",OFFSET('Sanitation Data'!$E$30,0,10*ROW('Sanitation Data'!E115)))</f>
        <v/>
      </c>
      <c r="CS121" s="272" t="str">
        <f ca="true">+IF(OFFSET('Sanitation Data'!$E$31,0,10*ROW('Sanitation Data'!E115))="","",OFFSET('Sanitation Data'!$E$31,0,10*ROW('Sanitation Data'!E115)))</f>
        <v/>
      </c>
      <c r="CT121" s="272" t="str">
        <f ca="true">+IF(OFFSET('Sanitation Data'!$E$32,0,10*ROW('Sanitation Data'!E115))="","",OFFSET('Sanitation Data'!$E$32,0,10*ROW('Sanitation Data'!E115)))</f>
        <v/>
      </c>
      <c r="CU121" s="272" t="str">
        <f ca="true">+IF(OFFSET('Sanitation Data'!$F$28,0,10*ROW('Sanitation Data'!F115))="","",OFFSET('Sanitation Data'!$F$28,0,10*ROW('Sanitation Data'!F115)))</f>
        <v/>
      </c>
      <c r="CV121" s="272" t="str">
        <f ca="true">+IF(OFFSET('Sanitation Data'!$F$29,0,10*ROW('Sanitation Data'!F115))="","",OFFSET('Sanitation Data'!$F$29,0,10*ROW('Sanitation Data'!F115)))</f>
        <v/>
      </c>
      <c r="CW121" s="272" t="str">
        <f ca="true">+IF(OFFSET('Sanitation Data'!$F$30,0,10*ROW('Sanitation Data'!F115))="","",OFFSET('Sanitation Data'!$F$30,0,10*ROW('Sanitation Data'!F115)))</f>
        <v/>
      </c>
      <c r="CX121" s="272" t="str">
        <f ca="true">+IF(OFFSET('Sanitation Data'!$F$31,0,10*ROW('Sanitation Data'!F115))="","",OFFSET('Sanitation Data'!$F$31,0,10*ROW('Sanitation Data'!F115)))</f>
        <v/>
      </c>
      <c r="CY121" s="272" t="str">
        <f ca="true">+IF(OFFSET('Sanitation Data'!$F$32,0,10*ROW('Sanitation Data'!F115))="","",OFFSET('Sanitation Data'!$F$32,0,10*ROW('Sanitation Data'!F115)))</f>
        <v/>
      </c>
      <c r="CZ121" s="272" t="str">
        <f ca="true">+IF(OFFSET('Sanitation Data'!$G$28,0,10*ROW('Sanitation Data'!G115))="","",OFFSET('Sanitation Data'!$G$28,0,10*ROW('Sanitation Data'!G115)))</f>
        <v/>
      </c>
      <c r="DA121" s="272" t="str">
        <f ca="true">+IF(OFFSET('Sanitation Data'!$G$29,0,10*ROW('Sanitation Data'!G115))="","",OFFSET('Sanitation Data'!$G$29,0,10*ROW('Sanitation Data'!G115)))</f>
        <v/>
      </c>
      <c r="DB121" s="272" t="str">
        <f ca="true">+IF(OFFSET('Sanitation Data'!$G$30,0,10*ROW('Sanitation Data'!G115))="","",OFFSET('Sanitation Data'!$G$30,0,10*ROW('Sanitation Data'!G115)))</f>
        <v/>
      </c>
      <c r="DC121" s="272" t="str">
        <f ca="true">+IF(OFFSET('Sanitation Data'!$G$31,0,10*ROW('Sanitation Data'!G115))="","",OFFSET('Sanitation Data'!$G$31,0,10*ROW('Sanitation Data'!G115)))</f>
        <v/>
      </c>
      <c r="DD121" s="272" t="str">
        <f ca="true">+IF(OFFSET('Sanitation Data'!$G$32,0,10*ROW('Sanitation Data'!G115))="","",OFFSET('Sanitation Data'!$G$32,0,10*ROW('Sanitation Data'!G115)))</f>
        <v/>
      </c>
      <c r="DE121" s="272" t="str">
        <f ca="true">+IF(OFFSET('Sanitation Data'!$H$28,0,10*ROW('Sanitation Data'!H115))="","",OFFSET('Sanitation Data'!$H$28,0,10*ROW('Sanitation Data'!H115)))</f>
        <v/>
      </c>
      <c r="DF121" s="272" t="str">
        <f ca="true">+IF(OFFSET('Sanitation Data'!$H$29,0,10*ROW('Sanitation Data'!H115))="","",OFFSET('Sanitation Data'!$H$29,0,10*ROW('Sanitation Data'!H115)))</f>
        <v/>
      </c>
      <c r="DG121" s="272" t="str">
        <f ca="true">+IF(OFFSET('Sanitation Data'!$H$30,0,10*ROW('Sanitation Data'!H115))="","",OFFSET('Sanitation Data'!$H$30,0,10*ROW('Sanitation Data'!H115)))</f>
        <v/>
      </c>
      <c r="DH121" s="272" t="str">
        <f ca="true">+IF(OFFSET('Sanitation Data'!$H$31,0,10*ROW('Sanitation Data'!H115))="","",OFFSET('Sanitation Data'!$H$31,0,10*ROW('Sanitation Data'!H115)))</f>
        <v/>
      </c>
      <c r="DI121" s="272" t="str">
        <f ca="true">+IF(OFFSET('Sanitation Data'!$H$32,0,10*ROW('Sanitation Data'!H115))="","",OFFSET('Sanitation Data'!$H$32,0,10*ROW('Sanitation Data'!H115)))</f>
        <v/>
      </c>
      <c r="DJ121" s="272" t="str">
        <f ca="true">+IF(OFFSET('Sanitation Data'!$I$28,0,10*ROW('Sanitation Data'!I115))="","",OFFSET('Sanitation Data'!$I$28,0,10*ROW('Sanitation Data'!I115)))</f>
        <v/>
      </c>
      <c r="DK121" s="272" t="str">
        <f ca="true">+IF(OFFSET('Sanitation Data'!$I$29,0,10*ROW('Sanitation Data'!I115))="","",OFFSET('Sanitation Data'!$I$29,0,10*ROW('Sanitation Data'!I115)))</f>
        <v/>
      </c>
      <c r="DL121" s="272" t="str">
        <f ca="true">+IF(OFFSET('Sanitation Data'!$I$30,0,10*ROW('Sanitation Data'!I115))="","",OFFSET('Sanitation Data'!$I$30,0,10*ROW('Sanitation Data'!I115)))</f>
        <v/>
      </c>
      <c r="DM121" s="272" t="str">
        <f ca="true">+IF(OFFSET('Sanitation Data'!$I$31,0,10*ROW('Sanitation Data'!I115))="","",OFFSET('Sanitation Data'!$I$31,0,10*ROW('Sanitation Data'!I115)))</f>
        <v/>
      </c>
      <c r="DN121" s="272" t="str">
        <f ca="true">+IF(OFFSET('Sanitation Data'!$I$32,0,10*ROW('Sanitation Data'!I115))="","",OFFSET('Sanitation Data'!$I$32,0,10*ROW('Sanitation Data'!I115)))</f>
        <v/>
      </c>
      <c r="DO121" s="272" t="str">
        <f ca="true">+IF(OFFSET('Hygiene Data'!$D$11,0,10*ROW('Hygiene Data'!D115))="","",OFFSET('Hygiene Data'!$D$11,0,10*ROW('Hygiene Data'!D115)))</f>
        <v/>
      </c>
      <c r="DP121" s="272" t="str">
        <f ca="true">+IF(OFFSET('Hygiene Data'!$D$12,0,10*ROW('Hygiene Data'!D115))="","",OFFSET('Hygiene Data'!$D$12,0,10*ROW('Hygiene Data'!D115)))</f>
        <v/>
      </c>
      <c r="DQ121" s="272" t="str">
        <f ca="true">+IF(OFFSET('Hygiene Data'!$D$13,0,10*ROW('Hygiene Data'!D115))="","",OFFSET('Hygiene Data'!$D$13,0,10*ROW('Hygiene Data'!D115)))</f>
        <v/>
      </c>
      <c r="DR121" s="272" t="str">
        <f ca="true">+IF(OFFSET('Hygiene Data'!$E$11,0,10*ROW('Hygiene Data'!E115))="","",OFFSET('Hygiene Data'!$E$11,0,10*ROW('Hygiene Data'!E115)))</f>
        <v/>
      </c>
      <c r="DS121" s="272" t="str">
        <f ca="true">+IF(OFFSET('Hygiene Data'!$E$12,0,10*ROW('Hygiene Data'!E115))="","",OFFSET('Hygiene Data'!$E$12,0,10*ROW('Hygiene Data'!E115)))</f>
        <v/>
      </c>
      <c r="DT121" s="272" t="str">
        <f ca="true">+IF(OFFSET('Hygiene Data'!$E$13,0,10*ROW('Hygiene Data'!E115))="","",OFFSET('Hygiene Data'!$E$13,0,10*ROW('Hygiene Data'!E115)))</f>
        <v/>
      </c>
      <c r="DU121" s="272" t="str">
        <f ca="true">+IF(OFFSET('Hygiene Data'!$F$11,0,10*ROW('Hygiene Data'!F115))="","",OFFSET('Hygiene Data'!$F$11,0,10*ROW('Hygiene Data'!F115)))</f>
        <v/>
      </c>
      <c r="DV121" s="272" t="str">
        <f ca="true">+IF(OFFSET('Hygiene Data'!$F$12,0,10*ROW('Hygiene Data'!F115))="","",OFFSET('Hygiene Data'!$F$12,0,10*ROW('Hygiene Data'!F115)))</f>
        <v/>
      </c>
      <c r="DW121" s="272" t="str">
        <f ca="true">+IF(OFFSET('Hygiene Data'!$F$13,0,10*ROW('Hygiene Data'!F115))="","",OFFSET('Hygiene Data'!$F$13,0,10*ROW('Hygiene Data'!F115)))</f>
        <v/>
      </c>
      <c r="DX121" s="272" t="str">
        <f ca="true">+IF(OFFSET('Hygiene Data'!$G$11,0,10*ROW('Hygiene Data'!G115))="","",OFFSET('Hygiene Data'!$G$11,0,10*ROW('Hygiene Data'!G115)))</f>
        <v/>
      </c>
      <c r="DY121" s="272" t="str">
        <f ca="true">+IF(OFFSET('Hygiene Data'!$G$12,0,10*ROW('Hygiene Data'!G115))="","",OFFSET('Hygiene Data'!$G$12,0,10*ROW('Hygiene Data'!G115)))</f>
        <v/>
      </c>
      <c r="DZ121" s="272" t="str">
        <f ca="true">+IF(OFFSET('Hygiene Data'!$G$13,0,10*ROW('Hygiene Data'!G115))="","",OFFSET('Hygiene Data'!$G$13,0,10*ROW('Hygiene Data'!G115)))</f>
        <v/>
      </c>
      <c r="EA121" s="272" t="str">
        <f ca="true">+IF(OFFSET('Hygiene Data'!$H$11,0,10*ROW('Hygiene Data'!H115))="","",OFFSET('Hygiene Data'!$H$11,0,10*ROW('Hygiene Data'!H115)))</f>
        <v/>
      </c>
      <c r="EB121" s="272" t="str">
        <f ca="true">+IF(OFFSET('Hygiene Data'!$H$12,0,10*ROW('Hygiene Data'!H115))="","",OFFSET('Hygiene Data'!$H$12,0,10*ROW('Hygiene Data'!H115)))</f>
        <v/>
      </c>
      <c r="EC121" s="272" t="str">
        <f ca="true">+IF(OFFSET('Hygiene Data'!$H$13,0,10*ROW('Hygiene Data'!H115))="","",OFFSET('Hygiene Data'!$H$13,0,10*ROW('Hygiene Data'!H115)))</f>
        <v/>
      </c>
      <c r="ED121" s="272" t="str">
        <f ca="true">+IF(OFFSET('Hygiene Data'!$I$11,0,10*ROW('Hygiene Data'!I115))="","",OFFSET('Hygiene Data'!$I$11,0,10*ROW('Hygiene Data'!I115)))</f>
        <v/>
      </c>
      <c r="EE121" s="272" t="str">
        <f ca="true">+IF(OFFSET('Hygiene Data'!$I$12,0,10*ROW('Hygiene Data'!I115))="","",OFFSET('Hygiene Data'!$I$12,0,10*ROW('Hygiene Data'!I115)))</f>
        <v/>
      </c>
      <c r="EF121" s="272"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28"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2"/>
      <c r="BS122" s="272" t="str">
        <f ca="true">+IF(OFFSET('Water Data'!$D$27,0,10*ROW('Water Data'!D116))="","",OFFSET('Water Data'!$D$27,0,10*ROW('Water Data'!D116)))</f>
        <v/>
      </c>
      <c r="BT122" s="272" t="str">
        <f ca="true">+IF(OFFSET('Water Data'!$D$28,0,10*ROW('Water Data'!D116))="","",OFFSET('Water Data'!$D$28,0,10*ROW('Water Data'!D116)))</f>
        <v/>
      </c>
      <c r="BU122" s="272" t="str">
        <f ca="true">+IF(OFFSET('Water Data'!$D$29,0,10*ROW('Water Data'!D116))="","",OFFSET('Water Data'!$D$29,0,10*ROW('Water Data'!D116)))</f>
        <v/>
      </c>
      <c r="BV122" s="272" t="str">
        <f ca="true">+IF(OFFSET('Water Data'!$E$27,0,10*ROW('Water Data'!E116))="","",OFFSET('Water Data'!$E$27,0,10*ROW('Water Data'!E116)))</f>
        <v/>
      </c>
      <c r="BW122" s="272" t="str">
        <f ca="true">+IF(OFFSET('Water Data'!$E$28,0,10*ROW('Water Data'!E116))="","",OFFSET('Water Data'!$E$28,0,10*ROW('Water Data'!E116)))</f>
        <v/>
      </c>
      <c r="BX122" s="272" t="str">
        <f ca="true">+IF(OFFSET('Water Data'!$E$29,0,10*ROW('Water Data'!E116))="","",OFFSET('Water Data'!$E$29,0,10*ROW('Water Data'!E116)))</f>
        <v/>
      </c>
      <c r="BY122" s="272" t="str">
        <f ca="true">+IF(OFFSET('Water Data'!$F$27,0,10*ROW('Water Data'!F116))="","",OFFSET('Water Data'!$F$27,0,10*ROW('Water Data'!F116)))</f>
        <v/>
      </c>
      <c r="BZ122" s="272" t="str">
        <f ca="true">+IF(OFFSET('Water Data'!$F$28,0,10*ROW('Water Data'!F116))="","",OFFSET('Water Data'!$F$28,0,10*ROW('Water Data'!F116)))</f>
        <v/>
      </c>
      <c r="CA122" s="272" t="str">
        <f ca="true">+IF(OFFSET('Water Data'!$F$29,0,10*ROW('Water Data'!F116))="","",OFFSET('Water Data'!$F$29,0,10*ROW('Water Data'!F116)))</f>
        <v/>
      </c>
      <c r="CB122" s="272" t="str">
        <f ca="true">+IF(OFFSET('Water Data'!$G$27,0,10*ROW('Water Data'!G116))="","",OFFSET('Water Data'!$G$27,0,10*ROW('Water Data'!G116)))</f>
        <v/>
      </c>
      <c r="CC122" s="272" t="str">
        <f ca="true">+IF(OFFSET('Water Data'!$G$28,0,10*ROW('Water Data'!G116))="","",OFFSET('Water Data'!$G$28,0,10*ROW('Water Data'!G116)))</f>
        <v/>
      </c>
      <c r="CD122" s="272" t="str">
        <f ca="true">+IF(OFFSET('Water Data'!$G$29,0,10*ROW('Water Data'!G116))="","",OFFSET('Water Data'!$G$29,0,10*ROW('Water Data'!G116)))</f>
        <v/>
      </c>
      <c r="CE122" s="272" t="str">
        <f ca="true">+IF(OFFSET('Water Data'!$H$27,0,10*ROW('Water Data'!H116))="","",OFFSET('Water Data'!$H$27,0,10*ROW('Water Data'!H116)))</f>
        <v/>
      </c>
      <c r="CF122" s="272" t="str">
        <f ca="true">+IF(OFFSET('Water Data'!$H$28,0,10*ROW('Water Data'!H116))="","",OFFSET('Water Data'!$H$28,0,10*ROW('Water Data'!H116)))</f>
        <v/>
      </c>
      <c r="CG122" s="272" t="str">
        <f ca="true">+IF(OFFSET('Water Data'!$H$29,0,10*ROW('Water Data'!H116))="","",OFFSET('Water Data'!$H$29,0,10*ROW('Water Data'!H116)))</f>
        <v/>
      </c>
      <c r="CH122" s="272" t="str">
        <f ca="true">+IF(OFFSET('Water Data'!$I$27,0,10*ROW('Water Data'!I116))="","",OFFSET('Water Data'!$I$27,0,10*ROW('Water Data'!I116)))</f>
        <v/>
      </c>
      <c r="CI122" s="272" t="str">
        <f ca="true">+IF(OFFSET('Water Data'!$I$28,0,10*ROW('Water Data'!I116))="","",OFFSET('Water Data'!$I$28,0,10*ROW('Water Data'!I116)))</f>
        <v/>
      </c>
      <c r="CJ122" s="272" t="str">
        <f ca="true">+IF(OFFSET('Water Data'!$I$29,0,10*ROW('Water Data'!I116))="","",OFFSET('Water Data'!$I$29,0,10*ROW('Water Data'!I116)))</f>
        <v/>
      </c>
      <c r="CK122" s="272" t="str">
        <f ca="true">+IF(OFFSET('Sanitation Data'!$D$28,0,10*ROW('Sanitation Data'!D116))="","",OFFSET('Sanitation Data'!$D$28,0,10*ROW('Sanitation Data'!D116)))</f>
        <v/>
      </c>
      <c r="CL122" s="272" t="str">
        <f ca="true">+IF(OFFSET('Sanitation Data'!$D$29,0,10*ROW('Sanitation Data'!D116))="","",OFFSET('Sanitation Data'!$D$29,0,10*ROW('Sanitation Data'!D116)))</f>
        <v/>
      </c>
      <c r="CM122" s="272" t="str">
        <f ca="true">+IF(OFFSET('Sanitation Data'!$D$30,0,10*ROW('Sanitation Data'!D116))="","",OFFSET('Sanitation Data'!$D$30,0,10*ROW('Sanitation Data'!D116)))</f>
        <v/>
      </c>
      <c r="CN122" s="272" t="str">
        <f ca="true">+IF(OFFSET('Sanitation Data'!$D$31,0,10*ROW('Sanitation Data'!D116))="","",OFFSET('Sanitation Data'!$D$31,0,10*ROW('Sanitation Data'!D116)))</f>
        <v/>
      </c>
      <c r="CO122" s="272" t="str">
        <f ca="true">+IF(OFFSET('Sanitation Data'!$D$32,0,10*ROW('Sanitation Data'!D116))="","",OFFSET('Sanitation Data'!$D$32,0,10*ROW('Sanitation Data'!D116)))</f>
        <v/>
      </c>
      <c r="CP122" s="272" t="str">
        <f ca="true">+IF(OFFSET('Sanitation Data'!$E$28,0,10*ROW('Sanitation Data'!E116))="","",OFFSET('Sanitation Data'!$E$28,0,10*ROW('Sanitation Data'!E116)))</f>
        <v/>
      </c>
      <c r="CQ122" s="272" t="str">
        <f ca="true">+IF(OFFSET('Sanitation Data'!$E$29,0,10*ROW('Sanitation Data'!E116))="","",OFFSET('Sanitation Data'!$E$29,0,10*ROW('Sanitation Data'!E116)))</f>
        <v/>
      </c>
      <c r="CR122" s="272" t="str">
        <f ca="true">+IF(OFFSET('Sanitation Data'!$E$30,0,10*ROW('Sanitation Data'!E116))="","",OFFSET('Sanitation Data'!$E$30,0,10*ROW('Sanitation Data'!E116)))</f>
        <v/>
      </c>
      <c r="CS122" s="272" t="str">
        <f ca="true">+IF(OFFSET('Sanitation Data'!$E$31,0,10*ROW('Sanitation Data'!E116))="","",OFFSET('Sanitation Data'!$E$31,0,10*ROW('Sanitation Data'!E116)))</f>
        <v/>
      </c>
      <c r="CT122" s="272" t="str">
        <f ca="true">+IF(OFFSET('Sanitation Data'!$E$32,0,10*ROW('Sanitation Data'!E116))="","",OFFSET('Sanitation Data'!$E$32,0,10*ROW('Sanitation Data'!E116)))</f>
        <v/>
      </c>
      <c r="CU122" s="272" t="str">
        <f ca="true">+IF(OFFSET('Sanitation Data'!$F$28,0,10*ROW('Sanitation Data'!F116))="","",OFFSET('Sanitation Data'!$F$28,0,10*ROW('Sanitation Data'!F116)))</f>
        <v/>
      </c>
      <c r="CV122" s="272" t="str">
        <f ca="true">+IF(OFFSET('Sanitation Data'!$F$29,0,10*ROW('Sanitation Data'!F116))="","",OFFSET('Sanitation Data'!$F$29,0,10*ROW('Sanitation Data'!F116)))</f>
        <v/>
      </c>
      <c r="CW122" s="272" t="str">
        <f ca="true">+IF(OFFSET('Sanitation Data'!$F$30,0,10*ROW('Sanitation Data'!F116))="","",OFFSET('Sanitation Data'!$F$30,0,10*ROW('Sanitation Data'!F116)))</f>
        <v/>
      </c>
      <c r="CX122" s="272" t="str">
        <f ca="true">+IF(OFFSET('Sanitation Data'!$F$31,0,10*ROW('Sanitation Data'!F116))="","",OFFSET('Sanitation Data'!$F$31,0,10*ROW('Sanitation Data'!F116)))</f>
        <v/>
      </c>
      <c r="CY122" s="272" t="str">
        <f ca="true">+IF(OFFSET('Sanitation Data'!$F$32,0,10*ROW('Sanitation Data'!F116))="","",OFFSET('Sanitation Data'!$F$32,0,10*ROW('Sanitation Data'!F116)))</f>
        <v/>
      </c>
      <c r="CZ122" s="272" t="str">
        <f ca="true">+IF(OFFSET('Sanitation Data'!$G$28,0,10*ROW('Sanitation Data'!G116))="","",OFFSET('Sanitation Data'!$G$28,0,10*ROW('Sanitation Data'!G116)))</f>
        <v/>
      </c>
      <c r="DA122" s="272" t="str">
        <f ca="true">+IF(OFFSET('Sanitation Data'!$G$29,0,10*ROW('Sanitation Data'!G116))="","",OFFSET('Sanitation Data'!$G$29,0,10*ROW('Sanitation Data'!G116)))</f>
        <v/>
      </c>
      <c r="DB122" s="272" t="str">
        <f ca="true">+IF(OFFSET('Sanitation Data'!$G$30,0,10*ROW('Sanitation Data'!G116))="","",OFFSET('Sanitation Data'!$G$30,0,10*ROW('Sanitation Data'!G116)))</f>
        <v/>
      </c>
      <c r="DC122" s="272" t="str">
        <f ca="true">+IF(OFFSET('Sanitation Data'!$G$31,0,10*ROW('Sanitation Data'!G116))="","",OFFSET('Sanitation Data'!$G$31,0,10*ROW('Sanitation Data'!G116)))</f>
        <v/>
      </c>
      <c r="DD122" s="272" t="str">
        <f ca="true">+IF(OFFSET('Sanitation Data'!$G$32,0,10*ROW('Sanitation Data'!G116))="","",OFFSET('Sanitation Data'!$G$32,0,10*ROW('Sanitation Data'!G116)))</f>
        <v/>
      </c>
      <c r="DE122" s="272" t="str">
        <f ca="true">+IF(OFFSET('Sanitation Data'!$H$28,0,10*ROW('Sanitation Data'!H116))="","",OFFSET('Sanitation Data'!$H$28,0,10*ROW('Sanitation Data'!H116)))</f>
        <v/>
      </c>
      <c r="DF122" s="272" t="str">
        <f ca="true">+IF(OFFSET('Sanitation Data'!$H$29,0,10*ROW('Sanitation Data'!H116))="","",OFFSET('Sanitation Data'!$H$29,0,10*ROW('Sanitation Data'!H116)))</f>
        <v/>
      </c>
      <c r="DG122" s="272" t="str">
        <f ca="true">+IF(OFFSET('Sanitation Data'!$H$30,0,10*ROW('Sanitation Data'!H116))="","",OFFSET('Sanitation Data'!$H$30,0,10*ROW('Sanitation Data'!H116)))</f>
        <v/>
      </c>
      <c r="DH122" s="272" t="str">
        <f ca="true">+IF(OFFSET('Sanitation Data'!$H$31,0,10*ROW('Sanitation Data'!H116))="","",OFFSET('Sanitation Data'!$H$31,0,10*ROW('Sanitation Data'!H116)))</f>
        <v/>
      </c>
      <c r="DI122" s="272" t="str">
        <f ca="true">+IF(OFFSET('Sanitation Data'!$H$32,0,10*ROW('Sanitation Data'!H116))="","",OFFSET('Sanitation Data'!$H$32,0,10*ROW('Sanitation Data'!H116)))</f>
        <v/>
      </c>
      <c r="DJ122" s="272" t="str">
        <f ca="true">+IF(OFFSET('Sanitation Data'!$I$28,0,10*ROW('Sanitation Data'!I116))="","",OFFSET('Sanitation Data'!$I$28,0,10*ROW('Sanitation Data'!I116)))</f>
        <v/>
      </c>
      <c r="DK122" s="272" t="str">
        <f ca="true">+IF(OFFSET('Sanitation Data'!$I$29,0,10*ROW('Sanitation Data'!I116))="","",OFFSET('Sanitation Data'!$I$29,0,10*ROW('Sanitation Data'!I116)))</f>
        <v/>
      </c>
      <c r="DL122" s="272" t="str">
        <f ca="true">+IF(OFFSET('Sanitation Data'!$I$30,0,10*ROW('Sanitation Data'!I116))="","",OFFSET('Sanitation Data'!$I$30,0,10*ROW('Sanitation Data'!I116)))</f>
        <v/>
      </c>
      <c r="DM122" s="272" t="str">
        <f ca="true">+IF(OFFSET('Sanitation Data'!$I$31,0,10*ROW('Sanitation Data'!I116))="","",OFFSET('Sanitation Data'!$I$31,0,10*ROW('Sanitation Data'!I116)))</f>
        <v/>
      </c>
      <c r="DN122" s="272" t="str">
        <f ca="true">+IF(OFFSET('Sanitation Data'!$I$32,0,10*ROW('Sanitation Data'!I116))="","",OFFSET('Sanitation Data'!$I$32,0,10*ROW('Sanitation Data'!I116)))</f>
        <v/>
      </c>
      <c r="DO122" s="272" t="str">
        <f ca="true">+IF(OFFSET('Hygiene Data'!$D$11,0,10*ROW('Hygiene Data'!D116))="","",OFFSET('Hygiene Data'!$D$11,0,10*ROW('Hygiene Data'!D116)))</f>
        <v/>
      </c>
      <c r="DP122" s="272" t="str">
        <f ca="true">+IF(OFFSET('Hygiene Data'!$D$12,0,10*ROW('Hygiene Data'!D116))="","",OFFSET('Hygiene Data'!$D$12,0,10*ROW('Hygiene Data'!D116)))</f>
        <v/>
      </c>
      <c r="DQ122" s="272" t="str">
        <f ca="true">+IF(OFFSET('Hygiene Data'!$D$13,0,10*ROW('Hygiene Data'!D116))="","",OFFSET('Hygiene Data'!$D$13,0,10*ROW('Hygiene Data'!D116)))</f>
        <v/>
      </c>
      <c r="DR122" s="272" t="str">
        <f ca="true">+IF(OFFSET('Hygiene Data'!$E$11,0,10*ROW('Hygiene Data'!E116))="","",OFFSET('Hygiene Data'!$E$11,0,10*ROW('Hygiene Data'!E116)))</f>
        <v/>
      </c>
      <c r="DS122" s="272" t="str">
        <f ca="true">+IF(OFFSET('Hygiene Data'!$E$12,0,10*ROW('Hygiene Data'!E116))="","",OFFSET('Hygiene Data'!$E$12,0,10*ROW('Hygiene Data'!E116)))</f>
        <v/>
      </c>
      <c r="DT122" s="272" t="str">
        <f ca="true">+IF(OFFSET('Hygiene Data'!$E$13,0,10*ROW('Hygiene Data'!E116))="","",OFFSET('Hygiene Data'!$E$13,0,10*ROW('Hygiene Data'!E116)))</f>
        <v/>
      </c>
      <c r="DU122" s="272" t="str">
        <f ca="true">+IF(OFFSET('Hygiene Data'!$F$11,0,10*ROW('Hygiene Data'!F116))="","",OFFSET('Hygiene Data'!$F$11,0,10*ROW('Hygiene Data'!F116)))</f>
        <v/>
      </c>
      <c r="DV122" s="272" t="str">
        <f ca="true">+IF(OFFSET('Hygiene Data'!$F$12,0,10*ROW('Hygiene Data'!F116))="","",OFFSET('Hygiene Data'!$F$12,0,10*ROW('Hygiene Data'!F116)))</f>
        <v/>
      </c>
      <c r="DW122" s="272" t="str">
        <f ca="true">+IF(OFFSET('Hygiene Data'!$F$13,0,10*ROW('Hygiene Data'!F116))="","",OFFSET('Hygiene Data'!$F$13,0,10*ROW('Hygiene Data'!F116)))</f>
        <v/>
      </c>
      <c r="DX122" s="272" t="str">
        <f ca="true">+IF(OFFSET('Hygiene Data'!$G$11,0,10*ROW('Hygiene Data'!G116))="","",OFFSET('Hygiene Data'!$G$11,0,10*ROW('Hygiene Data'!G116)))</f>
        <v/>
      </c>
      <c r="DY122" s="272" t="str">
        <f ca="true">+IF(OFFSET('Hygiene Data'!$G$12,0,10*ROW('Hygiene Data'!G116))="","",OFFSET('Hygiene Data'!$G$12,0,10*ROW('Hygiene Data'!G116)))</f>
        <v/>
      </c>
      <c r="DZ122" s="272" t="str">
        <f ca="true">+IF(OFFSET('Hygiene Data'!$G$13,0,10*ROW('Hygiene Data'!G116))="","",OFFSET('Hygiene Data'!$G$13,0,10*ROW('Hygiene Data'!G116)))</f>
        <v/>
      </c>
      <c r="EA122" s="272" t="str">
        <f ca="true">+IF(OFFSET('Hygiene Data'!$H$11,0,10*ROW('Hygiene Data'!H116))="","",OFFSET('Hygiene Data'!$H$11,0,10*ROW('Hygiene Data'!H116)))</f>
        <v/>
      </c>
      <c r="EB122" s="272" t="str">
        <f ca="true">+IF(OFFSET('Hygiene Data'!$H$12,0,10*ROW('Hygiene Data'!H116))="","",OFFSET('Hygiene Data'!$H$12,0,10*ROW('Hygiene Data'!H116)))</f>
        <v/>
      </c>
      <c r="EC122" s="272" t="str">
        <f ca="true">+IF(OFFSET('Hygiene Data'!$H$13,0,10*ROW('Hygiene Data'!H116))="","",OFFSET('Hygiene Data'!$H$13,0,10*ROW('Hygiene Data'!H116)))</f>
        <v/>
      </c>
      <c r="ED122" s="272" t="str">
        <f ca="true">+IF(OFFSET('Hygiene Data'!$I$11,0,10*ROW('Hygiene Data'!I116))="","",OFFSET('Hygiene Data'!$I$11,0,10*ROW('Hygiene Data'!I116)))</f>
        <v/>
      </c>
      <c r="EE122" s="272" t="str">
        <f ca="true">+IF(OFFSET('Hygiene Data'!$I$12,0,10*ROW('Hygiene Data'!I116))="","",OFFSET('Hygiene Data'!$I$12,0,10*ROW('Hygiene Data'!I116)))</f>
        <v/>
      </c>
      <c r="EF122" s="272"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28"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2"/>
      <c r="BS123" s="272" t="str">
        <f ca="true">+IF(OFFSET('Water Data'!$D$27,0,10*ROW('Water Data'!D117))="","",OFFSET('Water Data'!$D$27,0,10*ROW('Water Data'!D117)))</f>
        <v/>
      </c>
      <c r="BT123" s="272" t="str">
        <f ca="true">+IF(OFFSET('Water Data'!$D$28,0,10*ROW('Water Data'!D117))="","",OFFSET('Water Data'!$D$28,0,10*ROW('Water Data'!D117)))</f>
        <v/>
      </c>
      <c r="BU123" s="272" t="str">
        <f ca="true">+IF(OFFSET('Water Data'!$D$29,0,10*ROW('Water Data'!D117))="","",OFFSET('Water Data'!$D$29,0,10*ROW('Water Data'!D117)))</f>
        <v/>
      </c>
      <c r="BV123" s="272" t="str">
        <f ca="true">+IF(OFFSET('Water Data'!$E$27,0,10*ROW('Water Data'!E117))="","",OFFSET('Water Data'!$E$27,0,10*ROW('Water Data'!E117)))</f>
        <v/>
      </c>
      <c r="BW123" s="272" t="str">
        <f ca="true">+IF(OFFSET('Water Data'!$E$28,0,10*ROW('Water Data'!E117))="","",OFFSET('Water Data'!$E$28,0,10*ROW('Water Data'!E117)))</f>
        <v/>
      </c>
      <c r="BX123" s="272" t="str">
        <f ca="true">+IF(OFFSET('Water Data'!$E$29,0,10*ROW('Water Data'!E117))="","",OFFSET('Water Data'!$E$29,0,10*ROW('Water Data'!E117)))</f>
        <v/>
      </c>
      <c r="BY123" s="272" t="str">
        <f ca="true">+IF(OFFSET('Water Data'!$F$27,0,10*ROW('Water Data'!F117))="","",OFFSET('Water Data'!$F$27,0,10*ROW('Water Data'!F117)))</f>
        <v/>
      </c>
      <c r="BZ123" s="272" t="str">
        <f ca="true">+IF(OFFSET('Water Data'!$F$28,0,10*ROW('Water Data'!F117))="","",OFFSET('Water Data'!$F$28,0,10*ROW('Water Data'!F117)))</f>
        <v/>
      </c>
      <c r="CA123" s="272" t="str">
        <f ca="true">+IF(OFFSET('Water Data'!$F$29,0,10*ROW('Water Data'!F117))="","",OFFSET('Water Data'!$F$29,0,10*ROW('Water Data'!F117)))</f>
        <v/>
      </c>
      <c r="CB123" s="272" t="str">
        <f ca="true">+IF(OFFSET('Water Data'!$G$27,0,10*ROW('Water Data'!G117))="","",OFFSET('Water Data'!$G$27,0,10*ROW('Water Data'!G117)))</f>
        <v/>
      </c>
      <c r="CC123" s="272" t="str">
        <f ca="true">+IF(OFFSET('Water Data'!$G$28,0,10*ROW('Water Data'!G117))="","",OFFSET('Water Data'!$G$28,0,10*ROW('Water Data'!G117)))</f>
        <v/>
      </c>
      <c r="CD123" s="272" t="str">
        <f ca="true">+IF(OFFSET('Water Data'!$G$29,0,10*ROW('Water Data'!G117))="","",OFFSET('Water Data'!$G$29,0,10*ROW('Water Data'!G117)))</f>
        <v/>
      </c>
      <c r="CE123" s="272" t="str">
        <f ca="true">+IF(OFFSET('Water Data'!$H$27,0,10*ROW('Water Data'!H117))="","",OFFSET('Water Data'!$H$27,0,10*ROW('Water Data'!H117)))</f>
        <v/>
      </c>
      <c r="CF123" s="272" t="str">
        <f ca="true">+IF(OFFSET('Water Data'!$H$28,0,10*ROW('Water Data'!H117))="","",OFFSET('Water Data'!$H$28,0,10*ROW('Water Data'!H117)))</f>
        <v/>
      </c>
      <c r="CG123" s="272" t="str">
        <f ca="true">+IF(OFFSET('Water Data'!$H$29,0,10*ROW('Water Data'!H117))="","",OFFSET('Water Data'!$H$29,0,10*ROW('Water Data'!H117)))</f>
        <v/>
      </c>
      <c r="CH123" s="272" t="str">
        <f ca="true">+IF(OFFSET('Water Data'!$I$27,0,10*ROW('Water Data'!I117))="","",OFFSET('Water Data'!$I$27,0,10*ROW('Water Data'!I117)))</f>
        <v/>
      </c>
      <c r="CI123" s="272" t="str">
        <f ca="true">+IF(OFFSET('Water Data'!$I$28,0,10*ROW('Water Data'!I117))="","",OFFSET('Water Data'!$I$28,0,10*ROW('Water Data'!I117)))</f>
        <v/>
      </c>
      <c r="CJ123" s="272" t="str">
        <f ca="true">+IF(OFFSET('Water Data'!$I$29,0,10*ROW('Water Data'!I117))="","",OFFSET('Water Data'!$I$29,0,10*ROW('Water Data'!I117)))</f>
        <v/>
      </c>
      <c r="CK123" s="272" t="str">
        <f ca="true">+IF(OFFSET('Sanitation Data'!$D$28,0,10*ROW('Sanitation Data'!D117))="","",OFFSET('Sanitation Data'!$D$28,0,10*ROW('Sanitation Data'!D117)))</f>
        <v/>
      </c>
      <c r="CL123" s="272" t="str">
        <f ca="true">+IF(OFFSET('Sanitation Data'!$D$29,0,10*ROW('Sanitation Data'!D117))="","",OFFSET('Sanitation Data'!$D$29,0,10*ROW('Sanitation Data'!D117)))</f>
        <v/>
      </c>
      <c r="CM123" s="272" t="str">
        <f ca="true">+IF(OFFSET('Sanitation Data'!$D$30,0,10*ROW('Sanitation Data'!D117))="","",OFFSET('Sanitation Data'!$D$30,0,10*ROW('Sanitation Data'!D117)))</f>
        <v/>
      </c>
      <c r="CN123" s="272" t="str">
        <f ca="true">+IF(OFFSET('Sanitation Data'!$D$31,0,10*ROW('Sanitation Data'!D117))="","",OFFSET('Sanitation Data'!$D$31,0,10*ROW('Sanitation Data'!D117)))</f>
        <v/>
      </c>
      <c r="CO123" s="272" t="str">
        <f ca="true">+IF(OFFSET('Sanitation Data'!$D$32,0,10*ROW('Sanitation Data'!D117))="","",OFFSET('Sanitation Data'!$D$32,0,10*ROW('Sanitation Data'!D117)))</f>
        <v/>
      </c>
      <c r="CP123" s="272" t="str">
        <f ca="true">+IF(OFFSET('Sanitation Data'!$E$28,0,10*ROW('Sanitation Data'!E117))="","",OFFSET('Sanitation Data'!$E$28,0,10*ROW('Sanitation Data'!E117)))</f>
        <v/>
      </c>
      <c r="CQ123" s="272" t="str">
        <f ca="true">+IF(OFFSET('Sanitation Data'!$E$29,0,10*ROW('Sanitation Data'!E117))="","",OFFSET('Sanitation Data'!$E$29,0,10*ROW('Sanitation Data'!E117)))</f>
        <v/>
      </c>
      <c r="CR123" s="272" t="str">
        <f ca="true">+IF(OFFSET('Sanitation Data'!$E$30,0,10*ROW('Sanitation Data'!E117))="","",OFFSET('Sanitation Data'!$E$30,0,10*ROW('Sanitation Data'!E117)))</f>
        <v/>
      </c>
      <c r="CS123" s="272" t="str">
        <f ca="true">+IF(OFFSET('Sanitation Data'!$E$31,0,10*ROW('Sanitation Data'!E117))="","",OFFSET('Sanitation Data'!$E$31,0,10*ROW('Sanitation Data'!E117)))</f>
        <v/>
      </c>
      <c r="CT123" s="272" t="str">
        <f ca="true">+IF(OFFSET('Sanitation Data'!$E$32,0,10*ROW('Sanitation Data'!E117))="","",OFFSET('Sanitation Data'!$E$32,0,10*ROW('Sanitation Data'!E117)))</f>
        <v/>
      </c>
      <c r="CU123" s="272" t="str">
        <f ca="true">+IF(OFFSET('Sanitation Data'!$F$28,0,10*ROW('Sanitation Data'!F117))="","",OFFSET('Sanitation Data'!$F$28,0,10*ROW('Sanitation Data'!F117)))</f>
        <v/>
      </c>
      <c r="CV123" s="272" t="str">
        <f ca="true">+IF(OFFSET('Sanitation Data'!$F$29,0,10*ROW('Sanitation Data'!F117))="","",OFFSET('Sanitation Data'!$F$29,0,10*ROW('Sanitation Data'!F117)))</f>
        <v/>
      </c>
      <c r="CW123" s="272" t="str">
        <f ca="true">+IF(OFFSET('Sanitation Data'!$F$30,0,10*ROW('Sanitation Data'!F117))="","",OFFSET('Sanitation Data'!$F$30,0,10*ROW('Sanitation Data'!F117)))</f>
        <v/>
      </c>
      <c r="CX123" s="272" t="str">
        <f ca="true">+IF(OFFSET('Sanitation Data'!$F$31,0,10*ROW('Sanitation Data'!F117))="","",OFFSET('Sanitation Data'!$F$31,0,10*ROW('Sanitation Data'!F117)))</f>
        <v/>
      </c>
      <c r="CY123" s="272" t="str">
        <f ca="true">+IF(OFFSET('Sanitation Data'!$F$32,0,10*ROW('Sanitation Data'!F117))="","",OFFSET('Sanitation Data'!$F$32,0,10*ROW('Sanitation Data'!F117)))</f>
        <v/>
      </c>
      <c r="CZ123" s="272" t="str">
        <f ca="true">+IF(OFFSET('Sanitation Data'!$G$28,0,10*ROW('Sanitation Data'!G117))="","",OFFSET('Sanitation Data'!$G$28,0,10*ROW('Sanitation Data'!G117)))</f>
        <v/>
      </c>
      <c r="DA123" s="272" t="str">
        <f ca="true">+IF(OFFSET('Sanitation Data'!$G$29,0,10*ROW('Sanitation Data'!G117))="","",OFFSET('Sanitation Data'!$G$29,0,10*ROW('Sanitation Data'!G117)))</f>
        <v/>
      </c>
      <c r="DB123" s="272" t="str">
        <f ca="true">+IF(OFFSET('Sanitation Data'!$G$30,0,10*ROW('Sanitation Data'!G117))="","",OFFSET('Sanitation Data'!$G$30,0,10*ROW('Sanitation Data'!G117)))</f>
        <v/>
      </c>
      <c r="DC123" s="272" t="str">
        <f ca="true">+IF(OFFSET('Sanitation Data'!$G$31,0,10*ROW('Sanitation Data'!G117))="","",OFFSET('Sanitation Data'!$G$31,0,10*ROW('Sanitation Data'!G117)))</f>
        <v/>
      </c>
      <c r="DD123" s="272" t="str">
        <f ca="true">+IF(OFFSET('Sanitation Data'!$G$32,0,10*ROW('Sanitation Data'!G117))="","",OFFSET('Sanitation Data'!$G$32,0,10*ROW('Sanitation Data'!G117)))</f>
        <v/>
      </c>
      <c r="DE123" s="272" t="str">
        <f ca="true">+IF(OFFSET('Sanitation Data'!$H$28,0,10*ROW('Sanitation Data'!H117))="","",OFFSET('Sanitation Data'!$H$28,0,10*ROW('Sanitation Data'!H117)))</f>
        <v/>
      </c>
      <c r="DF123" s="272" t="str">
        <f ca="true">+IF(OFFSET('Sanitation Data'!$H$29,0,10*ROW('Sanitation Data'!H117))="","",OFFSET('Sanitation Data'!$H$29,0,10*ROW('Sanitation Data'!H117)))</f>
        <v/>
      </c>
      <c r="DG123" s="272" t="str">
        <f ca="true">+IF(OFFSET('Sanitation Data'!$H$30,0,10*ROW('Sanitation Data'!H117))="","",OFFSET('Sanitation Data'!$H$30,0,10*ROW('Sanitation Data'!H117)))</f>
        <v/>
      </c>
      <c r="DH123" s="272" t="str">
        <f ca="true">+IF(OFFSET('Sanitation Data'!$H$31,0,10*ROW('Sanitation Data'!H117))="","",OFFSET('Sanitation Data'!$H$31,0,10*ROW('Sanitation Data'!H117)))</f>
        <v/>
      </c>
      <c r="DI123" s="272" t="str">
        <f ca="true">+IF(OFFSET('Sanitation Data'!$H$32,0,10*ROW('Sanitation Data'!H117))="","",OFFSET('Sanitation Data'!$H$32,0,10*ROW('Sanitation Data'!H117)))</f>
        <v/>
      </c>
      <c r="DJ123" s="272" t="str">
        <f ca="true">+IF(OFFSET('Sanitation Data'!$I$28,0,10*ROW('Sanitation Data'!I117))="","",OFFSET('Sanitation Data'!$I$28,0,10*ROW('Sanitation Data'!I117)))</f>
        <v/>
      </c>
      <c r="DK123" s="272" t="str">
        <f ca="true">+IF(OFFSET('Sanitation Data'!$I$29,0,10*ROW('Sanitation Data'!I117))="","",OFFSET('Sanitation Data'!$I$29,0,10*ROW('Sanitation Data'!I117)))</f>
        <v/>
      </c>
      <c r="DL123" s="272" t="str">
        <f ca="true">+IF(OFFSET('Sanitation Data'!$I$30,0,10*ROW('Sanitation Data'!I117))="","",OFFSET('Sanitation Data'!$I$30,0,10*ROW('Sanitation Data'!I117)))</f>
        <v/>
      </c>
      <c r="DM123" s="272" t="str">
        <f ca="true">+IF(OFFSET('Sanitation Data'!$I$31,0,10*ROW('Sanitation Data'!I117))="","",OFFSET('Sanitation Data'!$I$31,0,10*ROW('Sanitation Data'!I117)))</f>
        <v/>
      </c>
      <c r="DN123" s="272" t="str">
        <f ca="true">+IF(OFFSET('Sanitation Data'!$I$32,0,10*ROW('Sanitation Data'!I117))="","",OFFSET('Sanitation Data'!$I$32,0,10*ROW('Sanitation Data'!I117)))</f>
        <v/>
      </c>
      <c r="DO123" s="272" t="str">
        <f ca="true">+IF(OFFSET('Hygiene Data'!$D$11,0,10*ROW('Hygiene Data'!D117))="","",OFFSET('Hygiene Data'!$D$11,0,10*ROW('Hygiene Data'!D117)))</f>
        <v/>
      </c>
      <c r="DP123" s="272" t="str">
        <f ca="true">+IF(OFFSET('Hygiene Data'!$D$12,0,10*ROW('Hygiene Data'!D117))="","",OFFSET('Hygiene Data'!$D$12,0,10*ROW('Hygiene Data'!D117)))</f>
        <v/>
      </c>
      <c r="DQ123" s="272" t="str">
        <f ca="true">+IF(OFFSET('Hygiene Data'!$D$13,0,10*ROW('Hygiene Data'!D117))="","",OFFSET('Hygiene Data'!$D$13,0,10*ROW('Hygiene Data'!D117)))</f>
        <v/>
      </c>
      <c r="DR123" s="272" t="str">
        <f ca="true">+IF(OFFSET('Hygiene Data'!$E$11,0,10*ROW('Hygiene Data'!E117))="","",OFFSET('Hygiene Data'!$E$11,0,10*ROW('Hygiene Data'!E117)))</f>
        <v/>
      </c>
      <c r="DS123" s="272" t="str">
        <f ca="true">+IF(OFFSET('Hygiene Data'!$E$12,0,10*ROW('Hygiene Data'!E117))="","",OFFSET('Hygiene Data'!$E$12,0,10*ROW('Hygiene Data'!E117)))</f>
        <v/>
      </c>
      <c r="DT123" s="272" t="str">
        <f ca="true">+IF(OFFSET('Hygiene Data'!$E$13,0,10*ROW('Hygiene Data'!E117))="","",OFFSET('Hygiene Data'!$E$13,0,10*ROW('Hygiene Data'!E117)))</f>
        <v/>
      </c>
      <c r="DU123" s="272" t="str">
        <f ca="true">+IF(OFFSET('Hygiene Data'!$F$11,0,10*ROW('Hygiene Data'!F117))="","",OFFSET('Hygiene Data'!$F$11,0,10*ROW('Hygiene Data'!F117)))</f>
        <v/>
      </c>
      <c r="DV123" s="272" t="str">
        <f ca="true">+IF(OFFSET('Hygiene Data'!$F$12,0,10*ROW('Hygiene Data'!F117))="","",OFFSET('Hygiene Data'!$F$12,0,10*ROW('Hygiene Data'!F117)))</f>
        <v/>
      </c>
      <c r="DW123" s="272" t="str">
        <f ca="true">+IF(OFFSET('Hygiene Data'!$F$13,0,10*ROW('Hygiene Data'!F117))="","",OFFSET('Hygiene Data'!$F$13,0,10*ROW('Hygiene Data'!F117)))</f>
        <v/>
      </c>
      <c r="DX123" s="272" t="str">
        <f ca="true">+IF(OFFSET('Hygiene Data'!$G$11,0,10*ROW('Hygiene Data'!G117))="","",OFFSET('Hygiene Data'!$G$11,0,10*ROW('Hygiene Data'!G117)))</f>
        <v/>
      </c>
      <c r="DY123" s="272" t="str">
        <f ca="true">+IF(OFFSET('Hygiene Data'!$G$12,0,10*ROW('Hygiene Data'!G117))="","",OFFSET('Hygiene Data'!$G$12,0,10*ROW('Hygiene Data'!G117)))</f>
        <v/>
      </c>
      <c r="DZ123" s="272" t="str">
        <f ca="true">+IF(OFFSET('Hygiene Data'!$G$13,0,10*ROW('Hygiene Data'!G117))="","",OFFSET('Hygiene Data'!$G$13,0,10*ROW('Hygiene Data'!G117)))</f>
        <v/>
      </c>
      <c r="EA123" s="272" t="str">
        <f ca="true">+IF(OFFSET('Hygiene Data'!$H$11,0,10*ROW('Hygiene Data'!H117))="","",OFFSET('Hygiene Data'!$H$11,0,10*ROW('Hygiene Data'!H117)))</f>
        <v/>
      </c>
      <c r="EB123" s="272" t="str">
        <f ca="true">+IF(OFFSET('Hygiene Data'!$H$12,0,10*ROW('Hygiene Data'!H117))="","",OFFSET('Hygiene Data'!$H$12,0,10*ROW('Hygiene Data'!H117)))</f>
        <v/>
      </c>
      <c r="EC123" s="272" t="str">
        <f ca="true">+IF(OFFSET('Hygiene Data'!$H$13,0,10*ROW('Hygiene Data'!H117))="","",OFFSET('Hygiene Data'!$H$13,0,10*ROW('Hygiene Data'!H117)))</f>
        <v/>
      </c>
      <c r="ED123" s="272" t="str">
        <f ca="true">+IF(OFFSET('Hygiene Data'!$I$11,0,10*ROW('Hygiene Data'!I117))="","",OFFSET('Hygiene Data'!$I$11,0,10*ROW('Hygiene Data'!I117)))</f>
        <v/>
      </c>
      <c r="EE123" s="272" t="str">
        <f ca="true">+IF(OFFSET('Hygiene Data'!$I$12,0,10*ROW('Hygiene Data'!I117))="","",OFFSET('Hygiene Data'!$I$12,0,10*ROW('Hygiene Data'!I117)))</f>
        <v/>
      </c>
      <c r="EF123" s="272"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28"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2"/>
      <c r="BS124" s="272" t="str">
        <f ca="true">+IF(OFFSET('Water Data'!$D$27,0,10*ROW('Water Data'!D118))="","",OFFSET('Water Data'!$D$27,0,10*ROW('Water Data'!D118)))</f>
        <v/>
      </c>
      <c r="BT124" s="272" t="str">
        <f ca="true">+IF(OFFSET('Water Data'!$D$28,0,10*ROW('Water Data'!D118))="","",OFFSET('Water Data'!$D$28,0,10*ROW('Water Data'!D118)))</f>
        <v/>
      </c>
      <c r="BU124" s="272" t="str">
        <f ca="true">+IF(OFFSET('Water Data'!$D$29,0,10*ROW('Water Data'!D118))="","",OFFSET('Water Data'!$D$29,0,10*ROW('Water Data'!D118)))</f>
        <v/>
      </c>
      <c r="BV124" s="272" t="str">
        <f ca="true">+IF(OFFSET('Water Data'!$E$27,0,10*ROW('Water Data'!E118))="","",OFFSET('Water Data'!$E$27,0,10*ROW('Water Data'!E118)))</f>
        <v/>
      </c>
      <c r="BW124" s="272" t="str">
        <f ca="true">+IF(OFFSET('Water Data'!$E$28,0,10*ROW('Water Data'!E118))="","",OFFSET('Water Data'!$E$28,0,10*ROW('Water Data'!E118)))</f>
        <v/>
      </c>
      <c r="BX124" s="272" t="str">
        <f ca="true">+IF(OFFSET('Water Data'!$E$29,0,10*ROW('Water Data'!E118))="","",OFFSET('Water Data'!$E$29,0,10*ROW('Water Data'!E118)))</f>
        <v/>
      </c>
      <c r="BY124" s="272" t="str">
        <f ca="true">+IF(OFFSET('Water Data'!$F$27,0,10*ROW('Water Data'!F118))="","",OFFSET('Water Data'!$F$27,0,10*ROW('Water Data'!F118)))</f>
        <v/>
      </c>
      <c r="BZ124" s="272" t="str">
        <f ca="true">+IF(OFFSET('Water Data'!$F$28,0,10*ROW('Water Data'!F118))="","",OFFSET('Water Data'!$F$28,0,10*ROW('Water Data'!F118)))</f>
        <v/>
      </c>
      <c r="CA124" s="272" t="str">
        <f ca="true">+IF(OFFSET('Water Data'!$F$29,0,10*ROW('Water Data'!F118))="","",OFFSET('Water Data'!$F$29,0,10*ROW('Water Data'!F118)))</f>
        <v/>
      </c>
      <c r="CB124" s="272" t="str">
        <f ca="true">+IF(OFFSET('Water Data'!$G$27,0,10*ROW('Water Data'!G118))="","",OFFSET('Water Data'!$G$27,0,10*ROW('Water Data'!G118)))</f>
        <v/>
      </c>
      <c r="CC124" s="272" t="str">
        <f ca="true">+IF(OFFSET('Water Data'!$G$28,0,10*ROW('Water Data'!G118))="","",OFFSET('Water Data'!$G$28,0,10*ROW('Water Data'!G118)))</f>
        <v/>
      </c>
      <c r="CD124" s="272" t="str">
        <f ca="true">+IF(OFFSET('Water Data'!$G$29,0,10*ROW('Water Data'!G118))="","",OFFSET('Water Data'!$G$29,0,10*ROW('Water Data'!G118)))</f>
        <v/>
      </c>
      <c r="CE124" s="272" t="str">
        <f ca="true">+IF(OFFSET('Water Data'!$H$27,0,10*ROW('Water Data'!H118))="","",OFFSET('Water Data'!$H$27,0,10*ROW('Water Data'!H118)))</f>
        <v/>
      </c>
      <c r="CF124" s="272" t="str">
        <f ca="true">+IF(OFFSET('Water Data'!$H$28,0,10*ROW('Water Data'!H118))="","",OFFSET('Water Data'!$H$28,0,10*ROW('Water Data'!H118)))</f>
        <v/>
      </c>
      <c r="CG124" s="272" t="str">
        <f ca="true">+IF(OFFSET('Water Data'!$H$29,0,10*ROW('Water Data'!H118))="","",OFFSET('Water Data'!$H$29,0,10*ROW('Water Data'!H118)))</f>
        <v/>
      </c>
      <c r="CH124" s="272" t="str">
        <f ca="true">+IF(OFFSET('Water Data'!$I$27,0,10*ROW('Water Data'!I118))="","",OFFSET('Water Data'!$I$27,0,10*ROW('Water Data'!I118)))</f>
        <v/>
      </c>
      <c r="CI124" s="272" t="str">
        <f ca="true">+IF(OFFSET('Water Data'!$I$28,0,10*ROW('Water Data'!I118))="","",OFFSET('Water Data'!$I$28,0,10*ROW('Water Data'!I118)))</f>
        <v/>
      </c>
      <c r="CJ124" s="272" t="str">
        <f ca="true">+IF(OFFSET('Water Data'!$I$29,0,10*ROW('Water Data'!I118))="","",OFFSET('Water Data'!$I$29,0,10*ROW('Water Data'!I118)))</f>
        <v/>
      </c>
      <c r="CK124" s="272" t="str">
        <f ca="true">+IF(OFFSET('Sanitation Data'!$D$28,0,10*ROW('Sanitation Data'!D118))="","",OFFSET('Sanitation Data'!$D$28,0,10*ROW('Sanitation Data'!D118)))</f>
        <v/>
      </c>
      <c r="CL124" s="272" t="str">
        <f ca="true">+IF(OFFSET('Sanitation Data'!$D$29,0,10*ROW('Sanitation Data'!D118))="","",OFFSET('Sanitation Data'!$D$29,0,10*ROW('Sanitation Data'!D118)))</f>
        <v/>
      </c>
      <c r="CM124" s="272" t="str">
        <f ca="true">+IF(OFFSET('Sanitation Data'!$D$30,0,10*ROW('Sanitation Data'!D118))="","",OFFSET('Sanitation Data'!$D$30,0,10*ROW('Sanitation Data'!D118)))</f>
        <v/>
      </c>
      <c r="CN124" s="272" t="str">
        <f ca="true">+IF(OFFSET('Sanitation Data'!$D$31,0,10*ROW('Sanitation Data'!D118))="","",OFFSET('Sanitation Data'!$D$31,0,10*ROW('Sanitation Data'!D118)))</f>
        <v/>
      </c>
      <c r="CO124" s="272" t="str">
        <f ca="true">+IF(OFFSET('Sanitation Data'!$D$32,0,10*ROW('Sanitation Data'!D118))="","",OFFSET('Sanitation Data'!$D$32,0,10*ROW('Sanitation Data'!D118)))</f>
        <v/>
      </c>
      <c r="CP124" s="272" t="str">
        <f ca="true">+IF(OFFSET('Sanitation Data'!$E$28,0,10*ROW('Sanitation Data'!E118))="","",OFFSET('Sanitation Data'!$E$28,0,10*ROW('Sanitation Data'!E118)))</f>
        <v/>
      </c>
      <c r="CQ124" s="272" t="str">
        <f ca="true">+IF(OFFSET('Sanitation Data'!$E$29,0,10*ROW('Sanitation Data'!E118))="","",OFFSET('Sanitation Data'!$E$29,0,10*ROW('Sanitation Data'!E118)))</f>
        <v/>
      </c>
      <c r="CR124" s="272" t="str">
        <f ca="true">+IF(OFFSET('Sanitation Data'!$E$30,0,10*ROW('Sanitation Data'!E118))="","",OFFSET('Sanitation Data'!$E$30,0,10*ROW('Sanitation Data'!E118)))</f>
        <v/>
      </c>
      <c r="CS124" s="272" t="str">
        <f ca="true">+IF(OFFSET('Sanitation Data'!$E$31,0,10*ROW('Sanitation Data'!E118))="","",OFFSET('Sanitation Data'!$E$31,0,10*ROW('Sanitation Data'!E118)))</f>
        <v/>
      </c>
      <c r="CT124" s="272" t="str">
        <f ca="true">+IF(OFFSET('Sanitation Data'!$E$32,0,10*ROW('Sanitation Data'!E118))="","",OFFSET('Sanitation Data'!$E$32,0,10*ROW('Sanitation Data'!E118)))</f>
        <v/>
      </c>
      <c r="CU124" s="272" t="str">
        <f ca="true">+IF(OFFSET('Sanitation Data'!$F$28,0,10*ROW('Sanitation Data'!F118))="","",OFFSET('Sanitation Data'!$F$28,0,10*ROW('Sanitation Data'!F118)))</f>
        <v/>
      </c>
      <c r="CV124" s="272" t="str">
        <f ca="true">+IF(OFFSET('Sanitation Data'!$F$29,0,10*ROW('Sanitation Data'!F118))="","",OFFSET('Sanitation Data'!$F$29,0,10*ROW('Sanitation Data'!F118)))</f>
        <v/>
      </c>
      <c r="CW124" s="272" t="str">
        <f ca="true">+IF(OFFSET('Sanitation Data'!$F$30,0,10*ROW('Sanitation Data'!F118))="","",OFFSET('Sanitation Data'!$F$30,0,10*ROW('Sanitation Data'!F118)))</f>
        <v/>
      </c>
      <c r="CX124" s="272" t="str">
        <f ca="true">+IF(OFFSET('Sanitation Data'!$F$31,0,10*ROW('Sanitation Data'!F118))="","",OFFSET('Sanitation Data'!$F$31,0,10*ROW('Sanitation Data'!F118)))</f>
        <v/>
      </c>
      <c r="CY124" s="272" t="str">
        <f ca="true">+IF(OFFSET('Sanitation Data'!$F$32,0,10*ROW('Sanitation Data'!F118))="","",OFFSET('Sanitation Data'!$F$32,0,10*ROW('Sanitation Data'!F118)))</f>
        <v/>
      </c>
      <c r="CZ124" s="272" t="str">
        <f ca="true">+IF(OFFSET('Sanitation Data'!$G$28,0,10*ROW('Sanitation Data'!G118))="","",OFFSET('Sanitation Data'!$G$28,0,10*ROW('Sanitation Data'!G118)))</f>
        <v/>
      </c>
      <c r="DA124" s="272" t="str">
        <f ca="true">+IF(OFFSET('Sanitation Data'!$G$29,0,10*ROW('Sanitation Data'!G118))="","",OFFSET('Sanitation Data'!$G$29,0,10*ROW('Sanitation Data'!G118)))</f>
        <v/>
      </c>
      <c r="DB124" s="272" t="str">
        <f ca="true">+IF(OFFSET('Sanitation Data'!$G$30,0,10*ROW('Sanitation Data'!G118))="","",OFFSET('Sanitation Data'!$G$30,0,10*ROW('Sanitation Data'!G118)))</f>
        <v/>
      </c>
      <c r="DC124" s="272" t="str">
        <f ca="true">+IF(OFFSET('Sanitation Data'!$G$31,0,10*ROW('Sanitation Data'!G118))="","",OFFSET('Sanitation Data'!$G$31,0,10*ROW('Sanitation Data'!G118)))</f>
        <v/>
      </c>
      <c r="DD124" s="272" t="str">
        <f ca="true">+IF(OFFSET('Sanitation Data'!$G$32,0,10*ROW('Sanitation Data'!G118))="","",OFFSET('Sanitation Data'!$G$32,0,10*ROW('Sanitation Data'!G118)))</f>
        <v/>
      </c>
      <c r="DE124" s="272" t="str">
        <f ca="true">+IF(OFFSET('Sanitation Data'!$H$28,0,10*ROW('Sanitation Data'!H118))="","",OFFSET('Sanitation Data'!$H$28,0,10*ROW('Sanitation Data'!H118)))</f>
        <v/>
      </c>
      <c r="DF124" s="272" t="str">
        <f ca="true">+IF(OFFSET('Sanitation Data'!$H$29,0,10*ROW('Sanitation Data'!H118))="","",OFFSET('Sanitation Data'!$H$29,0,10*ROW('Sanitation Data'!H118)))</f>
        <v/>
      </c>
      <c r="DG124" s="272" t="str">
        <f ca="true">+IF(OFFSET('Sanitation Data'!$H$30,0,10*ROW('Sanitation Data'!H118))="","",OFFSET('Sanitation Data'!$H$30,0,10*ROW('Sanitation Data'!H118)))</f>
        <v/>
      </c>
      <c r="DH124" s="272" t="str">
        <f ca="true">+IF(OFFSET('Sanitation Data'!$H$31,0,10*ROW('Sanitation Data'!H118))="","",OFFSET('Sanitation Data'!$H$31,0,10*ROW('Sanitation Data'!H118)))</f>
        <v/>
      </c>
      <c r="DI124" s="272" t="str">
        <f ca="true">+IF(OFFSET('Sanitation Data'!$H$32,0,10*ROW('Sanitation Data'!H118))="","",OFFSET('Sanitation Data'!$H$32,0,10*ROW('Sanitation Data'!H118)))</f>
        <v/>
      </c>
      <c r="DJ124" s="272" t="str">
        <f ca="true">+IF(OFFSET('Sanitation Data'!$I$28,0,10*ROW('Sanitation Data'!I118))="","",OFFSET('Sanitation Data'!$I$28,0,10*ROW('Sanitation Data'!I118)))</f>
        <v/>
      </c>
      <c r="DK124" s="272" t="str">
        <f ca="true">+IF(OFFSET('Sanitation Data'!$I$29,0,10*ROW('Sanitation Data'!I118))="","",OFFSET('Sanitation Data'!$I$29,0,10*ROW('Sanitation Data'!I118)))</f>
        <v/>
      </c>
      <c r="DL124" s="272" t="str">
        <f ca="true">+IF(OFFSET('Sanitation Data'!$I$30,0,10*ROW('Sanitation Data'!I118))="","",OFFSET('Sanitation Data'!$I$30,0,10*ROW('Sanitation Data'!I118)))</f>
        <v/>
      </c>
      <c r="DM124" s="272" t="str">
        <f ca="true">+IF(OFFSET('Sanitation Data'!$I$31,0,10*ROW('Sanitation Data'!I118))="","",OFFSET('Sanitation Data'!$I$31,0,10*ROW('Sanitation Data'!I118)))</f>
        <v/>
      </c>
      <c r="DN124" s="272" t="str">
        <f ca="true">+IF(OFFSET('Sanitation Data'!$I$32,0,10*ROW('Sanitation Data'!I118))="","",OFFSET('Sanitation Data'!$I$32,0,10*ROW('Sanitation Data'!I118)))</f>
        <v/>
      </c>
      <c r="DO124" s="272" t="str">
        <f ca="true">+IF(OFFSET('Hygiene Data'!$D$11,0,10*ROW('Hygiene Data'!D118))="","",OFFSET('Hygiene Data'!$D$11,0,10*ROW('Hygiene Data'!D118)))</f>
        <v/>
      </c>
      <c r="DP124" s="272" t="str">
        <f ca="true">+IF(OFFSET('Hygiene Data'!$D$12,0,10*ROW('Hygiene Data'!D118))="","",OFFSET('Hygiene Data'!$D$12,0,10*ROW('Hygiene Data'!D118)))</f>
        <v/>
      </c>
      <c r="DQ124" s="272" t="str">
        <f ca="true">+IF(OFFSET('Hygiene Data'!$D$13,0,10*ROW('Hygiene Data'!D118))="","",OFFSET('Hygiene Data'!$D$13,0,10*ROW('Hygiene Data'!D118)))</f>
        <v/>
      </c>
      <c r="DR124" s="272" t="str">
        <f ca="true">+IF(OFFSET('Hygiene Data'!$E$11,0,10*ROW('Hygiene Data'!E118))="","",OFFSET('Hygiene Data'!$E$11,0,10*ROW('Hygiene Data'!E118)))</f>
        <v/>
      </c>
      <c r="DS124" s="272" t="str">
        <f ca="true">+IF(OFFSET('Hygiene Data'!$E$12,0,10*ROW('Hygiene Data'!E118))="","",OFFSET('Hygiene Data'!$E$12,0,10*ROW('Hygiene Data'!E118)))</f>
        <v/>
      </c>
      <c r="DT124" s="272" t="str">
        <f ca="true">+IF(OFFSET('Hygiene Data'!$E$13,0,10*ROW('Hygiene Data'!E118))="","",OFFSET('Hygiene Data'!$E$13,0,10*ROW('Hygiene Data'!E118)))</f>
        <v/>
      </c>
      <c r="DU124" s="272" t="str">
        <f ca="true">+IF(OFFSET('Hygiene Data'!$F$11,0,10*ROW('Hygiene Data'!F118))="","",OFFSET('Hygiene Data'!$F$11,0,10*ROW('Hygiene Data'!F118)))</f>
        <v/>
      </c>
      <c r="DV124" s="272" t="str">
        <f ca="true">+IF(OFFSET('Hygiene Data'!$F$12,0,10*ROW('Hygiene Data'!F118))="","",OFFSET('Hygiene Data'!$F$12,0,10*ROW('Hygiene Data'!F118)))</f>
        <v/>
      </c>
      <c r="DW124" s="272" t="str">
        <f ca="true">+IF(OFFSET('Hygiene Data'!$F$13,0,10*ROW('Hygiene Data'!F118))="","",OFFSET('Hygiene Data'!$F$13,0,10*ROW('Hygiene Data'!F118)))</f>
        <v/>
      </c>
      <c r="DX124" s="272" t="str">
        <f ca="true">+IF(OFFSET('Hygiene Data'!$G$11,0,10*ROW('Hygiene Data'!G118))="","",OFFSET('Hygiene Data'!$G$11,0,10*ROW('Hygiene Data'!G118)))</f>
        <v/>
      </c>
      <c r="DY124" s="272" t="str">
        <f ca="true">+IF(OFFSET('Hygiene Data'!$G$12,0,10*ROW('Hygiene Data'!G118))="","",OFFSET('Hygiene Data'!$G$12,0,10*ROW('Hygiene Data'!G118)))</f>
        <v/>
      </c>
      <c r="DZ124" s="272" t="str">
        <f ca="true">+IF(OFFSET('Hygiene Data'!$G$13,0,10*ROW('Hygiene Data'!G118))="","",OFFSET('Hygiene Data'!$G$13,0,10*ROW('Hygiene Data'!G118)))</f>
        <v/>
      </c>
      <c r="EA124" s="272" t="str">
        <f ca="true">+IF(OFFSET('Hygiene Data'!$H$11,0,10*ROW('Hygiene Data'!H118))="","",OFFSET('Hygiene Data'!$H$11,0,10*ROW('Hygiene Data'!H118)))</f>
        <v/>
      </c>
      <c r="EB124" s="272" t="str">
        <f ca="true">+IF(OFFSET('Hygiene Data'!$H$12,0,10*ROW('Hygiene Data'!H118))="","",OFFSET('Hygiene Data'!$H$12,0,10*ROW('Hygiene Data'!H118)))</f>
        <v/>
      </c>
      <c r="EC124" s="272" t="str">
        <f ca="true">+IF(OFFSET('Hygiene Data'!$H$13,0,10*ROW('Hygiene Data'!H118))="","",OFFSET('Hygiene Data'!$H$13,0,10*ROW('Hygiene Data'!H118)))</f>
        <v/>
      </c>
      <c r="ED124" s="272" t="str">
        <f ca="true">+IF(OFFSET('Hygiene Data'!$I$11,0,10*ROW('Hygiene Data'!I118))="","",OFFSET('Hygiene Data'!$I$11,0,10*ROW('Hygiene Data'!I118)))</f>
        <v/>
      </c>
      <c r="EE124" s="272" t="str">
        <f ca="true">+IF(OFFSET('Hygiene Data'!$I$12,0,10*ROW('Hygiene Data'!I118))="","",OFFSET('Hygiene Data'!$I$12,0,10*ROW('Hygiene Data'!I118)))</f>
        <v/>
      </c>
      <c r="EF124" s="272"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28"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2"/>
      <c r="BS125" s="272" t="str">
        <f ca="true">+IF(OFFSET('Water Data'!$D$27,0,10*ROW('Water Data'!D119))="","",OFFSET('Water Data'!$D$27,0,10*ROW('Water Data'!D119)))</f>
        <v/>
      </c>
      <c r="BT125" s="272" t="str">
        <f ca="true">+IF(OFFSET('Water Data'!$D$28,0,10*ROW('Water Data'!D119))="","",OFFSET('Water Data'!$D$28,0,10*ROW('Water Data'!D119)))</f>
        <v/>
      </c>
      <c r="BU125" s="272" t="str">
        <f ca="true">+IF(OFFSET('Water Data'!$D$29,0,10*ROW('Water Data'!D119))="","",OFFSET('Water Data'!$D$29,0,10*ROW('Water Data'!D119)))</f>
        <v/>
      </c>
      <c r="BV125" s="272" t="str">
        <f ca="true">+IF(OFFSET('Water Data'!$E$27,0,10*ROW('Water Data'!E119))="","",OFFSET('Water Data'!$E$27,0,10*ROW('Water Data'!E119)))</f>
        <v/>
      </c>
      <c r="BW125" s="272" t="str">
        <f ca="true">+IF(OFFSET('Water Data'!$E$28,0,10*ROW('Water Data'!E119))="","",OFFSET('Water Data'!$E$28,0,10*ROW('Water Data'!E119)))</f>
        <v/>
      </c>
      <c r="BX125" s="272" t="str">
        <f ca="true">+IF(OFFSET('Water Data'!$E$29,0,10*ROW('Water Data'!E119))="","",OFFSET('Water Data'!$E$29,0,10*ROW('Water Data'!E119)))</f>
        <v/>
      </c>
      <c r="BY125" s="272" t="str">
        <f ca="true">+IF(OFFSET('Water Data'!$F$27,0,10*ROW('Water Data'!F119))="","",OFFSET('Water Data'!$F$27,0,10*ROW('Water Data'!F119)))</f>
        <v/>
      </c>
      <c r="BZ125" s="272" t="str">
        <f ca="true">+IF(OFFSET('Water Data'!$F$28,0,10*ROW('Water Data'!F119))="","",OFFSET('Water Data'!$F$28,0,10*ROW('Water Data'!F119)))</f>
        <v/>
      </c>
      <c r="CA125" s="272" t="str">
        <f ca="true">+IF(OFFSET('Water Data'!$F$29,0,10*ROW('Water Data'!F119))="","",OFFSET('Water Data'!$F$29,0,10*ROW('Water Data'!F119)))</f>
        <v/>
      </c>
      <c r="CB125" s="272" t="str">
        <f ca="true">+IF(OFFSET('Water Data'!$G$27,0,10*ROW('Water Data'!G119))="","",OFFSET('Water Data'!$G$27,0,10*ROW('Water Data'!G119)))</f>
        <v/>
      </c>
      <c r="CC125" s="272" t="str">
        <f ca="true">+IF(OFFSET('Water Data'!$G$28,0,10*ROW('Water Data'!G119))="","",OFFSET('Water Data'!$G$28,0,10*ROW('Water Data'!G119)))</f>
        <v/>
      </c>
      <c r="CD125" s="272" t="str">
        <f ca="true">+IF(OFFSET('Water Data'!$G$29,0,10*ROW('Water Data'!G119))="","",OFFSET('Water Data'!$G$29,0,10*ROW('Water Data'!G119)))</f>
        <v/>
      </c>
      <c r="CE125" s="272" t="str">
        <f ca="true">+IF(OFFSET('Water Data'!$H$27,0,10*ROW('Water Data'!H119))="","",OFFSET('Water Data'!$H$27,0,10*ROW('Water Data'!H119)))</f>
        <v/>
      </c>
      <c r="CF125" s="272" t="str">
        <f ca="true">+IF(OFFSET('Water Data'!$H$28,0,10*ROW('Water Data'!H119))="","",OFFSET('Water Data'!$H$28,0,10*ROW('Water Data'!H119)))</f>
        <v/>
      </c>
      <c r="CG125" s="272" t="str">
        <f ca="true">+IF(OFFSET('Water Data'!$H$29,0,10*ROW('Water Data'!H119))="","",OFFSET('Water Data'!$H$29,0,10*ROW('Water Data'!H119)))</f>
        <v/>
      </c>
      <c r="CH125" s="272" t="str">
        <f ca="true">+IF(OFFSET('Water Data'!$I$27,0,10*ROW('Water Data'!I119))="","",OFFSET('Water Data'!$I$27,0,10*ROW('Water Data'!I119)))</f>
        <v/>
      </c>
      <c r="CI125" s="272" t="str">
        <f ca="true">+IF(OFFSET('Water Data'!$I$28,0,10*ROW('Water Data'!I119))="","",OFFSET('Water Data'!$I$28,0,10*ROW('Water Data'!I119)))</f>
        <v/>
      </c>
      <c r="CJ125" s="272" t="str">
        <f ca="true">+IF(OFFSET('Water Data'!$I$29,0,10*ROW('Water Data'!I119))="","",OFFSET('Water Data'!$I$29,0,10*ROW('Water Data'!I119)))</f>
        <v/>
      </c>
      <c r="CK125" s="272" t="str">
        <f ca="true">+IF(OFFSET('Sanitation Data'!$D$28,0,10*ROW('Sanitation Data'!D119))="","",OFFSET('Sanitation Data'!$D$28,0,10*ROW('Sanitation Data'!D119)))</f>
        <v/>
      </c>
      <c r="CL125" s="272" t="str">
        <f ca="true">+IF(OFFSET('Sanitation Data'!$D$29,0,10*ROW('Sanitation Data'!D119))="","",OFFSET('Sanitation Data'!$D$29,0,10*ROW('Sanitation Data'!D119)))</f>
        <v/>
      </c>
      <c r="CM125" s="272" t="str">
        <f ca="true">+IF(OFFSET('Sanitation Data'!$D$30,0,10*ROW('Sanitation Data'!D119))="","",OFFSET('Sanitation Data'!$D$30,0,10*ROW('Sanitation Data'!D119)))</f>
        <v/>
      </c>
      <c r="CN125" s="272" t="str">
        <f ca="true">+IF(OFFSET('Sanitation Data'!$D$31,0,10*ROW('Sanitation Data'!D119))="","",OFFSET('Sanitation Data'!$D$31,0,10*ROW('Sanitation Data'!D119)))</f>
        <v/>
      </c>
      <c r="CO125" s="272" t="str">
        <f ca="true">+IF(OFFSET('Sanitation Data'!$D$32,0,10*ROW('Sanitation Data'!D119))="","",OFFSET('Sanitation Data'!$D$32,0,10*ROW('Sanitation Data'!D119)))</f>
        <v/>
      </c>
      <c r="CP125" s="272" t="str">
        <f ca="true">+IF(OFFSET('Sanitation Data'!$E$28,0,10*ROW('Sanitation Data'!E119))="","",OFFSET('Sanitation Data'!$E$28,0,10*ROW('Sanitation Data'!E119)))</f>
        <v/>
      </c>
      <c r="CQ125" s="272" t="str">
        <f ca="true">+IF(OFFSET('Sanitation Data'!$E$29,0,10*ROW('Sanitation Data'!E119))="","",OFFSET('Sanitation Data'!$E$29,0,10*ROW('Sanitation Data'!E119)))</f>
        <v/>
      </c>
      <c r="CR125" s="272" t="str">
        <f ca="true">+IF(OFFSET('Sanitation Data'!$E$30,0,10*ROW('Sanitation Data'!E119))="","",OFFSET('Sanitation Data'!$E$30,0,10*ROW('Sanitation Data'!E119)))</f>
        <v/>
      </c>
      <c r="CS125" s="272" t="str">
        <f ca="true">+IF(OFFSET('Sanitation Data'!$E$31,0,10*ROW('Sanitation Data'!E119))="","",OFFSET('Sanitation Data'!$E$31,0,10*ROW('Sanitation Data'!E119)))</f>
        <v/>
      </c>
      <c r="CT125" s="272" t="str">
        <f ca="true">+IF(OFFSET('Sanitation Data'!$E$32,0,10*ROW('Sanitation Data'!E119))="","",OFFSET('Sanitation Data'!$E$32,0,10*ROW('Sanitation Data'!E119)))</f>
        <v/>
      </c>
      <c r="CU125" s="272" t="str">
        <f ca="true">+IF(OFFSET('Sanitation Data'!$F$28,0,10*ROW('Sanitation Data'!F119))="","",OFFSET('Sanitation Data'!$F$28,0,10*ROW('Sanitation Data'!F119)))</f>
        <v/>
      </c>
      <c r="CV125" s="272" t="str">
        <f ca="true">+IF(OFFSET('Sanitation Data'!$F$29,0,10*ROW('Sanitation Data'!F119))="","",OFFSET('Sanitation Data'!$F$29,0,10*ROW('Sanitation Data'!F119)))</f>
        <v/>
      </c>
      <c r="CW125" s="272" t="str">
        <f ca="true">+IF(OFFSET('Sanitation Data'!$F$30,0,10*ROW('Sanitation Data'!F119))="","",OFFSET('Sanitation Data'!$F$30,0,10*ROW('Sanitation Data'!F119)))</f>
        <v/>
      </c>
      <c r="CX125" s="272" t="str">
        <f ca="true">+IF(OFFSET('Sanitation Data'!$F$31,0,10*ROW('Sanitation Data'!F119))="","",OFFSET('Sanitation Data'!$F$31,0,10*ROW('Sanitation Data'!F119)))</f>
        <v/>
      </c>
      <c r="CY125" s="272" t="str">
        <f ca="true">+IF(OFFSET('Sanitation Data'!$F$32,0,10*ROW('Sanitation Data'!F119))="","",OFFSET('Sanitation Data'!$F$32,0,10*ROW('Sanitation Data'!F119)))</f>
        <v/>
      </c>
      <c r="CZ125" s="272" t="str">
        <f ca="true">+IF(OFFSET('Sanitation Data'!$G$28,0,10*ROW('Sanitation Data'!G119))="","",OFFSET('Sanitation Data'!$G$28,0,10*ROW('Sanitation Data'!G119)))</f>
        <v/>
      </c>
      <c r="DA125" s="272" t="str">
        <f ca="true">+IF(OFFSET('Sanitation Data'!$G$29,0,10*ROW('Sanitation Data'!G119))="","",OFFSET('Sanitation Data'!$G$29,0,10*ROW('Sanitation Data'!G119)))</f>
        <v/>
      </c>
      <c r="DB125" s="272" t="str">
        <f ca="true">+IF(OFFSET('Sanitation Data'!$G$30,0,10*ROW('Sanitation Data'!G119))="","",OFFSET('Sanitation Data'!$G$30,0,10*ROW('Sanitation Data'!G119)))</f>
        <v/>
      </c>
      <c r="DC125" s="272" t="str">
        <f ca="true">+IF(OFFSET('Sanitation Data'!$G$31,0,10*ROW('Sanitation Data'!G119))="","",OFFSET('Sanitation Data'!$G$31,0,10*ROW('Sanitation Data'!G119)))</f>
        <v/>
      </c>
      <c r="DD125" s="272" t="str">
        <f ca="true">+IF(OFFSET('Sanitation Data'!$G$32,0,10*ROW('Sanitation Data'!G119))="","",OFFSET('Sanitation Data'!$G$32,0,10*ROW('Sanitation Data'!G119)))</f>
        <v/>
      </c>
      <c r="DE125" s="272" t="str">
        <f ca="true">+IF(OFFSET('Sanitation Data'!$H$28,0,10*ROW('Sanitation Data'!H119))="","",OFFSET('Sanitation Data'!$H$28,0,10*ROW('Sanitation Data'!H119)))</f>
        <v/>
      </c>
      <c r="DF125" s="272" t="str">
        <f ca="true">+IF(OFFSET('Sanitation Data'!$H$29,0,10*ROW('Sanitation Data'!H119))="","",OFFSET('Sanitation Data'!$H$29,0,10*ROW('Sanitation Data'!H119)))</f>
        <v/>
      </c>
      <c r="DG125" s="272" t="str">
        <f ca="true">+IF(OFFSET('Sanitation Data'!$H$30,0,10*ROW('Sanitation Data'!H119))="","",OFFSET('Sanitation Data'!$H$30,0,10*ROW('Sanitation Data'!H119)))</f>
        <v/>
      </c>
      <c r="DH125" s="272" t="str">
        <f ca="true">+IF(OFFSET('Sanitation Data'!$H$31,0,10*ROW('Sanitation Data'!H119))="","",OFFSET('Sanitation Data'!$H$31,0,10*ROW('Sanitation Data'!H119)))</f>
        <v/>
      </c>
      <c r="DI125" s="272" t="str">
        <f ca="true">+IF(OFFSET('Sanitation Data'!$H$32,0,10*ROW('Sanitation Data'!H119))="","",OFFSET('Sanitation Data'!$H$32,0,10*ROW('Sanitation Data'!H119)))</f>
        <v/>
      </c>
      <c r="DJ125" s="272" t="str">
        <f ca="true">+IF(OFFSET('Sanitation Data'!$I$28,0,10*ROW('Sanitation Data'!I119))="","",OFFSET('Sanitation Data'!$I$28,0,10*ROW('Sanitation Data'!I119)))</f>
        <v/>
      </c>
      <c r="DK125" s="272" t="str">
        <f ca="true">+IF(OFFSET('Sanitation Data'!$I$29,0,10*ROW('Sanitation Data'!I119))="","",OFFSET('Sanitation Data'!$I$29,0,10*ROW('Sanitation Data'!I119)))</f>
        <v/>
      </c>
      <c r="DL125" s="272" t="str">
        <f ca="true">+IF(OFFSET('Sanitation Data'!$I$30,0,10*ROW('Sanitation Data'!I119))="","",OFFSET('Sanitation Data'!$I$30,0,10*ROW('Sanitation Data'!I119)))</f>
        <v/>
      </c>
      <c r="DM125" s="272" t="str">
        <f ca="true">+IF(OFFSET('Sanitation Data'!$I$31,0,10*ROW('Sanitation Data'!I119))="","",OFFSET('Sanitation Data'!$I$31,0,10*ROW('Sanitation Data'!I119)))</f>
        <v/>
      </c>
      <c r="DN125" s="272" t="str">
        <f ca="true">+IF(OFFSET('Sanitation Data'!$I$32,0,10*ROW('Sanitation Data'!I119))="","",OFFSET('Sanitation Data'!$I$32,0,10*ROW('Sanitation Data'!I119)))</f>
        <v/>
      </c>
      <c r="DO125" s="272" t="str">
        <f ca="true">+IF(OFFSET('Hygiene Data'!$D$11,0,10*ROW('Hygiene Data'!D119))="","",OFFSET('Hygiene Data'!$D$11,0,10*ROW('Hygiene Data'!D119)))</f>
        <v/>
      </c>
      <c r="DP125" s="272" t="str">
        <f ca="true">+IF(OFFSET('Hygiene Data'!$D$12,0,10*ROW('Hygiene Data'!D119))="","",OFFSET('Hygiene Data'!$D$12,0,10*ROW('Hygiene Data'!D119)))</f>
        <v/>
      </c>
      <c r="DQ125" s="272" t="str">
        <f ca="true">+IF(OFFSET('Hygiene Data'!$D$13,0,10*ROW('Hygiene Data'!D119))="","",OFFSET('Hygiene Data'!$D$13,0,10*ROW('Hygiene Data'!D119)))</f>
        <v/>
      </c>
      <c r="DR125" s="272" t="str">
        <f ca="true">+IF(OFFSET('Hygiene Data'!$E$11,0,10*ROW('Hygiene Data'!E119))="","",OFFSET('Hygiene Data'!$E$11,0,10*ROW('Hygiene Data'!E119)))</f>
        <v/>
      </c>
      <c r="DS125" s="272" t="str">
        <f ca="true">+IF(OFFSET('Hygiene Data'!$E$12,0,10*ROW('Hygiene Data'!E119))="","",OFFSET('Hygiene Data'!$E$12,0,10*ROW('Hygiene Data'!E119)))</f>
        <v/>
      </c>
      <c r="DT125" s="272" t="str">
        <f ca="true">+IF(OFFSET('Hygiene Data'!$E$13,0,10*ROW('Hygiene Data'!E119))="","",OFFSET('Hygiene Data'!$E$13,0,10*ROW('Hygiene Data'!E119)))</f>
        <v/>
      </c>
      <c r="DU125" s="272" t="str">
        <f ca="true">+IF(OFFSET('Hygiene Data'!$F$11,0,10*ROW('Hygiene Data'!F119))="","",OFFSET('Hygiene Data'!$F$11,0,10*ROW('Hygiene Data'!F119)))</f>
        <v/>
      </c>
      <c r="DV125" s="272" t="str">
        <f ca="true">+IF(OFFSET('Hygiene Data'!$F$12,0,10*ROW('Hygiene Data'!F119))="","",OFFSET('Hygiene Data'!$F$12,0,10*ROW('Hygiene Data'!F119)))</f>
        <v/>
      </c>
      <c r="DW125" s="272" t="str">
        <f ca="true">+IF(OFFSET('Hygiene Data'!$F$13,0,10*ROW('Hygiene Data'!F119))="","",OFFSET('Hygiene Data'!$F$13,0,10*ROW('Hygiene Data'!F119)))</f>
        <v/>
      </c>
      <c r="DX125" s="272" t="str">
        <f ca="true">+IF(OFFSET('Hygiene Data'!$G$11,0,10*ROW('Hygiene Data'!G119))="","",OFFSET('Hygiene Data'!$G$11,0,10*ROW('Hygiene Data'!G119)))</f>
        <v/>
      </c>
      <c r="DY125" s="272" t="str">
        <f ca="true">+IF(OFFSET('Hygiene Data'!$G$12,0,10*ROW('Hygiene Data'!G119))="","",OFFSET('Hygiene Data'!$G$12,0,10*ROW('Hygiene Data'!G119)))</f>
        <v/>
      </c>
      <c r="DZ125" s="272" t="str">
        <f ca="true">+IF(OFFSET('Hygiene Data'!$G$13,0,10*ROW('Hygiene Data'!G119))="","",OFFSET('Hygiene Data'!$G$13,0,10*ROW('Hygiene Data'!G119)))</f>
        <v/>
      </c>
      <c r="EA125" s="272" t="str">
        <f ca="true">+IF(OFFSET('Hygiene Data'!$H$11,0,10*ROW('Hygiene Data'!H119))="","",OFFSET('Hygiene Data'!$H$11,0,10*ROW('Hygiene Data'!H119)))</f>
        <v/>
      </c>
      <c r="EB125" s="272" t="str">
        <f ca="true">+IF(OFFSET('Hygiene Data'!$H$12,0,10*ROW('Hygiene Data'!H119))="","",OFFSET('Hygiene Data'!$H$12,0,10*ROW('Hygiene Data'!H119)))</f>
        <v/>
      </c>
      <c r="EC125" s="272" t="str">
        <f ca="true">+IF(OFFSET('Hygiene Data'!$H$13,0,10*ROW('Hygiene Data'!H119))="","",OFFSET('Hygiene Data'!$H$13,0,10*ROW('Hygiene Data'!H119)))</f>
        <v/>
      </c>
      <c r="ED125" s="272" t="str">
        <f ca="true">+IF(OFFSET('Hygiene Data'!$I$11,0,10*ROW('Hygiene Data'!I119))="","",OFFSET('Hygiene Data'!$I$11,0,10*ROW('Hygiene Data'!I119)))</f>
        <v/>
      </c>
      <c r="EE125" s="272" t="str">
        <f ca="true">+IF(OFFSET('Hygiene Data'!$I$12,0,10*ROW('Hygiene Data'!I119))="","",OFFSET('Hygiene Data'!$I$12,0,10*ROW('Hygiene Data'!I119)))</f>
        <v/>
      </c>
      <c r="EF125" s="272"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28"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2"/>
      <c r="BS126" s="272" t="str">
        <f ca="true">+IF(OFFSET('Water Data'!$D$27,0,10*ROW('Water Data'!D120))="","",OFFSET('Water Data'!$D$27,0,10*ROW('Water Data'!D120)))</f>
        <v/>
      </c>
      <c r="BT126" s="272" t="str">
        <f ca="true">+IF(OFFSET('Water Data'!$D$28,0,10*ROW('Water Data'!D120))="","",OFFSET('Water Data'!$D$28,0,10*ROW('Water Data'!D120)))</f>
        <v/>
      </c>
      <c r="BU126" s="272" t="str">
        <f ca="true">+IF(OFFSET('Water Data'!$D$29,0,10*ROW('Water Data'!D120))="","",OFFSET('Water Data'!$D$29,0,10*ROW('Water Data'!D120)))</f>
        <v/>
      </c>
      <c r="BV126" s="272" t="str">
        <f ca="true">+IF(OFFSET('Water Data'!$E$27,0,10*ROW('Water Data'!E120))="","",OFFSET('Water Data'!$E$27,0,10*ROW('Water Data'!E120)))</f>
        <v/>
      </c>
      <c r="BW126" s="272" t="str">
        <f ca="true">+IF(OFFSET('Water Data'!$E$28,0,10*ROW('Water Data'!E120))="","",OFFSET('Water Data'!$E$28,0,10*ROW('Water Data'!E120)))</f>
        <v/>
      </c>
      <c r="BX126" s="272" t="str">
        <f ca="true">+IF(OFFSET('Water Data'!$E$29,0,10*ROW('Water Data'!E120))="","",OFFSET('Water Data'!$E$29,0,10*ROW('Water Data'!E120)))</f>
        <v/>
      </c>
      <c r="BY126" s="272" t="str">
        <f ca="true">+IF(OFFSET('Water Data'!$F$27,0,10*ROW('Water Data'!F120))="","",OFFSET('Water Data'!$F$27,0,10*ROW('Water Data'!F120)))</f>
        <v/>
      </c>
      <c r="BZ126" s="272" t="str">
        <f ca="true">+IF(OFFSET('Water Data'!$F$28,0,10*ROW('Water Data'!F120))="","",OFFSET('Water Data'!$F$28,0,10*ROW('Water Data'!F120)))</f>
        <v/>
      </c>
      <c r="CA126" s="272" t="str">
        <f ca="true">+IF(OFFSET('Water Data'!$F$29,0,10*ROW('Water Data'!F120))="","",OFFSET('Water Data'!$F$29,0,10*ROW('Water Data'!F120)))</f>
        <v/>
      </c>
      <c r="CB126" s="272" t="str">
        <f ca="true">+IF(OFFSET('Water Data'!$G$27,0,10*ROW('Water Data'!G120))="","",OFFSET('Water Data'!$G$27,0,10*ROW('Water Data'!G120)))</f>
        <v/>
      </c>
      <c r="CC126" s="272" t="str">
        <f ca="true">+IF(OFFSET('Water Data'!$G$28,0,10*ROW('Water Data'!G120))="","",OFFSET('Water Data'!$G$28,0,10*ROW('Water Data'!G120)))</f>
        <v/>
      </c>
      <c r="CD126" s="272" t="str">
        <f ca="true">+IF(OFFSET('Water Data'!$G$29,0,10*ROW('Water Data'!G120))="","",OFFSET('Water Data'!$G$29,0,10*ROW('Water Data'!G120)))</f>
        <v/>
      </c>
      <c r="CE126" s="272" t="str">
        <f ca="true">+IF(OFFSET('Water Data'!$H$27,0,10*ROW('Water Data'!H120))="","",OFFSET('Water Data'!$H$27,0,10*ROW('Water Data'!H120)))</f>
        <v/>
      </c>
      <c r="CF126" s="272" t="str">
        <f ca="true">+IF(OFFSET('Water Data'!$H$28,0,10*ROW('Water Data'!H120))="","",OFFSET('Water Data'!$H$28,0,10*ROW('Water Data'!H120)))</f>
        <v/>
      </c>
      <c r="CG126" s="272" t="str">
        <f ca="true">+IF(OFFSET('Water Data'!$H$29,0,10*ROW('Water Data'!H120))="","",OFFSET('Water Data'!$H$29,0,10*ROW('Water Data'!H120)))</f>
        <v/>
      </c>
      <c r="CH126" s="272" t="str">
        <f ca="true">+IF(OFFSET('Water Data'!$I$27,0,10*ROW('Water Data'!I120))="","",OFFSET('Water Data'!$I$27,0,10*ROW('Water Data'!I120)))</f>
        <v/>
      </c>
      <c r="CI126" s="272" t="str">
        <f ca="true">+IF(OFFSET('Water Data'!$I$28,0,10*ROW('Water Data'!I120))="","",OFFSET('Water Data'!$I$28,0,10*ROW('Water Data'!I120)))</f>
        <v/>
      </c>
      <c r="CJ126" s="272" t="str">
        <f ca="true">+IF(OFFSET('Water Data'!$I$29,0,10*ROW('Water Data'!I120))="","",OFFSET('Water Data'!$I$29,0,10*ROW('Water Data'!I120)))</f>
        <v/>
      </c>
      <c r="CK126" s="272" t="str">
        <f ca="true">+IF(OFFSET('Sanitation Data'!$D$28,0,10*ROW('Sanitation Data'!D120))="","",OFFSET('Sanitation Data'!$D$28,0,10*ROW('Sanitation Data'!D120)))</f>
        <v/>
      </c>
      <c r="CL126" s="272" t="str">
        <f ca="true">+IF(OFFSET('Sanitation Data'!$D$29,0,10*ROW('Sanitation Data'!D120))="","",OFFSET('Sanitation Data'!$D$29,0,10*ROW('Sanitation Data'!D120)))</f>
        <v/>
      </c>
      <c r="CM126" s="272" t="str">
        <f ca="true">+IF(OFFSET('Sanitation Data'!$D$30,0,10*ROW('Sanitation Data'!D120))="","",OFFSET('Sanitation Data'!$D$30,0,10*ROW('Sanitation Data'!D120)))</f>
        <v/>
      </c>
      <c r="CN126" s="272" t="str">
        <f ca="true">+IF(OFFSET('Sanitation Data'!$D$31,0,10*ROW('Sanitation Data'!D120))="","",OFFSET('Sanitation Data'!$D$31,0,10*ROW('Sanitation Data'!D120)))</f>
        <v/>
      </c>
      <c r="CO126" s="272" t="str">
        <f ca="true">+IF(OFFSET('Sanitation Data'!$D$32,0,10*ROW('Sanitation Data'!D120))="","",OFFSET('Sanitation Data'!$D$32,0,10*ROW('Sanitation Data'!D120)))</f>
        <v/>
      </c>
      <c r="CP126" s="272" t="str">
        <f ca="true">+IF(OFFSET('Sanitation Data'!$E$28,0,10*ROW('Sanitation Data'!E120))="","",OFFSET('Sanitation Data'!$E$28,0,10*ROW('Sanitation Data'!E120)))</f>
        <v/>
      </c>
      <c r="CQ126" s="272" t="str">
        <f ca="true">+IF(OFFSET('Sanitation Data'!$E$29,0,10*ROW('Sanitation Data'!E120))="","",OFFSET('Sanitation Data'!$E$29,0,10*ROW('Sanitation Data'!E120)))</f>
        <v/>
      </c>
      <c r="CR126" s="272" t="str">
        <f ca="true">+IF(OFFSET('Sanitation Data'!$E$30,0,10*ROW('Sanitation Data'!E120))="","",OFFSET('Sanitation Data'!$E$30,0,10*ROW('Sanitation Data'!E120)))</f>
        <v/>
      </c>
      <c r="CS126" s="272" t="str">
        <f ca="true">+IF(OFFSET('Sanitation Data'!$E$31,0,10*ROW('Sanitation Data'!E120))="","",OFFSET('Sanitation Data'!$E$31,0,10*ROW('Sanitation Data'!E120)))</f>
        <v/>
      </c>
      <c r="CT126" s="272" t="str">
        <f ca="true">+IF(OFFSET('Sanitation Data'!$E$32,0,10*ROW('Sanitation Data'!E120))="","",OFFSET('Sanitation Data'!$E$32,0,10*ROW('Sanitation Data'!E120)))</f>
        <v/>
      </c>
      <c r="CU126" s="272" t="str">
        <f ca="true">+IF(OFFSET('Sanitation Data'!$F$28,0,10*ROW('Sanitation Data'!F120))="","",OFFSET('Sanitation Data'!$F$28,0,10*ROW('Sanitation Data'!F120)))</f>
        <v/>
      </c>
      <c r="CV126" s="272" t="str">
        <f ca="true">+IF(OFFSET('Sanitation Data'!$F$29,0,10*ROW('Sanitation Data'!F120))="","",OFFSET('Sanitation Data'!$F$29,0,10*ROW('Sanitation Data'!F120)))</f>
        <v/>
      </c>
      <c r="CW126" s="272" t="str">
        <f ca="true">+IF(OFFSET('Sanitation Data'!$F$30,0,10*ROW('Sanitation Data'!F120))="","",OFFSET('Sanitation Data'!$F$30,0,10*ROW('Sanitation Data'!F120)))</f>
        <v/>
      </c>
      <c r="CX126" s="272" t="str">
        <f ca="true">+IF(OFFSET('Sanitation Data'!$F$31,0,10*ROW('Sanitation Data'!F120))="","",OFFSET('Sanitation Data'!$F$31,0,10*ROW('Sanitation Data'!F120)))</f>
        <v/>
      </c>
      <c r="CY126" s="272" t="str">
        <f ca="true">+IF(OFFSET('Sanitation Data'!$F$32,0,10*ROW('Sanitation Data'!F120))="","",OFFSET('Sanitation Data'!$F$32,0,10*ROW('Sanitation Data'!F120)))</f>
        <v/>
      </c>
      <c r="CZ126" s="272" t="str">
        <f ca="true">+IF(OFFSET('Sanitation Data'!$G$28,0,10*ROW('Sanitation Data'!G120))="","",OFFSET('Sanitation Data'!$G$28,0,10*ROW('Sanitation Data'!G120)))</f>
        <v/>
      </c>
      <c r="DA126" s="272" t="str">
        <f ca="true">+IF(OFFSET('Sanitation Data'!$G$29,0,10*ROW('Sanitation Data'!G120))="","",OFFSET('Sanitation Data'!$G$29,0,10*ROW('Sanitation Data'!G120)))</f>
        <v/>
      </c>
      <c r="DB126" s="272" t="str">
        <f ca="true">+IF(OFFSET('Sanitation Data'!$G$30,0,10*ROW('Sanitation Data'!G120))="","",OFFSET('Sanitation Data'!$G$30,0,10*ROW('Sanitation Data'!G120)))</f>
        <v/>
      </c>
      <c r="DC126" s="272" t="str">
        <f ca="true">+IF(OFFSET('Sanitation Data'!$G$31,0,10*ROW('Sanitation Data'!G120))="","",OFFSET('Sanitation Data'!$G$31,0,10*ROW('Sanitation Data'!G120)))</f>
        <v/>
      </c>
      <c r="DD126" s="272" t="str">
        <f ca="true">+IF(OFFSET('Sanitation Data'!$G$32,0,10*ROW('Sanitation Data'!G120))="","",OFFSET('Sanitation Data'!$G$32,0,10*ROW('Sanitation Data'!G120)))</f>
        <v/>
      </c>
      <c r="DE126" s="272" t="str">
        <f ca="true">+IF(OFFSET('Sanitation Data'!$H$28,0,10*ROW('Sanitation Data'!H120))="","",OFFSET('Sanitation Data'!$H$28,0,10*ROW('Sanitation Data'!H120)))</f>
        <v/>
      </c>
      <c r="DF126" s="272" t="str">
        <f ca="true">+IF(OFFSET('Sanitation Data'!$H$29,0,10*ROW('Sanitation Data'!H120))="","",OFFSET('Sanitation Data'!$H$29,0,10*ROW('Sanitation Data'!H120)))</f>
        <v/>
      </c>
      <c r="DG126" s="272" t="str">
        <f ca="true">+IF(OFFSET('Sanitation Data'!$H$30,0,10*ROW('Sanitation Data'!H120))="","",OFFSET('Sanitation Data'!$H$30,0,10*ROW('Sanitation Data'!H120)))</f>
        <v/>
      </c>
      <c r="DH126" s="272" t="str">
        <f ca="true">+IF(OFFSET('Sanitation Data'!$H$31,0,10*ROW('Sanitation Data'!H120))="","",OFFSET('Sanitation Data'!$H$31,0,10*ROW('Sanitation Data'!H120)))</f>
        <v/>
      </c>
      <c r="DI126" s="272" t="str">
        <f ca="true">+IF(OFFSET('Sanitation Data'!$H$32,0,10*ROW('Sanitation Data'!H120))="","",OFFSET('Sanitation Data'!$H$32,0,10*ROW('Sanitation Data'!H120)))</f>
        <v/>
      </c>
      <c r="DJ126" s="272" t="str">
        <f ca="true">+IF(OFFSET('Sanitation Data'!$I$28,0,10*ROW('Sanitation Data'!I120))="","",OFFSET('Sanitation Data'!$I$28,0,10*ROW('Sanitation Data'!I120)))</f>
        <v/>
      </c>
      <c r="DK126" s="272" t="str">
        <f ca="true">+IF(OFFSET('Sanitation Data'!$I$29,0,10*ROW('Sanitation Data'!I120))="","",OFFSET('Sanitation Data'!$I$29,0,10*ROW('Sanitation Data'!I120)))</f>
        <v/>
      </c>
      <c r="DL126" s="272" t="str">
        <f ca="true">+IF(OFFSET('Sanitation Data'!$I$30,0,10*ROW('Sanitation Data'!I120))="","",OFFSET('Sanitation Data'!$I$30,0,10*ROW('Sanitation Data'!I120)))</f>
        <v/>
      </c>
      <c r="DM126" s="272" t="str">
        <f ca="true">+IF(OFFSET('Sanitation Data'!$I$31,0,10*ROW('Sanitation Data'!I120))="","",OFFSET('Sanitation Data'!$I$31,0,10*ROW('Sanitation Data'!I120)))</f>
        <v/>
      </c>
      <c r="DN126" s="272" t="str">
        <f ca="true">+IF(OFFSET('Sanitation Data'!$I$32,0,10*ROW('Sanitation Data'!I120))="","",OFFSET('Sanitation Data'!$I$32,0,10*ROW('Sanitation Data'!I120)))</f>
        <v/>
      </c>
      <c r="DO126" s="272" t="str">
        <f ca="true">+IF(OFFSET('Hygiene Data'!$D$11,0,10*ROW('Hygiene Data'!D120))="","",OFFSET('Hygiene Data'!$D$11,0,10*ROW('Hygiene Data'!D120)))</f>
        <v/>
      </c>
      <c r="DP126" s="272" t="str">
        <f ca="true">+IF(OFFSET('Hygiene Data'!$D$12,0,10*ROW('Hygiene Data'!D120))="","",OFFSET('Hygiene Data'!$D$12,0,10*ROW('Hygiene Data'!D120)))</f>
        <v/>
      </c>
      <c r="DQ126" s="272" t="str">
        <f ca="true">+IF(OFFSET('Hygiene Data'!$D$13,0,10*ROW('Hygiene Data'!D120))="","",OFFSET('Hygiene Data'!$D$13,0,10*ROW('Hygiene Data'!D120)))</f>
        <v/>
      </c>
      <c r="DR126" s="272" t="str">
        <f ca="true">+IF(OFFSET('Hygiene Data'!$E$11,0,10*ROW('Hygiene Data'!E120))="","",OFFSET('Hygiene Data'!$E$11,0,10*ROW('Hygiene Data'!E120)))</f>
        <v/>
      </c>
      <c r="DS126" s="272" t="str">
        <f ca="true">+IF(OFFSET('Hygiene Data'!$E$12,0,10*ROW('Hygiene Data'!E120))="","",OFFSET('Hygiene Data'!$E$12,0,10*ROW('Hygiene Data'!E120)))</f>
        <v/>
      </c>
      <c r="DT126" s="272" t="str">
        <f ca="true">+IF(OFFSET('Hygiene Data'!$E$13,0,10*ROW('Hygiene Data'!E120))="","",OFFSET('Hygiene Data'!$E$13,0,10*ROW('Hygiene Data'!E120)))</f>
        <v/>
      </c>
      <c r="DU126" s="272" t="str">
        <f ca="true">+IF(OFFSET('Hygiene Data'!$F$11,0,10*ROW('Hygiene Data'!F120))="","",OFFSET('Hygiene Data'!$F$11,0,10*ROW('Hygiene Data'!F120)))</f>
        <v/>
      </c>
      <c r="DV126" s="272" t="str">
        <f ca="true">+IF(OFFSET('Hygiene Data'!$F$12,0,10*ROW('Hygiene Data'!F120))="","",OFFSET('Hygiene Data'!$F$12,0,10*ROW('Hygiene Data'!F120)))</f>
        <v/>
      </c>
      <c r="DW126" s="272" t="str">
        <f ca="true">+IF(OFFSET('Hygiene Data'!$F$13,0,10*ROW('Hygiene Data'!F120))="","",OFFSET('Hygiene Data'!$F$13,0,10*ROW('Hygiene Data'!F120)))</f>
        <v/>
      </c>
      <c r="DX126" s="272" t="str">
        <f ca="true">+IF(OFFSET('Hygiene Data'!$G$11,0,10*ROW('Hygiene Data'!G120))="","",OFFSET('Hygiene Data'!$G$11,0,10*ROW('Hygiene Data'!G120)))</f>
        <v/>
      </c>
      <c r="DY126" s="272" t="str">
        <f ca="true">+IF(OFFSET('Hygiene Data'!$G$12,0,10*ROW('Hygiene Data'!G120))="","",OFFSET('Hygiene Data'!$G$12,0,10*ROW('Hygiene Data'!G120)))</f>
        <v/>
      </c>
      <c r="DZ126" s="272" t="str">
        <f ca="true">+IF(OFFSET('Hygiene Data'!$G$13,0,10*ROW('Hygiene Data'!G120))="","",OFFSET('Hygiene Data'!$G$13,0,10*ROW('Hygiene Data'!G120)))</f>
        <v/>
      </c>
      <c r="EA126" s="272" t="str">
        <f ca="true">+IF(OFFSET('Hygiene Data'!$H$11,0,10*ROW('Hygiene Data'!H120))="","",OFFSET('Hygiene Data'!$H$11,0,10*ROW('Hygiene Data'!H120)))</f>
        <v/>
      </c>
      <c r="EB126" s="272" t="str">
        <f ca="true">+IF(OFFSET('Hygiene Data'!$H$12,0,10*ROW('Hygiene Data'!H120))="","",OFFSET('Hygiene Data'!$H$12,0,10*ROW('Hygiene Data'!H120)))</f>
        <v/>
      </c>
      <c r="EC126" s="272" t="str">
        <f ca="true">+IF(OFFSET('Hygiene Data'!$H$13,0,10*ROW('Hygiene Data'!H120))="","",OFFSET('Hygiene Data'!$H$13,0,10*ROW('Hygiene Data'!H120)))</f>
        <v/>
      </c>
      <c r="ED126" s="272" t="str">
        <f ca="true">+IF(OFFSET('Hygiene Data'!$I$11,0,10*ROW('Hygiene Data'!I120))="","",OFFSET('Hygiene Data'!$I$11,0,10*ROW('Hygiene Data'!I120)))</f>
        <v/>
      </c>
      <c r="EE126" s="272" t="str">
        <f ca="true">+IF(OFFSET('Hygiene Data'!$I$12,0,10*ROW('Hygiene Data'!I120))="","",OFFSET('Hygiene Data'!$I$12,0,10*ROW('Hygiene Data'!I120)))</f>
        <v/>
      </c>
      <c r="EF126" s="272"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28"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2"/>
      <c r="BS127" s="272" t="str">
        <f ca="true">+IF(OFFSET('Water Data'!$D$27,0,10*ROW('Water Data'!D121))="","",OFFSET('Water Data'!$D$27,0,10*ROW('Water Data'!D121)))</f>
        <v/>
      </c>
      <c r="BT127" s="272" t="str">
        <f ca="true">+IF(OFFSET('Water Data'!$D$28,0,10*ROW('Water Data'!D121))="","",OFFSET('Water Data'!$D$28,0,10*ROW('Water Data'!D121)))</f>
        <v/>
      </c>
      <c r="BU127" s="272" t="str">
        <f ca="true">+IF(OFFSET('Water Data'!$D$29,0,10*ROW('Water Data'!D121))="","",OFFSET('Water Data'!$D$29,0,10*ROW('Water Data'!D121)))</f>
        <v/>
      </c>
      <c r="BV127" s="272" t="str">
        <f ca="true">+IF(OFFSET('Water Data'!$E$27,0,10*ROW('Water Data'!E121))="","",OFFSET('Water Data'!$E$27,0,10*ROW('Water Data'!E121)))</f>
        <v/>
      </c>
      <c r="BW127" s="272" t="str">
        <f ca="true">+IF(OFFSET('Water Data'!$E$28,0,10*ROW('Water Data'!E121))="","",OFFSET('Water Data'!$E$28,0,10*ROW('Water Data'!E121)))</f>
        <v/>
      </c>
      <c r="BX127" s="272" t="str">
        <f ca="true">+IF(OFFSET('Water Data'!$E$29,0,10*ROW('Water Data'!E121))="","",OFFSET('Water Data'!$E$29,0,10*ROW('Water Data'!E121)))</f>
        <v/>
      </c>
      <c r="BY127" s="272" t="str">
        <f ca="true">+IF(OFFSET('Water Data'!$F$27,0,10*ROW('Water Data'!F121))="","",OFFSET('Water Data'!$F$27,0,10*ROW('Water Data'!F121)))</f>
        <v/>
      </c>
      <c r="BZ127" s="272" t="str">
        <f ca="true">+IF(OFFSET('Water Data'!$F$28,0,10*ROW('Water Data'!F121))="","",OFFSET('Water Data'!$F$28,0,10*ROW('Water Data'!F121)))</f>
        <v/>
      </c>
      <c r="CA127" s="272" t="str">
        <f ca="true">+IF(OFFSET('Water Data'!$F$29,0,10*ROW('Water Data'!F121))="","",OFFSET('Water Data'!$F$29,0,10*ROW('Water Data'!F121)))</f>
        <v/>
      </c>
      <c r="CB127" s="272" t="str">
        <f ca="true">+IF(OFFSET('Water Data'!$G$27,0,10*ROW('Water Data'!G121))="","",OFFSET('Water Data'!$G$27,0,10*ROW('Water Data'!G121)))</f>
        <v/>
      </c>
      <c r="CC127" s="272" t="str">
        <f ca="true">+IF(OFFSET('Water Data'!$G$28,0,10*ROW('Water Data'!G121))="","",OFFSET('Water Data'!$G$28,0,10*ROW('Water Data'!G121)))</f>
        <v/>
      </c>
      <c r="CD127" s="272" t="str">
        <f ca="true">+IF(OFFSET('Water Data'!$G$29,0,10*ROW('Water Data'!G121))="","",OFFSET('Water Data'!$G$29,0,10*ROW('Water Data'!G121)))</f>
        <v/>
      </c>
      <c r="CE127" s="272" t="str">
        <f ca="true">+IF(OFFSET('Water Data'!$H$27,0,10*ROW('Water Data'!H121))="","",OFFSET('Water Data'!$H$27,0,10*ROW('Water Data'!H121)))</f>
        <v/>
      </c>
      <c r="CF127" s="272" t="str">
        <f ca="true">+IF(OFFSET('Water Data'!$H$28,0,10*ROW('Water Data'!H121))="","",OFFSET('Water Data'!$H$28,0,10*ROW('Water Data'!H121)))</f>
        <v/>
      </c>
      <c r="CG127" s="272" t="str">
        <f ca="true">+IF(OFFSET('Water Data'!$H$29,0,10*ROW('Water Data'!H121))="","",OFFSET('Water Data'!$H$29,0,10*ROW('Water Data'!H121)))</f>
        <v/>
      </c>
      <c r="CH127" s="272" t="str">
        <f ca="true">+IF(OFFSET('Water Data'!$I$27,0,10*ROW('Water Data'!I121))="","",OFFSET('Water Data'!$I$27,0,10*ROW('Water Data'!I121)))</f>
        <v/>
      </c>
      <c r="CI127" s="272" t="str">
        <f ca="true">+IF(OFFSET('Water Data'!$I$28,0,10*ROW('Water Data'!I121))="","",OFFSET('Water Data'!$I$28,0,10*ROW('Water Data'!I121)))</f>
        <v/>
      </c>
      <c r="CJ127" s="272" t="str">
        <f ca="true">+IF(OFFSET('Water Data'!$I$29,0,10*ROW('Water Data'!I121))="","",OFFSET('Water Data'!$I$29,0,10*ROW('Water Data'!I121)))</f>
        <v/>
      </c>
      <c r="CK127" s="272" t="str">
        <f ca="true">+IF(OFFSET('Sanitation Data'!$D$28,0,10*ROW('Sanitation Data'!D121))="","",OFFSET('Sanitation Data'!$D$28,0,10*ROW('Sanitation Data'!D121)))</f>
        <v/>
      </c>
      <c r="CL127" s="272" t="str">
        <f ca="true">+IF(OFFSET('Sanitation Data'!$D$29,0,10*ROW('Sanitation Data'!D121))="","",OFFSET('Sanitation Data'!$D$29,0,10*ROW('Sanitation Data'!D121)))</f>
        <v/>
      </c>
      <c r="CM127" s="272" t="str">
        <f ca="true">+IF(OFFSET('Sanitation Data'!$D$30,0,10*ROW('Sanitation Data'!D121))="","",OFFSET('Sanitation Data'!$D$30,0,10*ROW('Sanitation Data'!D121)))</f>
        <v/>
      </c>
      <c r="CN127" s="272" t="str">
        <f ca="true">+IF(OFFSET('Sanitation Data'!$D$31,0,10*ROW('Sanitation Data'!D121))="","",OFFSET('Sanitation Data'!$D$31,0,10*ROW('Sanitation Data'!D121)))</f>
        <v/>
      </c>
      <c r="CO127" s="272" t="str">
        <f ca="true">+IF(OFFSET('Sanitation Data'!$D$32,0,10*ROW('Sanitation Data'!D121))="","",OFFSET('Sanitation Data'!$D$32,0,10*ROW('Sanitation Data'!D121)))</f>
        <v/>
      </c>
      <c r="CP127" s="272" t="str">
        <f ca="true">+IF(OFFSET('Sanitation Data'!$E$28,0,10*ROW('Sanitation Data'!E121))="","",OFFSET('Sanitation Data'!$E$28,0,10*ROW('Sanitation Data'!E121)))</f>
        <v/>
      </c>
      <c r="CQ127" s="272" t="str">
        <f ca="true">+IF(OFFSET('Sanitation Data'!$E$29,0,10*ROW('Sanitation Data'!E121))="","",OFFSET('Sanitation Data'!$E$29,0,10*ROW('Sanitation Data'!E121)))</f>
        <v/>
      </c>
      <c r="CR127" s="272" t="str">
        <f ca="true">+IF(OFFSET('Sanitation Data'!$E$30,0,10*ROW('Sanitation Data'!E121))="","",OFFSET('Sanitation Data'!$E$30,0,10*ROW('Sanitation Data'!E121)))</f>
        <v/>
      </c>
      <c r="CS127" s="272" t="str">
        <f ca="true">+IF(OFFSET('Sanitation Data'!$E$31,0,10*ROW('Sanitation Data'!E121))="","",OFFSET('Sanitation Data'!$E$31,0,10*ROW('Sanitation Data'!E121)))</f>
        <v/>
      </c>
      <c r="CT127" s="272" t="str">
        <f ca="true">+IF(OFFSET('Sanitation Data'!$E$32,0,10*ROW('Sanitation Data'!E121))="","",OFFSET('Sanitation Data'!$E$32,0,10*ROW('Sanitation Data'!E121)))</f>
        <v/>
      </c>
      <c r="CU127" s="272" t="str">
        <f ca="true">+IF(OFFSET('Sanitation Data'!$F$28,0,10*ROW('Sanitation Data'!F121))="","",OFFSET('Sanitation Data'!$F$28,0,10*ROW('Sanitation Data'!F121)))</f>
        <v/>
      </c>
      <c r="CV127" s="272" t="str">
        <f ca="true">+IF(OFFSET('Sanitation Data'!$F$29,0,10*ROW('Sanitation Data'!F121))="","",OFFSET('Sanitation Data'!$F$29,0,10*ROW('Sanitation Data'!F121)))</f>
        <v/>
      </c>
      <c r="CW127" s="272" t="str">
        <f ca="true">+IF(OFFSET('Sanitation Data'!$F$30,0,10*ROW('Sanitation Data'!F121))="","",OFFSET('Sanitation Data'!$F$30,0,10*ROW('Sanitation Data'!F121)))</f>
        <v/>
      </c>
      <c r="CX127" s="272" t="str">
        <f ca="true">+IF(OFFSET('Sanitation Data'!$F$31,0,10*ROW('Sanitation Data'!F121))="","",OFFSET('Sanitation Data'!$F$31,0,10*ROW('Sanitation Data'!F121)))</f>
        <v/>
      </c>
      <c r="CY127" s="272" t="str">
        <f ca="true">+IF(OFFSET('Sanitation Data'!$F$32,0,10*ROW('Sanitation Data'!F121))="","",OFFSET('Sanitation Data'!$F$32,0,10*ROW('Sanitation Data'!F121)))</f>
        <v/>
      </c>
      <c r="CZ127" s="272" t="str">
        <f ca="true">+IF(OFFSET('Sanitation Data'!$G$28,0,10*ROW('Sanitation Data'!G121))="","",OFFSET('Sanitation Data'!$G$28,0,10*ROW('Sanitation Data'!G121)))</f>
        <v/>
      </c>
      <c r="DA127" s="272" t="str">
        <f ca="true">+IF(OFFSET('Sanitation Data'!$G$29,0,10*ROW('Sanitation Data'!G121))="","",OFFSET('Sanitation Data'!$G$29,0,10*ROW('Sanitation Data'!G121)))</f>
        <v/>
      </c>
      <c r="DB127" s="272" t="str">
        <f ca="true">+IF(OFFSET('Sanitation Data'!$G$30,0,10*ROW('Sanitation Data'!G121))="","",OFFSET('Sanitation Data'!$G$30,0,10*ROW('Sanitation Data'!G121)))</f>
        <v/>
      </c>
      <c r="DC127" s="272" t="str">
        <f ca="true">+IF(OFFSET('Sanitation Data'!$G$31,0,10*ROW('Sanitation Data'!G121))="","",OFFSET('Sanitation Data'!$G$31,0,10*ROW('Sanitation Data'!G121)))</f>
        <v/>
      </c>
      <c r="DD127" s="272" t="str">
        <f ca="true">+IF(OFFSET('Sanitation Data'!$G$32,0,10*ROW('Sanitation Data'!G121))="","",OFFSET('Sanitation Data'!$G$32,0,10*ROW('Sanitation Data'!G121)))</f>
        <v/>
      </c>
      <c r="DE127" s="272" t="str">
        <f ca="true">+IF(OFFSET('Sanitation Data'!$H$28,0,10*ROW('Sanitation Data'!H121))="","",OFFSET('Sanitation Data'!$H$28,0,10*ROW('Sanitation Data'!H121)))</f>
        <v/>
      </c>
      <c r="DF127" s="272" t="str">
        <f ca="true">+IF(OFFSET('Sanitation Data'!$H$29,0,10*ROW('Sanitation Data'!H121))="","",OFFSET('Sanitation Data'!$H$29,0,10*ROW('Sanitation Data'!H121)))</f>
        <v/>
      </c>
      <c r="DG127" s="272" t="str">
        <f ca="true">+IF(OFFSET('Sanitation Data'!$H$30,0,10*ROW('Sanitation Data'!H121))="","",OFFSET('Sanitation Data'!$H$30,0,10*ROW('Sanitation Data'!H121)))</f>
        <v/>
      </c>
      <c r="DH127" s="272" t="str">
        <f ca="true">+IF(OFFSET('Sanitation Data'!$H$31,0,10*ROW('Sanitation Data'!H121))="","",OFFSET('Sanitation Data'!$H$31,0,10*ROW('Sanitation Data'!H121)))</f>
        <v/>
      </c>
      <c r="DI127" s="272" t="str">
        <f ca="true">+IF(OFFSET('Sanitation Data'!$H$32,0,10*ROW('Sanitation Data'!H121))="","",OFFSET('Sanitation Data'!$H$32,0,10*ROW('Sanitation Data'!H121)))</f>
        <v/>
      </c>
      <c r="DJ127" s="272" t="str">
        <f ca="true">+IF(OFFSET('Sanitation Data'!$I$28,0,10*ROW('Sanitation Data'!I121))="","",OFFSET('Sanitation Data'!$I$28,0,10*ROW('Sanitation Data'!I121)))</f>
        <v/>
      </c>
      <c r="DK127" s="272" t="str">
        <f ca="true">+IF(OFFSET('Sanitation Data'!$I$29,0,10*ROW('Sanitation Data'!I121))="","",OFFSET('Sanitation Data'!$I$29,0,10*ROW('Sanitation Data'!I121)))</f>
        <v/>
      </c>
      <c r="DL127" s="272" t="str">
        <f ca="true">+IF(OFFSET('Sanitation Data'!$I$30,0,10*ROW('Sanitation Data'!I121))="","",OFFSET('Sanitation Data'!$I$30,0,10*ROW('Sanitation Data'!I121)))</f>
        <v/>
      </c>
      <c r="DM127" s="272" t="str">
        <f ca="true">+IF(OFFSET('Sanitation Data'!$I$31,0,10*ROW('Sanitation Data'!I121))="","",OFFSET('Sanitation Data'!$I$31,0,10*ROW('Sanitation Data'!I121)))</f>
        <v/>
      </c>
      <c r="DN127" s="272" t="str">
        <f ca="true">+IF(OFFSET('Sanitation Data'!$I$32,0,10*ROW('Sanitation Data'!I121))="","",OFFSET('Sanitation Data'!$I$32,0,10*ROW('Sanitation Data'!I121)))</f>
        <v/>
      </c>
      <c r="DO127" s="272" t="str">
        <f ca="true">+IF(OFFSET('Hygiene Data'!$D$11,0,10*ROW('Hygiene Data'!D121))="","",OFFSET('Hygiene Data'!$D$11,0,10*ROW('Hygiene Data'!D121)))</f>
        <v/>
      </c>
      <c r="DP127" s="272" t="str">
        <f ca="true">+IF(OFFSET('Hygiene Data'!$D$12,0,10*ROW('Hygiene Data'!D121))="","",OFFSET('Hygiene Data'!$D$12,0,10*ROW('Hygiene Data'!D121)))</f>
        <v/>
      </c>
      <c r="DQ127" s="272" t="str">
        <f ca="true">+IF(OFFSET('Hygiene Data'!$D$13,0,10*ROW('Hygiene Data'!D121))="","",OFFSET('Hygiene Data'!$D$13,0,10*ROW('Hygiene Data'!D121)))</f>
        <v/>
      </c>
      <c r="DR127" s="272" t="str">
        <f ca="true">+IF(OFFSET('Hygiene Data'!$E$11,0,10*ROW('Hygiene Data'!E121))="","",OFFSET('Hygiene Data'!$E$11,0,10*ROW('Hygiene Data'!E121)))</f>
        <v/>
      </c>
      <c r="DS127" s="272" t="str">
        <f ca="true">+IF(OFFSET('Hygiene Data'!$E$12,0,10*ROW('Hygiene Data'!E121))="","",OFFSET('Hygiene Data'!$E$12,0,10*ROW('Hygiene Data'!E121)))</f>
        <v/>
      </c>
      <c r="DT127" s="272" t="str">
        <f ca="true">+IF(OFFSET('Hygiene Data'!$E$13,0,10*ROW('Hygiene Data'!E121))="","",OFFSET('Hygiene Data'!$E$13,0,10*ROW('Hygiene Data'!E121)))</f>
        <v/>
      </c>
      <c r="DU127" s="272" t="str">
        <f ca="true">+IF(OFFSET('Hygiene Data'!$F$11,0,10*ROW('Hygiene Data'!F121))="","",OFFSET('Hygiene Data'!$F$11,0,10*ROW('Hygiene Data'!F121)))</f>
        <v/>
      </c>
      <c r="DV127" s="272" t="str">
        <f ca="true">+IF(OFFSET('Hygiene Data'!$F$12,0,10*ROW('Hygiene Data'!F121))="","",OFFSET('Hygiene Data'!$F$12,0,10*ROW('Hygiene Data'!F121)))</f>
        <v/>
      </c>
      <c r="DW127" s="272" t="str">
        <f ca="true">+IF(OFFSET('Hygiene Data'!$F$13,0,10*ROW('Hygiene Data'!F121))="","",OFFSET('Hygiene Data'!$F$13,0,10*ROW('Hygiene Data'!F121)))</f>
        <v/>
      </c>
      <c r="DX127" s="272" t="str">
        <f ca="true">+IF(OFFSET('Hygiene Data'!$G$11,0,10*ROW('Hygiene Data'!G121))="","",OFFSET('Hygiene Data'!$G$11,0,10*ROW('Hygiene Data'!G121)))</f>
        <v/>
      </c>
      <c r="DY127" s="272" t="str">
        <f ca="true">+IF(OFFSET('Hygiene Data'!$G$12,0,10*ROW('Hygiene Data'!G121))="","",OFFSET('Hygiene Data'!$G$12,0,10*ROW('Hygiene Data'!G121)))</f>
        <v/>
      </c>
      <c r="DZ127" s="272" t="str">
        <f ca="true">+IF(OFFSET('Hygiene Data'!$G$13,0,10*ROW('Hygiene Data'!G121))="","",OFFSET('Hygiene Data'!$G$13,0,10*ROW('Hygiene Data'!G121)))</f>
        <v/>
      </c>
      <c r="EA127" s="272" t="str">
        <f ca="true">+IF(OFFSET('Hygiene Data'!$H$11,0,10*ROW('Hygiene Data'!H121))="","",OFFSET('Hygiene Data'!$H$11,0,10*ROW('Hygiene Data'!H121)))</f>
        <v/>
      </c>
      <c r="EB127" s="272" t="str">
        <f ca="true">+IF(OFFSET('Hygiene Data'!$H$12,0,10*ROW('Hygiene Data'!H121))="","",OFFSET('Hygiene Data'!$H$12,0,10*ROW('Hygiene Data'!H121)))</f>
        <v/>
      </c>
      <c r="EC127" s="272" t="str">
        <f ca="true">+IF(OFFSET('Hygiene Data'!$H$13,0,10*ROW('Hygiene Data'!H121))="","",OFFSET('Hygiene Data'!$H$13,0,10*ROW('Hygiene Data'!H121)))</f>
        <v/>
      </c>
      <c r="ED127" s="272" t="str">
        <f ca="true">+IF(OFFSET('Hygiene Data'!$I$11,0,10*ROW('Hygiene Data'!I121))="","",OFFSET('Hygiene Data'!$I$11,0,10*ROW('Hygiene Data'!I121)))</f>
        <v/>
      </c>
      <c r="EE127" s="272" t="str">
        <f ca="true">+IF(OFFSET('Hygiene Data'!$I$12,0,10*ROW('Hygiene Data'!I121))="","",OFFSET('Hygiene Data'!$I$12,0,10*ROW('Hygiene Data'!I121)))</f>
        <v/>
      </c>
      <c r="EF127" s="272"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28"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2"/>
      <c r="BS128" s="272" t="str">
        <f ca="true">+IF(OFFSET('Water Data'!$D$27,0,10*ROW('Water Data'!D122))="","",OFFSET('Water Data'!$D$27,0,10*ROW('Water Data'!D122)))</f>
        <v/>
      </c>
      <c r="BT128" s="272" t="str">
        <f ca="true">+IF(OFFSET('Water Data'!$D$28,0,10*ROW('Water Data'!D122))="","",OFFSET('Water Data'!$D$28,0,10*ROW('Water Data'!D122)))</f>
        <v/>
      </c>
      <c r="BU128" s="272" t="str">
        <f ca="true">+IF(OFFSET('Water Data'!$D$29,0,10*ROW('Water Data'!D122))="","",OFFSET('Water Data'!$D$29,0,10*ROW('Water Data'!D122)))</f>
        <v/>
      </c>
      <c r="BV128" s="272" t="str">
        <f ca="true">+IF(OFFSET('Water Data'!$E$27,0,10*ROW('Water Data'!E122))="","",OFFSET('Water Data'!$E$27,0,10*ROW('Water Data'!E122)))</f>
        <v/>
      </c>
      <c r="BW128" s="272" t="str">
        <f ca="true">+IF(OFFSET('Water Data'!$E$28,0,10*ROW('Water Data'!E122))="","",OFFSET('Water Data'!$E$28,0,10*ROW('Water Data'!E122)))</f>
        <v/>
      </c>
      <c r="BX128" s="272" t="str">
        <f ca="true">+IF(OFFSET('Water Data'!$E$29,0,10*ROW('Water Data'!E122))="","",OFFSET('Water Data'!$E$29,0,10*ROW('Water Data'!E122)))</f>
        <v/>
      </c>
      <c r="BY128" s="272" t="str">
        <f ca="true">+IF(OFFSET('Water Data'!$F$27,0,10*ROW('Water Data'!F122))="","",OFFSET('Water Data'!$F$27,0,10*ROW('Water Data'!F122)))</f>
        <v/>
      </c>
      <c r="BZ128" s="272" t="str">
        <f ca="true">+IF(OFFSET('Water Data'!$F$28,0,10*ROW('Water Data'!F122))="","",OFFSET('Water Data'!$F$28,0,10*ROW('Water Data'!F122)))</f>
        <v/>
      </c>
      <c r="CA128" s="272" t="str">
        <f ca="true">+IF(OFFSET('Water Data'!$F$29,0,10*ROW('Water Data'!F122))="","",OFFSET('Water Data'!$F$29,0,10*ROW('Water Data'!F122)))</f>
        <v/>
      </c>
      <c r="CB128" s="272" t="str">
        <f ca="true">+IF(OFFSET('Water Data'!$G$27,0,10*ROW('Water Data'!G122))="","",OFFSET('Water Data'!$G$27,0,10*ROW('Water Data'!G122)))</f>
        <v/>
      </c>
      <c r="CC128" s="272" t="str">
        <f ca="true">+IF(OFFSET('Water Data'!$G$28,0,10*ROW('Water Data'!G122))="","",OFFSET('Water Data'!$G$28,0,10*ROW('Water Data'!G122)))</f>
        <v/>
      </c>
      <c r="CD128" s="272" t="str">
        <f ca="true">+IF(OFFSET('Water Data'!$G$29,0,10*ROW('Water Data'!G122))="","",OFFSET('Water Data'!$G$29,0,10*ROW('Water Data'!G122)))</f>
        <v/>
      </c>
      <c r="CE128" s="272" t="str">
        <f ca="true">+IF(OFFSET('Water Data'!$H$27,0,10*ROW('Water Data'!H122))="","",OFFSET('Water Data'!$H$27,0,10*ROW('Water Data'!H122)))</f>
        <v/>
      </c>
      <c r="CF128" s="272" t="str">
        <f ca="true">+IF(OFFSET('Water Data'!$H$28,0,10*ROW('Water Data'!H122))="","",OFFSET('Water Data'!$H$28,0,10*ROW('Water Data'!H122)))</f>
        <v/>
      </c>
      <c r="CG128" s="272" t="str">
        <f ca="true">+IF(OFFSET('Water Data'!$H$29,0,10*ROW('Water Data'!H122))="","",OFFSET('Water Data'!$H$29,0,10*ROW('Water Data'!H122)))</f>
        <v/>
      </c>
      <c r="CH128" s="272" t="str">
        <f ca="true">+IF(OFFSET('Water Data'!$I$27,0,10*ROW('Water Data'!I122))="","",OFFSET('Water Data'!$I$27,0,10*ROW('Water Data'!I122)))</f>
        <v/>
      </c>
      <c r="CI128" s="272" t="str">
        <f ca="true">+IF(OFFSET('Water Data'!$I$28,0,10*ROW('Water Data'!I122))="","",OFFSET('Water Data'!$I$28,0,10*ROW('Water Data'!I122)))</f>
        <v/>
      </c>
      <c r="CJ128" s="272" t="str">
        <f ca="true">+IF(OFFSET('Water Data'!$I$29,0,10*ROW('Water Data'!I122))="","",OFFSET('Water Data'!$I$29,0,10*ROW('Water Data'!I122)))</f>
        <v/>
      </c>
      <c r="CK128" s="272" t="str">
        <f ca="true">+IF(OFFSET('Sanitation Data'!$D$28,0,10*ROW('Sanitation Data'!D122))="","",OFFSET('Sanitation Data'!$D$28,0,10*ROW('Sanitation Data'!D122)))</f>
        <v/>
      </c>
      <c r="CL128" s="272" t="str">
        <f ca="true">+IF(OFFSET('Sanitation Data'!$D$29,0,10*ROW('Sanitation Data'!D122))="","",OFFSET('Sanitation Data'!$D$29,0,10*ROW('Sanitation Data'!D122)))</f>
        <v/>
      </c>
      <c r="CM128" s="272" t="str">
        <f ca="true">+IF(OFFSET('Sanitation Data'!$D$30,0,10*ROW('Sanitation Data'!D122))="","",OFFSET('Sanitation Data'!$D$30,0,10*ROW('Sanitation Data'!D122)))</f>
        <v/>
      </c>
      <c r="CN128" s="272" t="str">
        <f ca="true">+IF(OFFSET('Sanitation Data'!$D$31,0,10*ROW('Sanitation Data'!D122))="","",OFFSET('Sanitation Data'!$D$31,0,10*ROW('Sanitation Data'!D122)))</f>
        <v/>
      </c>
      <c r="CO128" s="272" t="str">
        <f ca="true">+IF(OFFSET('Sanitation Data'!$D$32,0,10*ROW('Sanitation Data'!D122))="","",OFFSET('Sanitation Data'!$D$32,0,10*ROW('Sanitation Data'!D122)))</f>
        <v/>
      </c>
      <c r="CP128" s="272" t="str">
        <f ca="true">+IF(OFFSET('Sanitation Data'!$E$28,0,10*ROW('Sanitation Data'!E122))="","",OFFSET('Sanitation Data'!$E$28,0,10*ROW('Sanitation Data'!E122)))</f>
        <v/>
      </c>
      <c r="CQ128" s="272" t="str">
        <f ca="true">+IF(OFFSET('Sanitation Data'!$E$29,0,10*ROW('Sanitation Data'!E122))="","",OFFSET('Sanitation Data'!$E$29,0,10*ROW('Sanitation Data'!E122)))</f>
        <v/>
      </c>
      <c r="CR128" s="272" t="str">
        <f ca="true">+IF(OFFSET('Sanitation Data'!$E$30,0,10*ROW('Sanitation Data'!E122))="","",OFFSET('Sanitation Data'!$E$30,0,10*ROW('Sanitation Data'!E122)))</f>
        <v/>
      </c>
      <c r="CS128" s="272" t="str">
        <f ca="true">+IF(OFFSET('Sanitation Data'!$E$31,0,10*ROW('Sanitation Data'!E122))="","",OFFSET('Sanitation Data'!$E$31,0,10*ROW('Sanitation Data'!E122)))</f>
        <v/>
      </c>
      <c r="CT128" s="272" t="str">
        <f ca="true">+IF(OFFSET('Sanitation Data'!$E$32,0,10*ROW('Sanitation Data'!E122))="","",OFFSET('Sanitation Data'!$E$32,0,10*ROW('Sanitation Data'!E122)))</f>
        <v/>
      </c>
      <c r="CU128" s="272" t="str">
        <f ca="true">+IF(OFFSET('Sanitation Data'!$F$28,0,10*ROW('Sanitation Data'!F122))="","",OFFSET('Sanitation Data'!$F$28,0,10*ROW('Sanitation Data'!F122)))</f>
        <v/>
      </c>
      <c r="CV128" s="272" t="str">
        <f ca="true">+IF(OFFSET('Sanitation Data'!$F$29,0,10*ROW('Sanitation Data'!F122))="","",OFFSET('Sanitation Data'!$F$29,0,10*ROW('Sanitation Data'!F122)))</f>
        <v/>
      </c>
      <c r="CW128" s="272" t="str">
        <f ca="true">+IF(OFFSET('Sanitation Data'!$F$30,0,10*ROW('Sanitation Data'!F122))="","",OFFSET('Sanitation Data'!$F$30,0,10*ROW('Sanitation Data'!F122)))</f>
        <v/>
      </c>
      <c r="CX128" s="272" t="str">
        <f ca="true">+IF(OFFSET('Sanitation Data'!$F$31,0,10*ROW('Sanitation Data'!F122))="","",OFFSET('Sanitation Data'!$F$31,0,10*ROW('Sanitation Data'!F122)))</f>
        <v/>
      </c>
      <c r="CY128" s="272" t="str">
        <f ca="true">+IF(OFFSET('Sanitation Data'!$F$32,0,10*ROW('Sanitation Data'!F122))="","",OFFSET('Sanitation Data'!$F$32,0,10*ROW('Sanitation Data'!F122)))</f>
        <v/>
      </c>
      <c r="CZ128" s="272" t="str">
        <f ca="true">+IF(OFFSET('Sanitation Data'!$G$28,0,10*ROW('Sanitation Data'!G122))="","",OFFSET('Sanitation Data'!$G$28,0,10*ROW('Sanitation Data'!G122)))</f>
        <v/>
      </c>
      <c r="DA128" s="272" t="str">
        <f ca="true">+IF(OFFSET('Sanitation Data'!$G$29,0,10*ROW('Sanitation Data'!G122))="","",OFFSET('Sanitation Data'!$G$29,0,10*ROW('Sanitation Data'!G122)))</f>
        <v/>
      </c>
      <c r="DB128" s="272" t="str">
        <f ca="true">+IF(OFFSET('Sanitation Data'!$G$30,0,10*ROW('Sanitation Data'!G122))="","",OFFSET('Sanitation Data'!$G$30,0,10*ROW('Sanitation Data'!G122)))</f>
        <v/>
      </c>
      <c r="DC128" s="272" t="str">
        <f ca="true">+IF(OFFSET('Sanitation Data'!$G$31,0,10*ROW('Sanitation Data'!G122))="","",OFFSET('Sanitation Data'!$G$31,0,10*ROW('Sanitation Data'!G122)))</f>
        <v/>
      </c>
      <c r="DD128" s="272" t="str">
        <f ca="true">+IF(OFFSET('Sanitation Data'!$G$32,0,10*ROW('Sanitation Data'!G122))="","",OFFSET('Sanitation Data'!$G$32,0,10*ROW('Sanitation Data'!G122)))</f>
        <v/>
      </c>
      <c r="DE128" s="272" t="str">
        <f ca="true">+IF(OFFSET('Sanitation Data'!$H$28,0,10*ROW('Sanitation Data'!H122))="","",OFFSET('Sanitation Data'!$H$28,0,10*ROW('Sanitation Data'!H122)))</f>
        <v/>
      </c>
      <c r="DF128" s="272" t="str">
        <f ca="true">+IF(OFFSET('Sanitation Data'!$H$29,0,10*ROW('Sanitation Data'!H122))="","",OFFSET('Sanitation Data'!$H$29,0,10*ROW('Sanitation Data'!H122)))</f>
        <v/>
      </c>
      <c r="DG128" s="272" t="str">
        <f ca="true">+IF(OFFSET('Sanitation Data'!$H$30,0,10*ROW('Sanitation Data'!H122))="","",OFFSET('Sanitation Data'!$H$30,0,10*ROW('Sanitation Data'!H122)))</f>
        <v/>
      </c>
      <c r="DH128" s="272" t="str">
        <f ca="true">+IF(OFFSET('Sanitation Data'!$H$31,0,10*ROW('Sanitation Data'!H122))="","",OFFSET('Sanitation Data'!$H$31,0,10*ROW('Sanitation Data'!H122)))</f>
        <v/>
      </c>
      <c r="DI128" s="272" t="str">
        <f ca="true">+IF(OFFSET('Sanitation Data'!$H$32,0,10*ROW('Sanitation Data'!H122))="","",OFFSET('Sanitation Data'!$H$32,0,10*ROW('Sanitation Data'!H122)))</f>
        <v/>
      </c>
      <c r="DJ128" s="272" t="str">
        <f ca="true">+IF(OFFSET('Sanitation Data'!$I$28,0,10*ROW('Sanitation Data'!I122))="","",OFFSET('Sanitation Data'!$I$28,0,10*ROW('Sanitation Data'!I122)))</f>
        <v/>
      </c>
      <c r="DK128" s="272" t="str">
        <f ca="true">+IF(OFFSET('Sanitation Data'!$I$29,0,10*ROW('Sanitation Data'!I122))="","",OFFSET('Sanitation Data'!$I$29,0,10*ROW('Sanitation Data'!I122)))</f>
        <v/>
      </c>
      <c r="DL128" s="272" t="str">
        <f ca="true">+IF(OFFSET('Sanitation Data'!$I$30,0,10*ROW('Sanitation Data'!I122))="","",OFFSET('Sanitation Data'!$I$30,0,10*ROW('Sanitation Data'!I122)))</f>
        <v/>
      </c>
      <c r="DM128" s="272" t="str">
        <f ca="true">+IF(OFFSET('Sanitation Data'!$I$31,0,10*ROW('Sanitation Data'!I122))="","",OFFSET('Sanitation Data'!$I$31,0,10*ROW('Sanitation Data'!I122)))</f>
        <v/>
      </c>
      <c r="DN128" s="272" t="str">
        <f ca="true">+IF(OFFSET('Sanitation Data'!$I$32,0,10*ROW('Sanitation Data'!I122))="","",OFFSET('Sanitation Data'!$I$32,0,10*ROW('Sanitation Data'!I122)))</f>
        <v/>
      </c>
      <c r="DO128" s="272" t="str">
        <f ca="true">+IF(OFFSET('Hygiene Data'!$D$11,0,10*ROW('Hygiene Data'!D122))="","",OFFSET('Hygiene Data'!$D$11,0,10*ROW('Hygiene Data'!D122)))</f>
        <v/>
      </c>
      <c r="DP128" s="272" t="str">
        <f ca="true">+IF(OFFSET('Hygiene Data'!$D$12,0,10*ROW('Hygiene Data'!D122))="","",OFFSET('Hygiene Data'!$D$12,0,10*ROW('Hygiene Data'!D122)))</f>
        <v/>
      </c>
      <c r="DQ128" s="272" t="str">
        <f ca="true">+IF(OFFSET('Hygiene Data'!$D$13,0,10*ROW('Hygiene Data'!D122))="","",OFFSET('Hygiene Data'!$D$13,0,10*ROW('Hygiene Data'!D122)))</f>
        <v/>
      </c>
      <c r="DR128" s="272" t="str">
        <f ca="true">+IF(OFFSET('Hygiene Data'!$E$11,0,10*ROW('Hygiene Data'!E122))="","",OFFSET('Hygiene Data'!$E$11,0,10*ROW('Hygiene Data'!E122)))</f>
        <v/>
      </c>
      <c r="DS128" s="272" t="str">
        <f ca="true">+IF(OFFSET('Hygiene Data'!$E$12,0,10*ROW('Hygiene Data'!E122))="","",OFFSET('Hygiene Data'!$E$12,0,10*ROW('Hygiene Data'!E122)))</f>
        <v/>
      </c>
      <c r="DT128" s="272" t="str">
        <f ca="true">+IF(OFFSET('Hygiene Data'!$E$13,0,10*ROW('Hygiene Data'!E122))="","",OFFSET('Hygiene Data'!$E$13,0,10*ROW('Hygiene Data'!E122)))</f>
        <v/>
      </c>
      <c r="DU128" s="272" t="str">
        <f ca="true">+IF(OFFSET('Hygiene Data'!$F$11,0,10*ROW('Hygiene Data'!F122))="","",OFFSET('Hygiene Data'!$F$11,0,10*ROW('Hygiene Data'!F122)))</f>
        <v/>
      </c>
      <c r="DV128" s="272" t="str">
        <f ca="true">+IF(OFFSET('Hygiene Data'!$F$12,0,10*ROW('Hygiene Data'!F122))="","",OFFSET('Hygiene Data'!$F$12,0,10*ROW('Hygiene Data'!F122)))</f>
        <v/>
      </c>
      <c r="DW128" s="272" t="str">
        <f ca="true">+IF(OFFSET('Hygiene Data'!$F$13,0,10*ROW('Hygiene Data'!F122))="","",OFFSET('Hygiene Data'!$F$13,0,10*ROW('Hygiene Data'!F122)))</f>
        <v/>
      </c>
      <c r="DX128" s="272" t="str">
        <f ca="true">+IF(OFFSET('Hygiene Data'!$G$11,0,10*ROW('Hygiene Data'!G122))="","",OFFSET('Hygiene Data'!$G$11,0,10*ROW('Hygiene Data'!G122)))</f>
        <v/>
      </c>
      <c r="DY128" s="272" t="str">
        <f ca="true">+IF(OFFSET('Hygiene Data'!$G$12,0,10*ROW('Hygiene Data'!G122))="","",OFFSET('Hygiene Data'!$G$12,0,10*ROW('Hygiene Data'!G122)))</f>
        <v/>
      </c>
      <c r="DZ128" s="272" t="str">
        <f ca="true">+IF(OFFSET('Hygiene Data'!$G$13,0,10*ROW('Hygiene Data'!G122))="","",OFFSET('Hygiene Data'!$G$13,0,10*ROW('Hygiene Data'!G122)))</f>
        <v/>
      </c>
      <c r="EA128" s="272" t="str">
        <f ca="true">+IF(OFFSET('Hygiene Data'!$H$11,0,10*ROW('Hygiene Data'!H122))="","",OFFSET('Hygiene Data'!$H$11,0,10*ROW('Hygiene Data'!H122)))</f>
        <v/>
      </c>
      <c r="EB128" s="272" t="str">
        <f ca="true">+IF(OFFSET('Hygiene Data'!$H$12,0,10*ROW('Hygiene Data'!H122))="","",OFFSET('Hygiene Data'!$H$12,0,10*ROW('Hygiene Data'!H122)))</f>
        <v/>
      </c>
      <c r="EC128" s="272" t="str">
        <f ca="true">+IF(OFFSET('Hygiene Data'!$H$13,0,10*ROW('Hygiene Data'!H122))="","",OFFSET('Hygiene Data'!$H$13,0,10*ROW('Hygiene Data'!H122)))</f>
        <v/>
      </c>
      <c r="ED128" s="272" t="str">
        <f ca="true">+IF(OFFSET('Hygiene Data'!$I$11,0,10*ROW('Hygiene Data'!I122))="","",OFFSET('Hygiene Data'!$I$11,0,10*ROW('Hygiene Data'!I122)))</f>
        <v/>
      </c>
      <c r="EE128" s="272" t="str">
        <f ca="true">+IF(OFFSET('Hygiene Data'!$I$12,0,10*ROW('Hygiene Data'!I122))="","",OFFSET('Hygiene Data'!$I$12,0,10*ROW('Hygiene Data'!I122)))</f>
        <v/>
      </c>
      <c r="EF128" s="272"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28"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2"/>
      <c r="BS129" s="272" t="str">
        <f ca="true">+IF(OFFSET('Water Data'!$D$27,0,10*ROW('Water Data'!D123))="","",OFFSET('Water Data'!$D$27,0,10*ROW('Water Data'!D123)))</f>
        <v/>
      </c>
      <c r="BT129" s="272" t="str">
        <f ca="true">+IF(OFFSET('Water Data'!$D$28,0,10*ROW('Water Data'!D123))="","",OFFSET('Water Data'!$D$28,0,10*ROW('Water Data'!D123)))</f>
        <v/>
      </c>
      <c r="BU129" s="272" t="str">
        <f ca="true">+IF(OFFSET('Water Data'!$D$29,0,10*ROW('Water Data'!D123))="","",OFFSET('Water Data'!$D$29,0,10*ROW('Water Data'!D123)))</f>
        <v/>
      </c>
      <c r="BV129" s="272" t="str">
        <f ca="true">+IF(OFFSET('Water Data'!$E$27,0,10*ROW('Water Data'!E123))="","",OFFSET('Water Data'!$E$27,0,10*ROW('Water Data'!E123)))</f>
        <v/>
      </c>
      <c r="BW129" s="272" t="str">
        <f ca="true">+IF(OFFSET('Water Data'!$E$28,0,10*ROW('Water Data'!E123))="","",OFFSET('Water Data'!$E$28,0,10*ROW('Water Data'!E123)))</f>
        <v/>
      </c>
      <c r="BX129" s="272" t="str">
        <f ca="true">+IF(OFFSET('Water Data'!$E$29,0,10*ROW('Water Data'!E123))="","",OFFSET('Water Data'!$E$29,0,10*ROW('Water Data'!E123)))</f>
        <v/>
      </c>
      <c r="BY129" s="272" t="str">
        <f ca="true">+IF(OFFSET('Water Data'!$F$27,0,10*ROW('Water Data'!F123))="","",OFFSET('Water Data'!$F$27,0,10*ROW('Water Data'!F123)))</f>
        <v/>
      </c>
      <c r="BZ129" s="272" t="str">
        <f ca="true">+IF(OFFSET('Water Data'!$F$28,0,10*ROW('Water Data'!F123))="","",OFFSET('Water Data'!$F$28,0,10*ROW('Water Data'!F123)))</f>
        <v/>
      </c>
      <c r="CA129" s="272" t="str">
        <f ca="true">+IF(OFFSET('Water Data'!$F$29,0,10*ROW('Water Data'!F123))="","",OFFSET('Water Data'!$F$29,0,10*ROW('Water Data'!F123)))</f>
        <v/>
      </c>
      <c r="CB129" s="272" t="str">
        <f ca="true">+IF(OFFSET('Water Data'!$G$27,0,10*ROW('Water Data'!G123))="","",OFFSET('Water Data'!$G$27,0,10*ROW('Water Data'!G123)))</f>
        <v/>
      </c>
      <c r="CC129" s="272" t="str">
        <f ca="true">+IF(OFFSET('Water Data'!$G$28,0,10*ROW('Water Data'!G123))="","",OFFSET('Water Data'!$G$28,0,10*ROW('Water Data'!G123)))</f>
        <v/>
      </c>
      <c r="CD129" s="272" t="str">
        <f ca="true">+IF(OFFSET('Water Data'!$G$29,0,10*ROW('Water Data'!G123))="","",OFFSET('Water Data'!$G$29,0,10*ROW('Water Data'!G123)))</f>
        <v/>
      </c>
      <c r="CE129" s="272" t="str">
        <f ca="true">+IF(OFFSET('Water Data'!$H$27,0,10*ROW('Water Data'!H123))="","",OFFSET('Water Data'!$H$27,0,10*ROW('Water Data'!H123)))</f>
        <v/>
      </c>
      <c r="CF129" s="272" t="str">
        <f ca="true">+IF(OFFSET('Water Data'!$H$28,0,10*ROW('Water Data'!H123))="","",OFFSET('Water Data'!$H$28,0,10*ROW('Water Data'!H123)))</f>
        <v/>
      </c>
      <c r="CG129" s="272" t="str">
        <f ca="true">+IF(OFFSET('Water Data'!$H$29,0,10*ROW('Water Data'!H123))="","",OFFSET('Water Data'!$H$29,0,10*ROW('Water Data'!H123)))</f>
        <v/>
      </c>
      <c r="CH129" s="272" t="str">
        <f ca="true">+IF(OFFSET('Water Data'!$I$27,0,10*ROW('Water Data'!I123))="","",OFFSET('Water Data'!$I$27,0,10*ROW('Water Data'!I123)))</f>
        <v/>
      </c>
      <c r="CI129" s="272" t="str">
        <f ca="true">+IF(OFFSET('Water Data'!$I$28,0,10*ROW('Water Data'!I123))="","",OFFSET('Water Data'!$I$28,0,10*ROW('Water Data'!I123)))</f>
        <v/>
      </c>
      <c r="CJ129" s="272" t="str">
        <f ca="true">+IF(OFFSET('Water Data'!$I$29,0,10*ROW('Water Data'!I123))="","",OFFSET('Water Data'!$I$29,0,10*ROW('Water Data'!I123)))</f>
        <v/>
      </c>
      <c r="CK129" s="272" t="str">
        <f ca="true">+IF(OFFSET('Sanitation Data'!$D$28,0,10*ROW('Sanitation Data'!D123))="","",OFFSET('Sanitation Data'!$D$28,0,10*ROW('Sanitation Data'!D123)))</f>
        <v/>
      </c>
      <c r="CL129" s="272" t="str">
        <f ca="true">+IF(OFFSET('Sanitation Data'!$D$29,0,10*ROW('Sanitation Data'!D123))="","",OFFSET('Sanitation Data'!$D$29,0,10*ROW('Sanitation Data'!D123)))</f>
        <v/>
      </c>
      <c r="CM129" s="272" t="str">
        <f ca="true">+IF(OFFSET('Sanitation Data'!$D$30,0,10*ROW('Sanitation Data'!D123))="","",OFFSET('Sanitation Data'!$D$30,0,10*ROW('Sanitation Data'!D123)))</f>
        <v/>
      </c>
      <c r="CN129" s="272" t="str">
        <f ca="true">+IF(OFFSET('Sanitation Data'!$D$31,0,10*ROW('Sanitation Data'!D123))="","",OFFSET('Sanitation Data'!$D$31,0,10*ROW('Sanitation Data'!D123)))</f>
        <v/>
      </c>
      <c r="CO129" s="272" t="str">
        <f ca="true">+IF(OFFSET('Sanitation Data'!$D$32,0,10*ROW('Sanitation Data'!D123))="","",OFFSET('Sanitation Data'!$D$32,0,10*ROW('Sanitation Data'!D123)))</f>
        <v/>
      </c>
      <c r="CP129" s="272" t="str">
        <f ca="true">+IF(OFFSET('Sanitation Data'!$E$28,0,10*ROW('Sanitation Data'!E123))="","",OFFSET('Sanitation Data'!$E$28,0,10*ROW('Sanitation Data'!E123)))</f>
        <v/>
      </c>
      <c r="CQ129" s="272" t="str">
        <f ca="true">+IF(OFFSET('Sanitation Data'!$E$29,0,10*ROW('Sanitation Data'!E123))="","",OFFSET('Sanitation Data'!$E$29,0,10*ROW('Sanitation Data'!E123)))</f>
        <v/>
      </c>
      <c r="CR129" s="272" t="str">
        <f ca="true">+IF(OFFSET('Sanitation Data'!$E$30,0,10*ROW('Sanitation Data'!E123))="","",OFFSET('Sanitation Data'!$E$30,0,10*ROW('Sanitation Data'!E123)))</f>
        <v/>
      </c>
      <c r="CS129" s="272" t="str">
        <f ca="true">+IF(OFFSET('Sanitation Data'!$E$31,0,10*ROW('Sanitation Data'!E123))="","",OFFSET('Sanitation Data'!$E$31,0,10*ROW('Sanitation Data'!E123)))</f>
        <v/>
      </c>
      <c r="CT129" s="272" t="str">
        <f ca="true">+IF(OFFSET('Sanitation Data'!$E$32,0,10*ROW('Sanitation Data'!E123))="","",OFFSET('Sanitation Data'!$E$32,0,10*ROW('Sanitation Data'!E123)))</f>
        <v/>
      </c>
      <c r="CU129" s="272" t="str">
        <f ca="true">+IF(OFFSET('Sanitation Data'!$F$28,0,10*ROW('Sanitation Data'!F123))="","",OFFSET('Sanitation Data'!$F$28,0,10*ROW('Sanitation Data'!F123)))</f>
        <v/>
      </c>
      <c r="CV129" s="272" t="str">
        <f ca="true">+IF(OFFSET('Sanitation Data'!$F$29,0,10*ROW('Sanitation Data'!F123))="","",OFFSET('Sanitation Data'!$F$29,0,10*ROW('Sanitation Data'!F123)))</f>
        <v/>
      </c>
      <c r="CW129" s="272" t="str">
        <f ca="true">+IF(OFFSET('Sanitation Data'!$F$30,0,10*ROW('Sanitation Data'!F123))="","",OFFSET('Sanitation Data'!$F$30,0,10*ROW('Sanitation Data'!F123)))</f>
        <v/>
      </c>
      <c r="CX129" s="272" t="str">
        <f ca="true">+IF(OFFSET('Sanitation Data'!$F$31,0,10*ROW('Sanitation Data'!F123))="","",OFFSET('Sanitation Data'!$F$31,0,10*ROW('Sanitation Data'!F123)))</f>
        <v/>
      </c>
      <c r="CY129" s="272" t="str">
        <f ca="true">+IF(OFFSET('Sanitation Data'!$F$32,0,10*ROW('Sanitation Data'!F123))="","",OFFSET('Sanitation Data'!$F$32,0,10*ROW('Sanitation Data'!F123)))</f>
        <v/>
      </c>
      <c r="CZ129" s="272" t="str">
        <f ca="true">+IF(OFFSET('Sanitation Data'!$G$28,0,10*ROW('Sanitation Data'!G123))="","",OFFSET('Sanitation Data'!$G$28,0,10*ROW('Sanitation Data'!G123)))</f>
        <v/>
      </c>
      <c r="DA129" s="272" t="str">
        <f ca="true">+IF(OFFSET('Sanitation Data'!$G$29,0,10*ROW('Sanitation Data'!G123))="","",OFFSET('Sanitation Data'!$G$29,0,10*ROW('Sanitation Data'!G123)))</f>
        <v/>
      </c>
      <c r="DB129" s="272" t="str">
        <f ca="true">+IF(OFFSET('Sanitation Data'!$G$30,0,10*ROW('Sanitation Data'!G123))="","",OFFSET('Sanitation Data'!$G$30,0,10*ROW('Sanitation Data'!G123)))</f>
        <v/>
      </c>
      <c r="DC129" s="272" t="str">
        <f ca="true">+IF(OFFSET('Sanitation Data'!$G$31,0,10*ROW('Sanitation Data'!G123))="","",OFFSET('Sanitation Data'!$G$31,0,10*ROW('Sanitation Data'!G123)))</f>
        <v/>
      </c>
      <c r="DD129" s="272" t="str">
        <f ca="true">+IF(OFFSET('Sanitation Data'!$G$32,0,10*ROW('Sanitation Data'!G123))="","",OFFSET('Sanitation Data'!$G$32,0,10*ROW('Sanitation Data'!G123)))</f>
        <v/>
      </c>
      <c r="DE129" s="272" t="str">
        <f ca="true">+IF(OFFSET('Sanitation Data'!$H$28,0,10*ROW('Sanitation Data'!H123))="","",OFFSET('Sanitation Data'!$H$28,0,10*ROW('Sanitation Data'!H123)))</f>
        <v/>
      </c>
      <c r="DF129" s="272" t="str">
        <f ca="true">+IF(OFFSET('Sanitation Data'!$H$29,0,10*ROW('Sanitation Data'!H123))="","",OFFSET('Sanitation Data'!$H$29,0,10*ROW('Sanitation Data'!H123)))</f>
        <v/>
      </c>
      <c r="DG129" s="272" t="str">
        <f ca="true">+IF(OFFSET('Sanitation Data'!$H$30,0,10*ROW('Sanitation Data'!H123))="","",OFFSET('Sanitation Data'!$H$30,0,10*ROW('Sanitation Data'!H123)))</f>
        <v/>
      </c>
      <c r="DH129" s="272" t="str">
        <f ca="true">+IF(OFFSET('Sanitation Data'!$H$31,0,10*ROW('Sanitation Data'!H123))="","",OFFSET('Sanitation Data'!$H$31,0,10*ROW('Sanitation Data'!H123)))</f>
        <v/>
      </c>
      <c r="DI129" s="272" t="str">
        <f ca="true">+IF(OFFSET('Sanitation Data'!$H$32,0,10*ROW('Sanitation Data'!H123))="","",OFFSET('Sanitation Data'!$H$32,0,10*ROW('Sanitation Data'!H123)))</f>
        <v/>
      </c>
      <c r="DJ129" s="272" t="str">
        <f ca="true">+IF(OFFSET('Sanitation Data'!$I$28,0,10*ROW('Sanitation Data'!I123))="","",OFFSET('Sanitation Data'!$I$28,0,10*ROW('Sanitation Data'!I123)))</f>
        <v/>
      </c>
      <c r="DK129" s="272" t="str">
        <f ca="true">+IF(OFFSET('Sanitation Data'!$I$29,0,10*ROW('Sanitation Data'!I123))="","",OFFSET('Sanitation Data'!$I$29,0,10*ROW('Sanitation Data'!I123)))</f>
        <v/>
      </c>
      <c r="DL129" s="272" t="str">
        <f ca="true">+IF(OFFSET('Sanitation Data'!$I$30,0,10*ROW('Sanitation Data'!I123))="","",OFFSET('Sanitation Data'!$I$30,0,10*ROW('Sanitation Data'!I123)))</f>
        <v/>
      </c>
      <c r="DM129" s="272" t="str">
        <f ca="true">+IF(OFFSET('Sanitation Data'!$I$31,0,10*ROW('Sanitation Data'!I123))="","",OFFSET('Sanitation Data'!$I$31,0,10*ROW('Sanitation Data'!I123)))</f>
        <v/>
      </c>
      <c r="DN129" s="272" t="str">
        <f ca="true">+IF(OFFSET('Sanitation Data'!$I$32,0,10*ROW('Sanitation Data'!I123))="","",OFFSET('Sanitation Data'!$I$32,0,10*ROW('Sanitation Data'!I123)))</f>
        <v/>
      </c>
      <c r="DO129" s="272" t="str">
        <f ca="true">+IF(OFFSET('Hygiene Data'!$D$11,0,10*ROW('Hygiene Data'!D123))="","",OFFSET('Hygiene Data'!$D$11,0,10*ROW('Hygiene Data'!D123)))</f>
        <v/>
      </c>
      <c r="DP129" s="272" t="str">
        <f ca="true">+IF(OFFSET('Hygiene Data'!$D$12,0,10*ROW('Hygiene Data'!D123))="","",OFFSET('Hygiene Data'!$D$12,0,10*ROW('Hygiene Data'!D123)))</f>
        <v/>
      </c>
      <c r="DQ129" s="272" t="str">
        <f ca="true">+IF(OFFSET('Hygiene Data'!$D$13,0,10*ROW('Hygiene Data'!D123))="","",OFFSET('Hygiene Data'!$D$13,0,10*ROW('Hygiene Data'!D123)))</f>
        <v/>
      </c>
      <c r="DR129" s="272" t="str">
        <f ca="true">+IF(OFFSET('Hygiene Data'!$E$11,0,10*ROW('Hygiene Data'!E123))="","",OFFSET('Hygiene Data'!$E$11,0,10*ROW('Hygiene Data'!E123)))</f>
        <v/>
      </c>
      <c r="DS129" s="272" t="str">
        <f ca="true">+IF(OFFSET('Hygiene Data'!$E$12,0,10*ROW('Hygiene Data'!E123))="","",OFFSET('Hygiene Data'!$E$12,0,10*ROW('Hygiene Data'!E123)))</f>
        <v/>
      </c>
      <c r="DT129" s="272" t="str">
        <f ca="true">+IF(OFFSET('Hygiene Data'!$E$13,0,10*ROW('Hygiene Data'!E123))="","",OFFSET('Hygiene Data'!$E$13,0,10*ROW('Hygiene Data'!E123)))</f>
        <v/>
      </c>
      <c r="DU129" s="272" t="str">
        <f ca="true">+IF(OFFSET('Hygiene Data'!$F$11,0,10*ROW('Hygiene Data'!F123))="","",OFFSET('Hygiene Data'!$F$11,0,10*ROW('Hygiene Data'!F123)))</f>
        <v/>
      </c>
      <c r="DV129" s="272" t="str">
        <f ca="true">+IF(OFFSET('Hygiene Data'!$F$12,0,10*ROW('Hygiene Data'!F123))="","",OFFSET('Hygiene Data'!$F$12,0,10*ROW('Hygiene Data'!F123)))</f>
        <v/>
      </c>
      <c r="DW129" s="272" t="str">
        <f ca="true">+IF(OFFSET('Hygiene Data'!$F$13,0,10*ROW('Hygiene Data'!F123))="","",OFFSET('Hygiene Data'!$F$13,0,10*ROW('Hygiene Data'!F123)))</f>
        <v/>
      </c>
      <c r="DX129" s="272" t="str">
        <f ca="true">+IF(OFFSET('Hygiene Data'!$G$11,0,10*ROW('Hygiene Data'!G123))="","",OFFSET('Hygiene Data'!$G$11,0,10*ROW('Hygiene Data'!G123)))</f>
        <v/>
      </c>
      <c r="DY129" s="272" t="str">
        <f ca="true">+IF(OFFSET('Hygiene Data'!$G$12,0,10*ROW('Hygiene Data'!G123))="","",OFFSET('Hygiene Data'!$G$12,0,10*ROW('Hygiene Data'!G123)))</f>
        <v/>
      </c>
      <c r="DZ129" s="272" t="str">
        <f ca="true">+IF(OFFSET('Hygiene Data'!$G$13,0,10*ROW('Hygiene Data'!G123))="","",OFFSET('Hygiene Data'!$G$13,0,10*ROW('Hygiene Data'!G123)))</f>
        <v/>
      </c>
      <c r="EA129" s="272" t="str">
        <f ca="true">+IF(OFFSET('Hygiene Data'!$H$11,0,10*ROW('Hygiene Data'!H123))="","",OFFSET('Hygiene Data'!$H$11,0,10*ROW('Hygiene Data'!H123)))</f>
        <v/>
      </c>
      <c r="EB129" s="272" t="str">
        <f ca="true">+IF(OFFSET('Hygiene Data'!$H$12,0,10*ROW('Hygiene Data'!H123))="","",OFFSET('Hygiene Data'!$H$12,0,10*ROW('Hygiene Data'!H123)))</f>
        <v/>
      </c>
      <c r="EC129" s="272" t="str">
        <f ca="true">+IF(OFFSET('Hygiene Data'!$H$13,0,10*ROW('Hygiene Data'!H123))="","",OFFSET('Hygiene Data'!$H$13,0,10*ROW('Hygiene Data'!H123)))</f>
        <v/>
      </c>
      <c r="ED129" s="272" t="str">
        <f ca="true">+IF(OFFSET('Hygiene Data'!$I$11,0,10*ROW('Hygiene Data'!I123))="","",OFFSET('Hygiene Data'!$I$11,0,10*ROW('Hygiene Data'!I123)))</f>
        <v/>
      </c>
      <c r="EE129" s="272" t="str">
        <f ca="true">+IF(OFFSET('Hygiene Data'!$I$12,0,10*ROW('Hygiene Data'!I123))="","",OFFSET('Hygiene Data'!$I$12,0,10*ROW('Hygiene Data'!I123)))</f>
        <v/>
      </c>
      <c r="EF129" s="272"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28"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2"/>
      <c r="BS130" s="272" t="str">
        <f ca="true">+IF(OFFSET('Water Data'!$D$27,0,10*ROW('Water Data'!D124))="","",OFFSET('Water Data'!$D$27,0,10*ROW('Water Data'!D124)))</f>
        <v/>
      </c>
      <c r="BT130" s="272" t="str">
        <f ca="true">+IF(OFFSET('Water Data'!$D$28,0,10*ROW('Water Data'!D124))="","",OFFSET('Water Data'!$D$28,0,10*ROW('Water Data'!D124)))</f>
        <v/>
      </c>
      <c r="BU130" s="272" t="str">
        <f ca="true">+IF(OFFSET('Water Data'!$D$29,0,10*ROW('Water Data'!D124))="","",OFFSET('Water Data'!$D$29,0,10*ROW('Water Data'!D124)))</f>
        <v/>
      </c>
      <c r="BV130" s="272" t="str">
        <f ca="true">+IF(OFFSET('Water Data'!$E$27,0,10*ROW('Water Data'!E124))="","",OFFSET('Water Data'!$E$27,0,10*ROW('Water Data'!E124)))</f>
        <v/>
      </c>
      <c r="BW130" s="272" t="str">
        <f ca="true">+IF(OFFSET('Water Data'!$E$28,0,10*ROW('Water Data'!E124))="","",OFFSET('Water Data'!$E$28,0,10*ROW('Water Data'!E124)))</f>
        <v/>
      </c>
      <c r="BX130" s="272" t="str">
        <f ca="true">+IF(OFFSET('Water Data'!$E$29,0,10*ROW('Water Data'!E124))="","",OFFSET('Water Data'!$E$29,0,10*ROW('Water Data'!E124)))</f>
        <v/>
      </c>
      <c r="BY130" s="272" t="str">
        <f ca="true">+IF(OFFSET('Water Data'!$F$27,0,10*ROW('Water Data'!F124))="","",OFFSET('Water Data'!$F$27,0,10*ROW('Water Data'!F124)))</f>
        <v/>
      </c>
      <c r="BZ130" s="272" t="str">
        <f ca="true">+IF(OFFSET('Water Data'!$F$28,0,10*ROW('Water Data'!F124))="","",OFFSET('Water Data'!$F$28,0,10*ROW('Water Data'!F124)))</f>
        <v/>
      </c>
      <c r="CA130" s="272" t="str">
        <f ca="true">+IF(OFFSET('Water Data'!$F$29,0,10*ROW('Water Data'!F124))="","",OFFSET('Water Data'!$F$29,0,10*ROW('Water Data'!F124)))</f>
        <v/>
      </c>
      <c r="CB130" s="272" t="str">
        <f ca="true">+IF(OFFSET('Water Data'!$G$27,0,10*ROW('Water Data'!G124))="","",OFFSET('Water Data'!$G$27,0,10*ROW('Water Data'!G124)))</f>
        <v/>
      </c>
      <c r="CC130" s="272" t="str">
        <f ca="true">+IF(OFFSET('Water Data'!$G$28,0,10*ROW('Water Data'!G124))="","",OFFSET('Water Data'!$G$28,0,10*ROW('Water Data'!G124)))</f>
        <v/>
      </c>
      <c r="CD130" s="272" t="str">
        <f ca="true">+IF(OFFSET('Water Data'!$G$29,0,10*ROW('Water Data'!G124))="","",OFFSET('Water Data'!$G$29,0,10*ROW('Water Data'!G124)))</f>
        <v/>
      </c>
      <c r="CE130" s="272" t="str">
        <f ca="true">+IF(OFFSET('Water Data'!$H$27,0,10*ROW('Water Data'!H124))="","",OFFSET('Water Data'!$H$27,0,10*ROW('Water Data'!H124)))</f>
        <v/>
      </c>
      <c r="CF130" s="272" t="str">
        <f ca="true">+IF(OFFSET('Water Data'!$H$28,0,10*ROW('Water Data'!H124))="","",OFFSET('Water Data'!$H$28,0,10*ROW('Water Data'!H124)))</f>
        <v/>
      </c>
      <c r="CG130" s="272" t="str">
        <f ca="true">+IF(OFFSET('Water Data'!$H$29,0,10*ROW('Water Data'!H124))="","",OFFSET('Water Data'!$H$29,0,10*ROW('Water Data'!H124)))</f>
        <v/>
      </c>
      <c r="CH130" s="272" t="str">
        <f ca="true">+IF(OFFSET('Water Data'!$I$27,0,10*ROW('Water Data'!I124))="","",OFFSET('Water Data'!$I$27,0,10*ROW('Water Data'!I124)))</f>
        <v/>
      </c>
      <c r="CI130" s="272" t="str">
        <f ca="true">+IF(OFFSET('Water Data'!$I$28,0,10*ROW('Water Data'!I124))="","",OFFSET('Water Data'!$I$28,0,10*ROW('Water Data'!I124)))</f>
        <v/>
      </c>
      <c r="CJ130" s="272" t="str">
        <f ca="true">+IF(OFFSET('Water Data'!$I$29,0,10*ROW('Water Data'!I124))="","",OFFSET('Water Data'!$I$29,0,10*ROW('Water Data'!I124)))</f>
        <v/>
      </c>
      <c r="CK130" s="272" t="str">
        <f ca="true">+IF(OFFSET('Sanitation Data'!$D$28,0,10*ROW('Sanitation Data'!D124))="","",OFFSET('Sanitation Data'!$D$28,0,10*ROW('Sanitation Data'!D124)))</f>
        <v/>
      </c>
      <c r="CL130" s="272" t="str">
        <f ca="true">+IF(OFFSET('Sanitation Data'!$D$29,0,10*ROW('Sanitation Data'!D124))="","",OFFSET('Sanitation Data'!$D$29,0,10*ROW('Sanitation Data'!D124)))</f>
        <v/>
      </c>
      <c r="CM130" s="272" t="str">
        <f ca="true">+IF(OFFSET('Sanitation Data'!$D$30,0,10*ROW('Sanitation Data'!D124))="","",OFFSET('Sanitation Data'!$D$30,0,10*ROW('Sanitation Data'!D124)))</f>
        <v/>
      </c>
      <c r="CN130" s="272" t="str">
        <f ca="true">+IF(OFFSET('Sanitation Data'!$D$31,0,10*ROW('Sanitation Data'!D124))="","",OFFSET('Sanitation Data'!$D$31,0,10*ROW('Sanitation Data'!D124)))</f>
        <v/>
      </c>
      <c r="CO130" s="272" t="str">
        <f ca="true">+IF(OFFSET('Sanitation Data'!$D$32,0,10*ROW('Sanitation Data'!D124))="","",OFFSET('Sanitation Data'!$D$32,0,10*ROW('Sanitation Data'!D124)))</f>
        <v/>
      </c>
      <c r="CP130" s="272" t="str">
        <f ca="true">+IF(OFFSET('Sanitation Data'!$E$28,0,10*ROW('Sanitation Data'!E124))="","",OFFSET('Sanitation Data'!$E$28,0,10*ROW('Sanitation Data'!E124)))</f>
        <v/>
      </c>
      <c r="CQ130" s="272" t="str">
        <f ca="true">+IF(OFFSET('Sanitation Data'!$E$29,0,10*ROW('Sanitation Data'!E124))="","",OFFSET('Sanitation Data'!$E$29,0,10*ROW('Sanitation Data'!E124)))</f>
        <v/>
      </c>
      <c r="CR130" s="272" t="str">
        <f ca="true">+IF(OFFSET('Sanitation Data'!$E$30,0,10*ROW('Sanitation Data'!E124))="","",OFFSET('Sanitation Data'!$E$30,0,10*ROW('Sanitation Data'!E124)))</f>
        <v/>
      </c>
      <c r="CS130" s="272" t="str">
        <f ca="true">+IF(OFFSET('Sanitation Data'!$E$31,0,10*ROW('Sanitation Data'!E124))="","",OFFSET('Sanitation Data'!$E$31,0,10*ROW('Sanitation Data'!E124)))</f>
        <v/>
      </c>
      <c r="CT130" s="272" t="str">
        <f ca="true">+IF(OFFSET('Sanitation Data'!$E$32,0,10*ROW('Sanitation Data'!E124))="","",OFFSET('Sanitation Data'!$E$32,0,10*ROW('Sanitation Data'!E124)))</f>
        <v/>
      </c>
      <c r="CU130" s="272" t="str">
        <f ca="true">+IF(OFFSET('Sanitation Data'!$F$28,0,10*ROW('Sanitation Data'!F124))="","",OFFSET('Sanitation Data'!$F$28,0,10*ROW('Sanitation Data'!F124)))</f>
        <v/>
      </c>
      <c r="CV130" s="272" t="str">
        <f ca="true">+IF(OFFSET('Sanitation Data'!$F$29,0,10*ROW('Sanitation Data'!F124))="","",OFFSET('Sanitation Data'!$F$29,0,10*ROW('Sanitation Data'!F124)))</f>
        <v/>
      </c>
      <c r="CW130" s="272" t="str">
        <f ca="true">+IF(OFFSET('Sanitation Data'!$F$30,0,10*ROW('Sanitation Data'!F124))="","",OFFSET('Sanitation Data'!$F$30,0,10*ROW('Sanitation Data'!F124)))</f>
        <v/>
      </c>
      <c r="CX130" s="272" t="str">
        <f ca="true">+IF(OFFSET('Sanitation Data'!$F$31,0,10*ROW('Sanitation Data'!F124))="","",OFFSET('Sanitation Data'!$F$31,0,10*ROW('Sanitation Data'!F124)))</f>
        <v/>
      </c>
      <c r="CY130" s="272" t="str">
        <f ca="true">+IF(OFFSET('Sanitation Data'!$F$32,0,10*ROW('Sanitation Data'!F124))="","",OFFSET('Sanitation Data'!$F$32,0,10*ROW('Sanitation Data'!F124)))</f>
        <v/>
      </c>
      <c r="CZ130" s="272" t="str">
        <f ca="true">+IF(OFFSET('Sanitation Data'!$G$28,0,10*ROW('Sanitation Data'!G124))="","",OFFSET('Sanitation Data'!$G$28,0,10*ROW('Sanitation Data'!G124)))</f>
        <v/>
      </c>
      <c r="DA130" s="272" t="str">
        <f ca="true">+IF(OFFSET('Sanitation Data'!$G$29,0,10*ROW('Sanitation Data'!G124))="","",OFFSET('Sanitation Data'!$G$29,0,10*ROW('Sanitation Data'!G124)))</f>
        <v/>
      </c>
      <c r="DB130" s="272" t="str">
        <f ca="true">+IF(OFFSET('Sanitation Data'!$G$30,0,10*ROW('Sanitation Data'!G124))="","",OFFSET('Sanitation Data'!$G$30,0,10*ROW('Sanitation Data'!G124)))</f>
        <v/>
      </c>
      <c r="DC130" s="272" t="str">
        <f ca="true">+IF(OFFSET('Sanitation Data'!$G$31,0,10*ROW('Sanitation Data'!G124))="","",OFFSET('Sanitation Data'!$G$31,0,10*ROW('Sanitation Data'!G124)))</f>
        <v/>
      </c>
      <c r="DD130" s="272" t="str">
        <f ca="true">+IF(OFFSET('Sanitation Data'!$G$32,0,10*ROW('Sanitation Data'!G124))="","",OFFSET('Sanitation Data'!$G$32,0,10*ROW('Sanitation Data'!G124)))</f>
        <v/>
      </c>
      <c r="DE130" s="272" t="str">
        <f ca="true">+IF(OFFSET('Sanitation Data'!$H$28,0,10*ROW('Sanitation Data'!H124))="","",OFFSET('Sanitation Data'!$H$28,0,10*ROW('Sanitation Data'!H124)))</f>
        <v/>
      </c>
      <c r="DF130" s="272" t="str">
        <f ca="true">+IF(OFFSET('Sanitation Data'!$H$29,0,10*ROW('Sanitation Data'!H124))="","",OFFSET('Sanitation Data'!$H$29,0,10*ROW('Sanitation Data'!H124)))</f>
        <v/>
      </c>
      <c r="DG130" s="272" t="str">
        <f ca="true">+IF(OFFSET('Sanitation Data'!$H$30,0,10*ROW('Sanitation Data'!H124))="","",OFFSET('Sanitation Data'!$H$30,0,10*ROW('Sanitation Data'!H124)))</f>
        <v/>
      </c>
      <c r="DH130" s="272" t="str">
        <f ca="true">+IF(OFFSET('Sanitation Data'!$H$31,0,10*ROW('Sanitation Data'!H124))="","",OFFSET('Sanitation Data'!$H$31,0,10*ROW('Sanitation Data'!H124)))</f>
        <v/>
      </c>
      <c r="DI130" s="272" t="str">
        <f ca="true">+IF(OFFSET('Sanitation Data'!$H$32,0,10*ROW('Sanitation Data'!H124))="","",OFFSET('Sanitation Data'!$H$32,0,10*ROW('Sanitation Data'!H124)))</f>
        <v/>
      </c>
      <c r="DJ130" s="272" t="str">
        <f ca="true">+IF(OFFSET('Sanitation Data'!$I$28,0,10*ROW('Sanitation Data'!I124))="","",OFFSET('Sanitation Data'!$I$28,0,10*ROW('Sanitation Data'!I124)))</f>
        <v/>
      </c>
      <c r="DK130" s="272" t="str">
        <f ca="true">+IF(OFFSET('Sanitation Data'!$I$29,0,10*ROW('Sanitation Data'!I124))="","",OFFSET('Sanitation Data'!$I$29,0,10*ROW('Sanitation Data'!I124)))</f>
        <v/>
      </c>
      <c r="DL130" s="272" t="str">
        <f ca="true">+IF(OFFSET('Sanitation Data'!$I$30,0,10*ROW('Sanitation Data'!I124))="","",OFFSET('Sanitation Data'!$I$30,0,10*ROW('Sanitation Data'!I124)))</f>
        <v/>
      </c>
      <c r="DM130" s="272" t="str">
        <f ca="true">+IF(OFFSET('Sanitation Data'!$I$31,0,10*ROW('Sanitation Data'!I124))="","",OFFSET('Sanitation Data'!$I$31,0,10*ROW('Sanitation Data'!I124)))</f>
        <v/>
      </c>
      <c r="DN130" s="272" t="str">
        <f ca="true">+IF(OFFSET('Sanitation Data'!$I$32,0,10*ROW('Sanitation Data'!I124))="","",OFFSET('Sanitation Data'!$I$32,0,10*ROW('Sanitation Data'!I124)))</f>
        <v/>
      </c>
      <c r="DO130" s="272" t="str">
        <f ca="true">+IF(OFFSET('Hygiene Data'!$D$11,0,10*ROW('Hygiene Data'!D124))="","",OFFSET('Hygiene Data'!$D$11,0,10*ROW('Hygiene Data'!D124)))</f>
        <v/>
      </c>
      <c r="DP130" s="272" t="str">
        <f ca="true">+IF(OFFSET('Hygiene Data'!$D$12,0,10*ROW('Hygiene Data'!D124))="","",OFFSET('Hygiene Data'!$D$12,0,10*ROW('Hygiene Data'!D124)))</f>
        <v/>
      </c>
      <c r="DQ130" s="272" t="str">
        <f ca="true">+IF(OFFSET('Hygiene Data'!$D$13,0,10*ROW('Hygiene Data'!D124))="","",OFFSET('Hygiene Data'!$D$13,0,10*ROW('Hygiene Data'!D124)))</f>
        <v/>
      </c>
      <c r="DR130" s="272" t="str">
        <f ca="true">+IF(OFFSET('Hygiene Data'!$E$11,0,10*ROW('Hygiene Data'!E124))="","",OFFSET('Hygiene Data'!$E$11,0,10*ROW('Hygiene Data'!E124)))</f>
        <v/>
      </c>
      <c r="DS130" s="272" t="str">
        <f ca="true">+IF(OFFSET('Hygiene Data'!$E$12,0,10*ROW('Hygiene Data'!E124))="","",OFFSET('Hygiene Data'!$E$12,0,10*ROW('Hygiene Data'!E124)))</f>
        <v/>
      </c>
      <c r="DT130" s="272" t="str">
        <f ca="true">+IF(OFFSET('Hygiene Data'!$E$13,0,10*ROW('Hygiene Data'!E124))="","",OFFSET('Hygiene Data'!$E$13,0,10*ROW('Hygiene Data'!E124)))</f>
        <v/>
      </c>
      <c r="DU130" s="272" t="str">
        <f ca="true">+IF(OFFSET('Hygiene Data'!$F$11,0,10*ROW('Hygiene Data'!F124))="","",OFFSET('Hygiene Data'!$F$11,0,10*ROW('Hygiene Data'!F124)))</f>
        <v/>
      </c>
      <c r="DV130" s="272" t="str">
        <f ca="true">+IF(OFFSET('Hygiene Data'!$F$12,0,10*ROW('Hygiene Data'!F124))="","",OFFSET('Hygiene Data'!$F$12,0,10*ROW('Hygiene Data'!F124)))</f>
        <v/>
      </c>
      <c r="DW130" s="272" t="str">
        <f ca="true">+IF(OFFSET('Hygiene Data'!$F$13,0,10*ROW('Hygiene Data'!F124))="","",OFFSET('Hygiene Data'!$F$13,0,10*ROW('Hygiene Data'!F124)))</f>
        <v/>
      </c>
      <c r="DX130" s="272" t="str">
        <f ca="true">+IF(OFFSET('Hygiene Data'!$G$11,0,10*ROW('Hygiene Data'!G124))="","",OFFSET('Hygiene Data'!$G$11,0,10*ROW('Hygiene Data'!G124)))</f>
        <v/>
      </c>
      <c r="DY130" s="272" t="str">
        <f ca="true">+IF(OFFSET('Hygiene Data'!$G$12,0,10*ROW('Hygiene Data'!G124))="","",OFFSET('Hygiene Data'!$G$12,0,10*ROW('Hygiene Data'!G124)))</f>
        <v/>
      </c>
      <c r="DZ130" s="272" t="str">
        <f ca="true">+IF(OFFSET('Hygiene Data'!$G$13,0,10*ROW('Hygiene Data'!G124))="","",OFFSET('Hygiene Data'!$G$13,0,10*ROW('Hygiene Data'!G124)))</f>
        <v/>
      </c>
      <c r="EA130" s="272" t="str">
        <f ca="true">+IF(OFFSET('Hygiene Data'!$H$11,0,10*ROW('Hygiene Data'!H124))="","",OFFSET('Hygiene Data'!$H$11,0,10*ROW('Hygiene Data'!H124)))</f>
        <v/>
      </c>
      <c r="EB130" s="272" t="str">
        <f ca="true">+IF(OFFSET('Hygiene Data'!$H$12,0,10*ROW('Hygiene Data'!H124))="","",OFFSET('Hygiene Data'!$H$12,0,10*ROW('Hygiene Data'!H124)))</f>
        <v/>
      </c>
      <c r="EC130" s="272" t="str">
        <f ca="true">+IF(OFFSET('Hygiene Data'!$H$13,0,10*ROW('Hygiene Data'!H124))="","",OFFSET('Hygiene Data'!$H$13,0,10*ROW('Hygiene Data'!H124)))</f>
        <v/>
      </c>
      <c r="ED130" s="272" t="str">
        <f ca="true">+IF(OFFSET('Hygiene Data'!$I$11,0,10*ROW('Hygiene Data'!I124))="","",OFFSET('Hygiene Data'!$I$11,0,10*ROW('Hygiene Data'!I124)))</f>
        <v/>
      </c>
      <c r="EE130" s="272" t="str">
        <f ca="true">+IF(OFFSET('Hygiene Data'!$I$12,0,10*ROW('Hygiene Data'!I124))="","",OFFSET('Hygiene Data'!$I$12,0,10*ROW('Hygiene Data'!I124)))</f>
        <v/>
      </c>
      <c r="EF130" s="272"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28"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2"/>
      <c r="BS131" s="272" t="str">
        <f ca="true">+IF(OFFSET('Water Data'!$D$27,0,10*ROW('Water Data'!D125))="","",OFFSET('Water Data'!$D$27,0,10*ROW('Water Data'!D125)))</f>
        <v/>
      </c>
      <c r="BT131" s="272" t="str">
        <f ca="true">+IF(OFFSET('Water Data'!$D$28,0,10*ROW('Water Data'!D125))="","",OFFSET('Water Data'!$D$28,0,10*ROW('Water Data'!D125)))</f>
        <v/>
      </c>
      <c r="BU131" s="272" t="str">
        <f ca="true">+IF(OFFSET('Water Data'!$D$29,0,10*ROW('Water Data'!D125))="","",OFFSET('Water Data'!$D$29,0,10*ROW('Water Data'!D125)))</f>
        <v/>
      </c>
      <c r="BV131" s="272" t="str">
        <f ca="true">+IF(OFFSET('Water Data'!$E$27,0,10*ROW('Water Data'!E125))="","",OFFSET('Water Data'!$E$27,0,10*ROW('Water Data'!E125)))</f>
        <v/>
      </c>
      <c r="BW131" s="272" t="str">
        <f ca="true">+IF(OFFSET('Water Data'!$E$28,0,10*ROW('Water Data'!E125))="","",OFFSET('Water Data'!$E$28,0,10*ROW('Water Data'!E125)))</f>
        <v/>
      </c>
      <c r="BX131" s="272" t="str">
        <f ca="true">+IF(OFFSET('Water Data'!$E$29,0,10*ROW('Water Data'!E125))="","",OFFSET('Water Data'!$E$29,0,10*ROW('Water Data'!E125)))</f>
        <v/>
      </c>
      <c r="BY131" s="272" t="str">
        <f ca="true">+IF(OFFSET('Water Data'!$F$27,0,10*ROW('Water Data'!F125))="","",OFFSET('Water Data'!$F$27,0,10*ROW('Water Data'!F125)))</f>
        <v/>
      </c>
      <c r="BZ131" s="272" t="str">
        <f ca="true">+IF(OFFSET('Water Data'!$F$28,0,10*ROW('Water Data'!F125))="","",OFFSET('Water Data'!$F$28,0,10*ROW('Water Data'!F125)))</f>
        <v/>
      </c>
      <c r="CA131" s="272" t="str">
        <f ca="true">+IF(OFFSET('Water Data'!$F$29,0,10*ROW('Water Data'!F125))="","",OFFSET('Water Data'!$F$29,0,10*ROW('Water Data'!F125)))</f>
        <v/>
      </c>
      <c r="CB131" s="272" t="str">
        <f ca="true">+IF(OFFSET('Water Data'!$G$27,0,10*ROW('Water Data'!G125))="","",OFFSET('Water Data'!$G$27,0,10*ROW('Water Data'!G125)))</f>
        <v/>
      </c>
      <c r="CC131" s="272" t="str">
        <f ca="true">+IF(OFFSET('Water Data'!$G$28,0,10*ROW('Water Data'!G125))="","",OFFSET('Water Data'!$G$28,0,10*ROW('Water Data'!G125)))</f>
        <v/>
      </c>
      <c r="CD131" s="272" t="str">
        <f ca="true">+IF(OFFSET('Water Data'!$G$29,0,10*ROW('Water Data'!G125))="","",OFFSET('Water Data'!$G$29,0,10*ROW('Water Data'!G125)))</f>
        <v/>
      </c>
      <c r="CE131" s="272" t="str">
        <f ca="true">+IF(OFFSET('Water Data'!$H$27,0,10*ROW('Water Data'!H125))="","",OFFSET('Water Data'!$H$27,0,10*ROW('Water Data'!H125)))</f>
        <v/>
      </c>
      <c r="CF131" s="272" t="str">
        <f ca="true">+IF(OFFSET('Water Data'!$H$28,0,10*ROW('Water Data'!H125))="","",OFFSET('Water Data'!$H$28,0,10*ROW('Water Data'!H125)))</f>
        <v/>
      </c>
      <c r="CG131" s="272" t="str">
        <f ca="true">+IF(OFFSET('Water Data'!$H$29,0,10*ROW('Water Data'!H125))="","",OFFSET('Water Data'!$H$29,0,10*ROW('Water Data'!H125)))</f>
        <v/>
      </c>
      <c r="CH131" s="272" t="str">
        <f ca="true">+IF(OFFSET('Water Data'!$I$27,0,10*ROW('Water Data'!I125))="","",OFFSET('Water Data'!$I$27,0,10*ROW('Water Data'!I125)))</f>
        <v/>
      </c>
      <c r="CI131" s="272" t="str">
        <f ca="true">+IF(OFFSET('Water Data'!$I$28,0,10*ROW('Water Data'!I125))="","",OFFSET('Water Data'!$I$28,0,10*ROW('Water Data'!I125)))</f>
        <v/>
      </c>
      <c r="CJ131" s="272" t="str">
        <f ca="true">+IF(OFFSET('Water Data'!$I$29,0,10*ROW('Water Data'!I125))="","",OFFSET('Water Data'!$I$29,0,10*ROW('Water Data'!I125)))</f>
        <v/>
      </c>
      <c r="CK131" s="272" t="str">
        <f ca="true">+IF(OFFSET('Sanitation Data'!$D$28,0,10*ROW('Sanitation Data'!D125))="","",OFFSET('Sanitation Data'!$D$28,0,10*ROW('Sanitation Data'!D125)))</f>
        <v/>
      </c>
      <c r="CL131" s="272" t="str">
        <f ca="true">+IF(OFFSET('Sanitation Data'!$D$29,0,10*ROW('Sanitation Data'!D125))="","",OFFSET('Sanitation Data'!$D$29,0,10*ROW('Sanitation Data'!D125)))</f>
        <v/>
      </c>
      <c r="CM131" s="272" t="str">
        <f ca="true">+IF(OFFSET('Sanitation Data'!$D$30,0,10*ROW('Sanitation Data'!D125))="","",OFFSET('Sanitation Data'!$D$30,0,10*ROW('Sanitation Data'!D125)))</f>
        <v/>
      </c>
      <c r="CN131" s="272" t="str">
        <f ca="true">+IF(OFFSET('Sanitation Data'!$D$31,0,10*ROW('Sanitation Data'!D125))="","",OFFSET('Sanitation Data'!$D$31,0,10*ROW('Sanitation Data'!D125)))</f>
        <v/>
      </c>
      <c r="CO131" s="272" t="str">
        <f ca="true">+IF(OFFSET('Sanitation Data'!$D$32,0,10*ROW('Sanitation Data'!D125))="","",OFFSET('Sanitation Data'!$D$32,0,10*ROW('Sanitation Data'!D125)))</f>
        <v/>
      </c>
      <c r="CP131" s="272" t="str">
        <f ca="true">+IF(OFFSET('Sanitation Data'!$E$28,0,10*ROW('Sanitation Data'!E125))="","",OFFSET('Sanitation Data'!$E$28,0,10*ROW('Sanitation Data'!E125)))</f>
        <v/>
      </c>
      <c r="CQ131" s="272" t="str">
        <f ca="true">+IF(OFFSET('Sanitation Data'!$E$29,0,10*ROW('Sanitation Data'!E125))="","",OFFSET('Sanitation Data'!$E$29,0,10*ROW('Sanitation Data'!E125)))</f>
        <v/>
      </c>
      <c r="CR131" s="272" t="str">
        <f ca="true">+IF(OFFSET('Sanitation Data'!$E$30,0,10*ROW('Sanitation Data'!E125))="","",OFFSET('Sanitation Data'!$E$30,0,10*ROW('Sanitation Data'!E125)))</f>
        <v/>
      </c>
      <c r="CS131" s="272" t="str">
        <f ca="true">+IF(OFFSET('Sanitation Data'!$E$31,0,10*ROW('Sanitation Data'!E125))="","",OFFSET('Sanitation Data'!$E$31,0,10*ROW('Sanitation Data'!E125)))</f>
        <v/>
      </c>
      <c r="CT131" s="272" t="str">
        <f ca="true">+IF(OFFSET('Sanitation Data'!$E$32,0,10*ROW('Sanitation Data'!E125))="","",OFFSET('Sanitation Data'!$E$32,0,10*ROW('Sanitation Data'!E125)))</f>
        <v/>
      </c>
      <c r="CU131" s="272" t="str">
        <f ca="true">+IF(OFFSET('Sanitation Data'!$F$28,0,10*ROW('Sanitation Data'!F125))="","",OFFSET('Sanitation Data'!$F$28,0,10*ROW('Sanitation Data'!F125)))</f>
        <v/>
      </c>
      <c r="CV131" s="272" t="str">
        <f ca="true">+IF(OFFSET('Sanitation Data'!$F$29,0,10*ROW('Sanitation Data'!F125))="","",OFFSET('Sanitation Data'!$F$29,0,10*ROW('Sanitation Data'!F125)))</f>
        <v/>
      </c>
      <c r="CW131" s="272" t="str">
        <f ca="true">+IF(OFFSET('Sanitation Data'!$F$30,0,10*ROW('Sanitation Data'!F125))="","",OFFSET('Sanitation Data'!$F$30,0,10*ROW('Sanitation Data'!F125)))</f>
        <v/>
      </c>
      <c r="CX131" s="272" t="str">
        <f ca="true">+IF(OFFSET('Sanitation Data'!$F$31,0,10*ROW('Sanitation Data'!F125))="","",OFFSET('Sanitation Data'!$F$31,0,10*ROW('Sanitation Data'!F125)))</f>
        <v/>
      </c>
      <c r="CY131" s="272" t="str">
        <f ca="true">+IF(OFFSET('Sanitation Data'!$F$32,0,10*ROW('Sanitation Data'!F125))="","",OFFSET('Sanitation Data'!$F$32,0,10*ROW('Sanitation Data'!F125)))</f>
        <v/>
      </c>
      <c r="CZ131" s="272" t="str">
        <f ca="true">+IF(OFFSET('Sanitation Data'!$G$28,0,10*ROW('Sanitation Data'!G125))="","",OFFSET('Sanitation Data'!$G$28,0,10*ROW('Sanitation Data'!G125)))</f>
        <v/>
      </c>
      <c r="DA131" s="272" t="str">
        <f ca="true">+IF(OFFSET('Sanitation Data'!$G$29,0,10*ROW('Sanitation Data'!G125))="","",OFFSET('Sanitation Data'!$G$29,0,10*ROW('Sanitation Data'!G125)))</f>
        <v/>
      </c>
      <c r="DB131" s="272" t="str">
        <f ca="true">+IF(OFFSET('Sanitation Data'!$G$30,0,10*ROW('Sanitation Data'!G125))="","",OFFSET('Sanitation Data'!$G$30,0,10*ROW('Sanitation Data'!G125)))</f>
        <v/>
      </c>
      <c r="DC131" s="272" t="str">
        <f ca="true">+IF(OFFSET('Sanitation Data'!$G$31,0,10*ROW('Sanitation Data'!G125))="","",OFFSET('Sanitation Data'!$G$31,0,10*ROW('Sanitation Data'!G125)))</f>
        <v/>
      </c>
      <c r="DD131" s="272" t="str">
        <f ca="true">+IF(OFFSET('Sanitation Data'!$G$32,0,10*ROW('Sanitation Data'!G125))="","",OFFSET('Sanitation Data'!$G$32,0,10*ROW('Sanitation Data'!G125)))</f>
        <v/>
      </c>
      <c r="DE131" s="272" t="str">
        <f ca="true">+IF(OFFSET('Sanitation Data'!$H$28,0,10*ROW('Sanitation Data'!H125))="","",OFFSET('Sanitation Data'!$H$28,0,10*ROW('Sanitation Data'!H125)))</f>
        <v/>
      </c>
      <c r="DF131" s="272" t="str">
        <f ca="true">+IF(OFFSET('Sanitation Data'!$H$29,0,10*ROW('Sanitation Data'!H125))="","",OFFSET('Sanitation Data'!$H$29,0,10*ROW('Sanitation Data'!H125)))</f>
        <v/>
      </c>
      <c r="DG131" s="272" t="str">
        <f ca="true">+IF(OFFSET('Sanitation Data'!$H$30,0,10*ROW('Sanitation Data'!H125))="","",OFFSET('Sanitation Data'!$H$30,0,10*ROW('Sanitation Data'!H125)))</f>
        <v/>
      </c>
      <c r="DH131" s="272" t="str">
        <f ca="true">+IF(OFFSET('Sanitation Data'!$H$31,0,10*ROW('Sanitation Data'!H125))="","",OFFSET('Sanitation Data'!$H$31,0,10*ROW('Sanitation Data'!H125)))</f>
        <v/>
      </c>
      <c r="DI131" s="272" t="str">
        <f ca="true">+IF(OFFSET('Sanitation Data'!$H$32,0,10*ROW('Sanitation Data'!H125))="","",OFFSET('Sanitation Data'!$H$32,0,10*ROW('Sanitation Data'!H125)))</f>
        <v/>
      </c>
      <c r="DJ131" s="272" t="str">
        <f ca="true">+IF(OFFSET('Sanitation Data'!$I$28,0,10*ROW('Sanitation Data'!I125))="","",OFFSET('Sanitation Data'!$I$28,0,10*ROW('Sanitation Data'!I125)))</f>
        <v/>
      </c>
      <c r="DK131" s="272" t="str">
        <f ca="true">+IF(OFFSET('Sanitation Data'!$I$29,0,10*ROW('Sanitation Data'!I125))="","",OFFSET('Sanitation Data'!$I$29,0,10*ROW('Sanitation Data'!I125)))</f>
        <v/>
      </c>
      <c r="DL131" s="272" t="str">
        <f ca="true">+IF(OFFSET('Sanitation Data'!$I$30,0,10*ROW('Sanitation Data'!I125))="","",OFFSET('Sanitation Data'!$I$30,0,10*ROW('Sanitation Data'!I125)))</f>
        <v/>
      </c>
      <c r="DM131" s="272" t="str">
        <f ca="true">+IF(OFFSET('Sanitation Data'!$I$31,0,10*ROW('Sanitation Data'!I125))="","",OFFSET('Sanitation Data'!$I$31,0,10*ROW('Sanitation Data'!I125)))</f>
        <v/>
      </c>
      <c r="DN131" s="272" t="str">
        <f ca="true">+IF(OFFSET('Sanitation Data'!$I$32,0,10*ROW('Sanitation Data'!I125))="","",OFFSET('Sanitation Data'!$I$32,0,10*ROW('Sanitation Data'!I125)))</f>
        <v/>
      </c>
      <c r="DO131" s="272" t="str">
        <f ca="true">+IF(OFFSET('Hygiene Data'!$D$11,0,10*ROW('Hygiene Data'!D125))="","",OFFSET('Hygiene Data'!$D$11,0,10*ROW('Hygiene Data'!D125)))</f>
        <v/>
      </c>
      <c r="DP131" s="272" t="str">
        <f ca="true">+IF(OFFSET('Hygiene Data'!$D$12,0,10*ROW('Hygiene Data'!D125))="","",OFFSET('Hygiene Data'!$D$12,0,10*ROW('Hygiene Data'!D125)))</f>
        <v/>
      </c>
      <c r="DQ131" s="272" t="str">
        <f ca="true">+IF(OFFSET('Hygiene Data'!$D$13,0,10*ROW('Hygiene Data'!D125))="","",OFFSET('Hygiene Data'!$D$13,0,10*ROW('Hygiene Data'!D125)))</f>
        <v/>
      </c>
      <c r="DR131" s="272" t="str">
        <f ca="true">+IF(OFFSET('Hygiene Data'!$E$11,0,10*ROW('Hygiene Data'!E125))="","",OFFSET('Hygiene Data'!$E$11,0,10*ROW('Hygiene Data'!E125)))</f>
        <v/>
      </c>
      <c r="DS131" s="272" t="str">
        <f ca="true">+IF(OFFSET('Hygiene Data'!$E$12,0,10*ROW('Hygiene Data'!E125))="","",OFFSET('Hygiene Data'!$E$12,0,10*ROW('Hygiene Data'!E125)))</f>
        <v/>
      </c>
      <c r="DT131" s="272" t="str">
        <f ca="true">+IF(OFFSET('Hygiene Data'!$E$13,0,10*ROW('Hygiene Data'!E125))="","",OFFSET('Hygiene Data'!$E$13,0,10*ROW('Hygiene Data'!E125)))</f>
        <v/>
      </c>
      <c r="DU131" s="272" t="str">
        <f ca="true">+IF(OFFSET('Hygiene Data'!$F$11,0,10*ROW('Hygiene Data'!F125))="","",OFFSET('Hygiene Data'!$F$11,0,10*ROW('Hygiene Data'!F125)))</f>
        <v/>
      </c>
      <c r="DV131" s="272" t="str">
        <f ca="true">+IF(OFFSET('Hygiene Data'!$F$12,0,10*ROW('Hygiene Data'!F125))="","",OFFSET('Hygiene Data'!$F$12,0,10*ROW('Hygiene Data'!F125)))</f>
        <v/>
      </c>
      <c r="DW131" s="272" t="str">
        <f ca="true">+IF(OFFSET('Hygiene Data'!$F$13,0,10*ROW('Hygiene Data'!F125))="","",OFFSET('Hygiene Data'!$F$13,0,10*ROW('Hygiene Data'!F125)))</f>
        <v/>
      </c>
      <c r="DX131" s="272" t="str">
        <f ca="true">+IF(OFFSET('Hygiene Data'!$G$11,0,10*ROW('Hygiene Data'!G125))="","",OFFSET('Hygiene Data'!$G$11,0,10*ROW('Hygiene Data'!G125)))</f>
        <v/>
      </c>
      <c r="DY131" s="272" t="str">
        <f ca="true">+IF(OFFSET('Hygiene Data'!$G$12,0,10*ROW('Hygiene Data'!G125))="","",OFFSET('Hygiene Data'!$G$12,0,10*ROW('Hygiene Data'!G125)))</f>
        <v/>
      </c>
      <c r="DZ131" s="272" t="str">
        <f ca="true">+IF(OFFSET('Hygiene Data'!$G$13,0,10*ROW('Hygiene Data'!G125))="","",OFFSET('Hygiene Data'!$G$13,0,10*ROW('Hygiene Data'!G125)))</f>
        <v/>
      </c>
      <c r="EA131" s="272" t="str">
        <f ca="true">+IF(OFFSET('Hygiene Data'!$H$11,0,10*ROW('Hygiene Data'!H125))="","",OFFSET('Hygiene Data'!$H$11,0,10*ROW('Hygiene Data'!H125)))</f>
        <v/>
      </c>
      <c r="EB131" s="272" t="str">
        <f ca="true">+IF(OFFSET('Hygiene Data'!$H$12,0,10*ROW('Hygiene Data'!H125))="","",OFFSET('Hygiene Data'!$H$12,0,10*ROW('Hygiene Data'!H125)))</f>
        <v/>
      </c>
      <c r="EC131" s="272" t="str">
        <f ca="true">+IF(OFFSET('Hygiene Data'!$H$13,0,10*ROW('Hygiene Data'!H125))="","",OFFSET('Hygiene Data'!$H$13,0,10*ROW('Hygiene Data'!H125)))</f>
        <v/>
      </c>
      <c r="ED131" s="272" t="str">
        <f ca="true">+IF(OFFSET('Hygiene Data'!$I$11,0,10*ROW('Hygiene Data'!I125))="","",OFFSET('Hygiene Data'!$I$11,0,10*ROW('Hygiene Data'!I125)))</f>
        <v/>
      </c>
      <c r="EE131" s="272" t="str">
        <f ca="true">+IF(OFFSET('Hygiene Data'!$I$12,0,10*ROW('Hygiene Data'!I125))="","",OFFSET('Hygiene Data'!$I$12,0,10*ROW('Hygiene Data'!I125)))</f>
        <v/>
      </c>
      <c r="EF131" s="272"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28"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2"/>
      <c r="BS132" s="272" t="str">
        <f ca="true">+IF(OFFSET('Water Data'!$D$27,0,10*ROW('Water Data'!D126))="","",OFFSET('Water Data'!$D$27,0,10*ROW('Water Data'!D126)))</f>
        <v/>
      </c>
      <c r="BT132" s="272" t="str">
        <f ca="true">+IF(OFFSET('Water Data'!$D$28,0,10*ROW('Water Data'!D126))="","",OFFSET('Water Data'!$D$28,0,10*ROW('Water Data'!D126)))</f>
        <v/>
      </c>
      <c r="BU132" s="272" t="str">
        <f ca="true">+IF(OFFSET('Water Data'!$D$29,0,10*ROW('Water Data'!D126))="","",OFFSET('Water Data'!$D$29,0,10*ROW('Water Data'!D126)))</f>
        <v/>
      </c>
      <c r="BV132" s="272" t="str">
        <f ca="true">+IF(OFFSET('Water Data'!$E$27,0,10*ROW('Water Data'!E126))="","",OFFSET('Water Data'!$E$27,0,10*ROW('Water Data'!E126)))</f>
        <v/>
      </c>
      <c r="BW132" s="272" t="str">
        <f ca="true">+IF(OFFSET('Water Data'!$E$28,0,10*ROW('Water Data'!E126))="","",OFFSET('Water Data'!$E$28,0,10*ROW('Water Data'!E126)))</f>
        <v/>
      </c>
      <c r="BX132" s="272" t="str">
        <f ca="true">+IF(OFFSET('Water Data'!$E$29,0,10*ROW('Water Data'!E126))="","",OFFSET('Water Data'!$E$29,0,10*ROW('Water Data'!E126)))</f>
        <v/>
      </c>
      <c r="BY132" s="272" t="str">
        <f ca="true">+IF(OFFSET('Water Data'!$F$27,0,10*ROW('Water Data'!F126))="","",OFFSET('Water Data'!$F$27,0,10*ROW('Water Data'!F126)))</f>
        <v/>
      </c>
      <c r="BZ132" s="272" t="str">
        <f ca="true">+IF(OFFSET('Water Data'!$F$28,0,10*ROW('Water Data'!F126))="","",OFFSET('Water Data'!$F$28,0,10*ROW('Water Data'!F126)))</f>
        <v/>
      </c>
      <c r="CA132" s="272" t="str">
        <f ca="true">+IF(OFFSET('Water Data'!$F$29,0,10*ROW('Water Data'!F126))="","",OFFSET('Water Data'!$F$29,0,10*ROW('Water Data'!F126)))</f>
        <v/>
      </c>
      <c r="CB132" s="272" t="str">
        <f ca="true">+IF(OFFSET('Water Data'!$G$27,0,10*ROW('Water Data'!G126))="","",OFFSET('Water Data'!$G$27,0,10*ROW('Water Data'!G126)))</f>
        <v/>
      </c>
      <c r="CC132" s="272" t="str">
        <f ca="true">+IF(OFFSET('Water Data'!$G$28,0,10*ROW('Water Data'!G126))="","",OFFSET('Water Data'!$G$28,0,10*ROW('Water Data'!G126)))</f>
        <v/>
      </c>
      <c r="CD132" s="272" t="str">
        <f ca="true">+IF(OFFSET('Water Data'!$G$29,0,10*ROW('Water Data'!G126))="","",OFFSET('Water Data'!$G$29,0,10*ROW('Water Data'!G126)))</f>
        <v/>
      </c>
      <c r="CE132" s="272" t="str">
        <f ca="true">+IF(OFFSET('Water Data'!$H$27,0,10*ROW('Water Data'!H126))="","",OFFSET('Water Data'!$H$27,0,10*ROW('Water Data'!H126)))</f>
        <v/>
      </c>
      <c r="CF132" s="272" t="str">
        <f ca="true">+IF(OFFSET('Water Data'!$H$28,0,10*ROW('Water Data'!H126))="","",OFFSET('Water Data'!$H$28,0,10*ROW('Water Data'!H126)))</f>
        <v/>
      </c>
      <c r="CG132" s="272" t="str">
        <f ca="true">+IF(OFFSET('Water Data'!$H$29,0,10*ROW('Water Data'!H126))="","",OFFSET('Water Data'!$H$29,0,10*ROW('Water Data'!H126)))</f>
        <v/>
      </c>
      <c r="CH132" s="272" t="str">
        <f ca="true">+IF(OFFSET('Water Data'!$I$27,0,10*ROW('Water Data'!I126))="","",OFFSET('Water Data'!$I$27,0,10*ROW('Water Data'!I126)))</f>
        <v/>
      </c>
      <c r="CI132" s="272" t="str">
        <f ca="true">+IF(OFFSET('Water Data'!$I$28,0,10*ROW('Water Data'!I126))="","",OFFSET('Water Data'!$I$28,0,10*ROW('Water Data'!I126)))</f>
        <v/>
      </c>
      <c r="CJ132" s="272" t="str">
        <f ca="true">+IF(OFFSET('Water Data'!$I$29,0,10*ROW('Water Data'!I126))="","",OFFSET('Water Data'!$I$29,0,10*ROW('Water Data'!I126)))</f>
        <v/>
      </c>
      <c r="CK132" s="272" t="str">
        <f ca="true">+IF(OFFSET('Sanitation Data'!$D$28,0,10*ROW('Sanitation Data'!D126))="","",OFFSET('Sanitation Data'!$D$28,0,10*ROW('Sanitation Data'!D126)))</f>
        <v/>
      </c>
      <c r="CL132" s="272" t="str">
        <f ca="true">+IF(OFFSET('Sanitation Data'!$D$29,0,10*ROW('Sanitation Data'!D126))="","",OFFSET('Sanitation Data'!$D$29,0,10*ROW('Sanitation Data'!D126)))</f>
        <v/>
      </c>
      <c r="CM132" s="272" t="str">
        <f ca="true">+IF(OFFSET('Sanitation Data'!$D$30,0,10*ROW('Sanitation Data'!D126))="","",OFFSET('Sanitation Data'!$D$30,0,10*ROW('Sanitation Data'!D126)))</f>
        <v/>
      </c>
      <c r="CN132" s="272" t="str">
        <f ca="true">+IF(OFFSET('Sanitation Data'!$D$31,0,10*ROW('Sanitation Data'!D126))="","",OFFSET('Sanitation Data'!$D$31,0,10*ROW('Sanitation Data'!D126)))</f>
        <v/>
      </c>
      <c r="CO132" s="272" t="str">
        <f ca="true">+IF(OFFSET('Sanitation Data'!$D$32,0,10*ROW('Sanitation Data'!D126))="","",OFFSET('Sanitation Data'!$D$32,0,10*ROW('Sanitation Data'!D126)))</f>
        <v/>
      </c>
      <c r="CP132" s="272" t="str">
        <f ca="true">+IF(OFFSET('Sanitation Data'!$E$28,0,10*ROW('Sanitation Data'!E126))="","",OFFSET('Sanitation Data'!$E$28,0,10*ROW('Sanitation Data'!E126)))</f>
        <v/>
      </c>
      <c r="CQ132" s="272" t="str">
        <f ca="true">+IF(OFFSET('Sanitation Data'!$E$29,0,10*ROW('Sanitation Data'!E126))="","",OFFSET('Sanitation Data'!$E$29,0,10*ROW('Sanitation Data'!E126)))</f>
        <v/>
      </c>
      <c r="CR132" s="272" t="str">
        <f ca="true">+IF(OFFSET('Sanitation Data'!$E$30,0,10*ROW('Sanitation Data'!E126))="","",OFFSET('Sanitation Data'!$E$30,0,10*ROW('Sanitation Data'!E126)))</f>
        <v/>
      </c>
      <c r="CS132" s="272" t="str">
        <f ca="true">+IF(OFFSET('Sanitation Data'!$E$31,0,10*ROW('Sanitation Data'!E126))="","",OFFSET('Sanitation Data'!$E$31,0,10*ROW('Sanitation Data'!E126)))</f>
        <v/>
      </c>
      <c r="CT132" s="272" t="str">
        <f ca="true">+IF(OFFSET('Sanitation Data'!$E$32,0,10*ROW('Sanitation Data'!E126))="","",OFFSET('Sanitation Data'!$E$32,0,10*ROW('Sanitation Data'!E126)))</f>
        <v/>
      </c>
      <c r="CU132" s="272" t="str">
        <f ca="true">+IF(OFFSET('Sanitation Data'!$F$28,0,10*ROW('Sanitation Data'!F126))="","",OFFSET('Sanitation Data'!$F$28,0,10*ROW('Sanitation Data'!F126)))</f>
        <v/>
      </c>
      <c r="CV132" s="272" t="str">
        <f ca="true">+IF(OFFSET('Sanitation Data'!$F$29,0,10*ROW('Sanitation Data'!F126))="","",OFFSET('Sanitation Data'!$F$29,0,10*ROW('Sanitation Data'!F126)))</f>
        <v/>
      </c>
      <c r="CW132" s="272" t="str">
        <f ca="true">+IF(OFFSET('Sanitation Data'!$F$30,0,10*ROW('Sanitation Data'!F126))="","",OFFSET('Sanitation Data'!$F$30,0,10*ROW('Sanitation Data'!F126)))</f>
        <v/>
      </c>
      <c r="CX132" s="272" t="str">
        <f ca="true">+IF(OFFSET('Sanitation Data'!$F$31,0,10*ROW('Sanitation Data'!F126))="","",OFFSET('Sanitation Data'!$F$31,0,10*ROW('Sanitation Data'!F126)))</f>
        <v/>
      </c>
      <c r="CY132" s="272" t="str">
        <f ca="true">+IF(OFFSET('Sanitation Data'!$F$32,0,10*ROW('Sanitation Data'!F126))="","",OFFSET('Sanitation Data'!$F$32,0,10*ROW('Sanitation Data'!F126)))</f>
        <v/>
      </c>
      <c r="CZ132" s="272" t="str">
        <f ca="true">+IF(OFFSET('Sanitation Data'!$G$28,0,10*ROW('Sanitation Data'!G126))="","",OFFSET('Sanitation Data'!$G$28,0,10*ROW('Sanitation Data'!G126)))</f>
        <v/>
      </c>
      <c r="DA132" s="272" t="str">
        <f ca="true">+IF(OFFSET('Sanitation Data'!$G$29,0,10*ROW('Sanitation Data'!G126))="","",OFFSET('Sanitation Data'!$G$29,0,10*ROW('Sanitation Data'!G126)))</f>
        <v/>
      </c>
      <c r="DB132" s="272" t="str">
        <f ca="true">+IF(OFFSET('Sanitation Data'!$G$30,0,10*ROW('Sanitation Data'!G126))="","",OFFSET('Sanitation Data'!$G$30,0,10*ROW('Sanitation Data'!G126)))</f>
        <v/>
      </c>
      <c r="DC132" s="272" t="str">
        <f ca="true">+IF(OFFSET('Sanitation Data'!$G$31,0,10*ROW('Sanitation Data'!G126))="","",OFFSET('Sanitation Data'!$G$31,0,10*ROW('Sanitation Data'!G126)))</f>
        <v/>
      </c>
      <c r="DD132" s="272" t="str">
        <f ca="true">+IF(OFFSET('Sanitation Data'!$G$32,0,10*ROW('Sanitation Data'!G126))="","",OFFSET('Sanitation Data'!$G$32,0,10*ROW('Sanitation Data'!G126)))</f>
        <v/>
      </c>
      <c r="DE132" s="272" t="str">
        <f ca="true">+IF(OFFSET('Sanitation Data'!$H$28,0,10*ROW('Sanitation Data'!H126))="","",OFFSET('Sanitation Data'!$H$28,0,10*ROW('Sanitation Data'!H126)))</f>
        <v/>
      </c>
      <c r="DF132" s="272" t="str">
        <f ca="true">+IF(OFFSET('Sanitation Data'!$H$29,0,10*ROW('Sanitation Data'!H126))="","",OFFSET('Sanitation Data'!$H$29,0,10*ROW('Sanitation Data'!H126)))</f>
        <v/>
      </c>
      <c r="DG132" s="272" t="str">
        <f ca="true">+IF(OFFSET('Sanitation Data'!$H$30,0,10*ROW('Sanitation Data'!H126))="","",OFFSET('Sanitation Data'!$H$30,0,10*ROW('Sanitation Data'!H126)))</f>
        <v/>
      </c>
      <c r="DH132" s="272" t="str">
        <f ca="true">+IF(OFFSET('Sanitation Data'!$H$31,0,10*ROW('Sanitation Data'!H126))="","",OFFSET('Sanitation Data'!$H$31,0,10*ROW('Sanitation Data'!H126)))</f>
        <v/>
      </c>
      <c r="DI132" s="272" t="str">
        <f ca="true">+IF(OFFSET('Sanitation Data'!$H$32,0,10*ROW('Sanitation Data'!H126))="","",OFFSET('Sanitation Data'!$H$32,0,10*ROW('Sanitation Data'!H126)))</f>
        <v/>
      </c>
      <c r="DJ132" s="272" t="str">
        <f ca="true">+IF(OFFSET('Sanitation Data'!$I$28,0,10*ROW('Sanitation Data'!I126))="","",OFFSET('Sanitation Data'!$I$28,0,10*ROW('Sanitation Data'!I126)))</f>
        <v/>
      </c>
      <c r="DK132" s="272" t="str">
        <f ca="true">+IF(OFFSET('Sanitation Data'!$I$29,0,10*ROW('Sanitation Data'!I126))="","",OFFSET('Sanitation Data'!$I$29,0,10*ROW('Sanitation Data'!I126)))</f>
        <v/>
      </c>
      <c r="DL132" s="272" t="str">
        <f ca="true">+IF(OFFSET('Sanitation Data'!$I$30,0,10*ROW('Sanitation Data'!I126))="","",OFFSET('Sanitation Data'!$I$30,0,10*ROW('Sanitation Data'!I126)))</f>
        <v/>
      </c>
      <c r="DM132" s="272" t="str">
        <f ca="true">+IF(OFFSET('Sanitation Data'!$I$31,0,10*ROW('Sanitation Data'!I126))="","",OFFSET('Sanitation Data'!$I$31,0,10*ROW('Sanitation Data'!I126)))</f>
        <v/>
      </c>
      <c r="DN132" s="272" t="str">
        <f ca="true">+IF(OFFSET('Sanitation Data'!$I$32,0,10*ROW('Sanitation Data'!I126))="","",OFFSET('Sanitation Data'!$I$32,0,10*ROW('Sanitation Data'!I126)))</f>
        <v/>
      </c>
      <c r="DO132" s="272" t="str">
        <f ca="true">+IF(OFFSET('Hygiene Data'!$D$11,0,10*ROW('Hygiene Data'!D126))="","",OFFSET('Hygiene Data'!$D$11,0,10*ROW('Hygiene Data'!D126)))</f>
        <v/>
      </c>
      <c r="DP132" s="272" t="str">
        <f ca="true">+IF(OFFSET('Hygiene Data'!$D$12,0,10*ROW('Hygiene Data'!D126))="","",OFFSET('Hygiene Data'!$D$12,0,10*ROW('Hygiene Data'!D126)))</f>
        <v/>
      </c>
      <c r="DQ132" s="272" t="str">
        <f ca="true">+IF(OFFSET('Hygiene Data'!$D$13,0,10*ROW('Hygiene Data'!D126))="","",OFFSET('Hygiene Data'!$D$13,0,10*ROW('Hygiene Data'!D126)))</f>
        <v/>
      </c>
      <c r="DR132" s="272" t="str">
        <f ca="true">+IF(OFFSET('Hygiene Data'!$E$11,0,10*ROW('Hygiene Data'!E126))="","",OFFSET('Hygiene Data'!$E$11,0,10*ROW('Hygiene Data'!E126)))</f>
        <v/>
      </c>
      <c r="DS132" s="272" t="str">
        <f ca="true">+IF(OFFSET('Hygiene Data'!$E$12,0,10*ROW('Hygiene Data'!E126))="","",OFFSET('Hygiene Data'!$E$12,0,10*ROW('Hygiene Data'!E126)))</f>
        <v/>
      </c>
      <c r="DT132" s="272" t="str">
        <f ca="true">+IF(OFFSET('Hygiene Data'!$E$13,0,10*ROW('Hygiene Data'!E126))="","",OFFSET('Hygiene Data'!$E$13,0,10*ROW('Hygiene Data'!E126)))</f>
        <v/>
      </c>
      <c r="DU132" s="272" t="str">
        <f ca="true">+IF(OFFSET('Hygiene Data'!$F$11,0,10*ROW('Hygiene Data'!F126))="","",OFFSET('Hygiene Data'!$F$11,0,10*ROW('Hygiene Data'!F126)))</f>
        <v/>
      </c>
      <c r="DV132" s="272" t="str">
        <f ca="true">+IF(OFFSET('Hygiene Data'!$F$12,0,10*ROW('Hygiene Data'!F126))="","",OFFSET('Hygiene Data'!$F$12,0,10*ROW('Hygiene Data'!F126)))</f>
        <v/>
      </c>
      <c r="DW132" s="272" t="str">
        <f ca="true">+IF(OFFSET('Hygiene Data'!$F$13,0,10*ROW('Hygiene Data'!F126))="","",OFFSET('Hygiene Data'!$F$13,0,10*ROW('Hygiene Data'!F126)))</f>
        <v/>
      </c>
      <c r="DX132" s="272" t="str">
        <f ca="true">+IF(OFFSET('Hygiene Data'!$G$11,0,10*ROW('Hygiene Data'!G126))="","",OFFSET('Hygiene Data'!$G$11,0,10*ROW('Hygiene Data'!G126)))</f>
        <v/>
      </c>
      <c r="DY132" s="272" t="str">
        <f ca="true">+IF(OFFSET('Hygiene Data'!$G$12,0,10*ROW('Hygiene Data'!G126))="","",OFFSET('Hygiene Data'!$G$12,0,10*ROW('Hygiene Data'!G126)))</f>
        <v/>
      </c>
      <c r="DZ132" s="272" t="str">
        <f ca="true">+IF(OFFSET('Hygiene Data'!$G$13,0,10*ROW('Hygiene Data'!G126))="","",OFFSET('Hygiene Data'!$G$13,0,10*ROW('Hygiene Data'!G126)))</f>
        <v/>
      </c>
      <c r="EA132" s="272" t="str">
        <f ca="true">+IF(OFFSET('Hygiene Data'!$H$11,0,10*ROW('Hygiene Data'!H126))="","",OFFSET('Hygiene Data'!$H$11,0,10*ROW('Hygiene Data'!H126)))</f>
        <v/>
      </c>
      <c r="EB132" s="272" t="str">
        <f ca="true">+IF(OFFSET('Hygiene Data'!$H$12,0,10*ROW('Hygiene Data'!H126))="","",OFFSET('Hygiene Data'!$H$12,0,10*ROW('Hygiene Data'!H126)))</f>
        <v/>
      </c>
      <c r="EC132" s="272" t="str">
        <f ca="true">+IF(OFFSET('Hygiene Data'!$H$13,0,10*ROW('Hygiene Data'!H126))="","",OFFSET('Hygiene Data'!$H$13,0,10*ROW('Hygiene Data'!H126)))</f>
        <v/>
      </c>
      <c r="ED132" s="272" t="str">
        <f ca="true">+IF(OFFSET('Hygiene Data'!$I$11,0,10*ROW('Hygiene Data'!I126))="","",OFFSET('Hygiene Data'!$I$11,0,10*ROW('Hygiene Data'!I126)))</f>
        <v/>
      </c>
      <c r="EE132" s="272" t="str">
        <f ca="true">+IF(OFFSET('Hygiene Data'!$I$12,0,10*ROW('Hygiene Data'!I126))="","",OFFSET('Hygiene Data'!$I$12,0,10*ROW('Hygiene Data'!I126)))</f>
        <v/>
      </c>
      <c r="EF132" s="272"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28"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2"/>
      <c r="BS133" s="272" t="str">
        <f ca="true">+IF(OFFSET('Water Data'!$D$27,0,10*ROW('Water Data'!D127))="","",OFFSET('Water Data'!$D$27,0,10*ROW('Water Data'!D127)))</f>
        <v/>
      </c>
      <c r="BT133" s="272" t="str">
        <f ca="true">+IF(OFFSET('Water Data'!$D$28,0,10*ROW('Water Data'!D127))="","",OFFSET('Water Data'!$D$28,0,10*ROW('Water Data'!D127)))</f>
        <v/>
      </c>
      <c r="BU133" s="272" t="str">
        <f ca="true">+IF(OFFSET('Water Data'!$D$29,0,10*ROW('Water Data'!D127))="","",OFFSET('Water Data'!$D$29,0,10*ROW('Water Data'!D127)))</f>
        <v/>
      </c>
      <c r="BV133" s="272" t="str">
        <f ca="true">+IF(OFFSET('Water Data'!$E$27,0,10*ROW('Water Data'!E127))="","",OFFSET('Water Data'!$E$27,0,10*ROW('Water Data'!E127)))</f>
        <v/>
      </c>
      <c r="BW133" s="272" t="str">
        <f ca="true">+IF(OFFSET('Water Data'!$E$28,0,10*ROW('Water Data'!E127))="","",OFFSET('Water Data'!$E$28,0,10*ROW('Water Data'!E127)))</f>
        <v/>
      </c>
      <c r="BX133" s="272" t="str">
        <f ca="true">+IF(OFFSET('Water Data'!$E$29,0,10*ROW('Water Data'!E127))="","",OFFSET('Water Data'!$E$29,0,10*ROW('Water Data'!E127)))</f>
        <v/>
      </c>
      <c r="BY133" s="272" t="str">
        <f ca="true">+IF(OFFSET('Water Data'!$F$27,0,10*ROW('Water Data'!F127))="","",OFFSET('Water Data'!$F$27,0,10*ROW('Water Data'!F127)))</f>
        <v/>
      </c>
      <c r="BZ133" s="272" t="str">
        <f ca="true">+IF(OFFSET('Water Data'!$F$28,0,10*ROW('Water Data'!F127))="","",OFFSET('Water Data'!$F$28,0,10*ROW('Water Data'!F127)))</f>
        <v/>
      </c>
      <c r="CA133" s="272" t="str">
        <f ca="true">+IF(OFFSET('Water Data'!$F$29,0,10*ROW('Water Data'!F127))="","",OFFSET('Water Data'!$F$29,0,10*ROW('Water Data'!F127)))</f>
        <v/>
      </c>
      <c r="CB133" s="272" t="str">
        <f ca="true">+IF(OFFSET('Water Data'!$G$27,0,10*ROW('Water Data'!G127))="","",OFFSET('Water Data'!$G$27,0,10*ROW('Water Data'!G127)))</f>
        <v/>
      </c>
      <c r="CC133" s="272" t="str">
        <f ca="true">+IF(OFFSET('Water Data'!$G$28,0,10*ROW('Water Data'!G127))="","",OFFSET('Water Data'!$G$28,0,10*ROW('Water Data'!G127)))</f>
        <v/>
      </c>
      <c r="CD133" s="272" t="str">
        <f ca="true">+IF(OFFSET('Water Data'!$G$29,0,10*ROW('Water Data'!G127))="","",OFFSET('Water Data'!$G$29,0,10*ROW('Water Data'!G127)))</f>
        <v/>
      </c>
      <c r="CE133" s="272" t="str">
        <f ca="true">+IF(OFFSET('Water Data'!$H$27,0,10*ROW('Water Data'!H127))="","",OFFSET('Water Data'!$H$27,0,10*ROW('Water Data'!H127)))</f>
        <v/>
      </c>
      <c r="CF133" s="272" t="str">
        <f ca="true">+IF(OFFSET('Water Data'!$H$28,0,10*ROW('Water Data'!H127))="","",OFFSET('Water Data'!$H$28,0,10*ROW('Water Data'!H127)))</f>
        <v/>
      </c>
      <c r="CG133" s="272" t="str">
        <f ca="true">+IF(OFFSET('Water Data'!$H$29,0,10*ROW('Water Data'!H127))="","",OFFSET('Water Data'!$H$29,0,10*ROW('Water Data'!H127)))</f>
        <v/>
      </c>
      <c r="CH133" s="272" t="str">
        <f ca="true">+IF(OFFSET('Water Data'!$I$27,0,10*ROW('Water Data'!I127))="","",OFFSET('Water Data'!$I$27,0,10*ROW('Water Data'!I127)))</f>
        <v/>
      </c>
      <c r="CI133" s="272" t="str">
        <f ca="true">+IF(OFFSET('Water Data'!$I$28,0,10*ROW('Water Data'!I127))="","",OFFSET('Water Data'!$I$28,0,10*ROW('Water Data'!I127)))</f>
        <v/>
      </c>
      <c r="CJ133" s="272" t="str">
        <f ca="true">+IF(OFFSET('Water Data'!$I$29,0,10*ROW('Water Data'!I127))="","",OFFSET('Water Data'!$I$29,0,10*ROW('Water Data'!I127)))</f>
        <v/>
      </c>
      <c r="CK133" s="272" t="str">
        <f ca="true">+IF(OFFSET('Sanitation Data'!$D$28,0,10*ROW('Sanitation Data'!D127))="","",OFFSET('Sanitation Data'!$D$28,0,10*ROW('Sanitation Data'!D127)))</f>
        <v/>
      </c>
      <c r="CL133" s="272" t="str">
        <f ca="true">+IF(OFFSET('Sanitation Data'!$D$29,0,10*ROW('Sanitation Data'!D127))="","",OFFSET('Sanitation Data'!$D$29,0,10*ROW('Sanitation Data'!D127)))</f>
        <v/>
      </c>
      <c r="CM133" s="272" t="str">
        <f ca="true">+IF(OFFSET('Sanitation Data'!$D$30,0,10*ROW('Sanitation Data'!D127))="","",OFFSET('Sanitation Data'!$D$30,0,10*ROW('Sanitation Data'!D127)))</f>
        <v/>
      </c>
      <c r="CN133" s="272" t="str">
        <f ca="true">+IF(OFFSET('Sanitation Data'!$D$31,0,10*ROW('Sanitation Data'!D127))="","",OFFSET('Sanitation Data'!$D$31,0,10*ROW('Sanitation Data'!D127)))</f>
        <v/>
      </c>
      <c r="CO133" s="272" t="str">
        <f ca="true">+IF(OFFSET('Sanitation Data'!$D$32,0,10*ROW('Sanitation Data'!D127))="","",OFFSET('Sanitation Data'!$D$32,0,10*ROW('Sanitation Data'!D127)))</f>
        <v/>
      </c>
      <c r="CP133" s="272" t="str">
        <f ca="true">+IF(OFFSET('Sanitation Data'!$E$28,0,10*ROW('Sanitation Data'!E127))="","",OFFSET('Sanitation Data'!$E$28,0,10*ROW('Sanitation Data'!E127)))</f>
        <v/>
      </c>
      <c r="CQ133" s="272" t="str">
        <f ca="true">+IF(OFFSET('Sanitation Data'!$E$29,0,10*ROW('Sanitation Data'!E127))="","",OFFSET('Sanitation Data'!$E$29,0,10*ROW('Sanitation Data'!E127)))</f>
        <v/>
      </c>
      <c r="CR133" s="272" t="str">
        <f ca="true">+IF(OFFSET('Sanitation Data'!$E$30,0,10*ROW('Sanitation Data'!E127))="","",OFFSET('Sanitation Data'!$E$30,0,10*ROW('Sanitation Data'!E127)))</f>
        <v/>
      </c>
      <c r="CS133" s="272" t="str">
        <f ca="true">+IF(OFFSET('Sanitation Data'!$E$31,0,10*ROW('Sanitation Data'!E127))="","",OFFSET('Sanitation Data'!$E$31,0,10*ROW('Sanitation Data'!E127)))</f>
        <v/>
      </c>
      <c r="CT133" s="272" t="str">
        <f ca="true">+IF(OFFSET('Sanitation Data'!$E$32,0,10*ROW('Sanitation Data'!E127))="","",OFFSET('Sanitation Data'!$E$32,0,10*ROW('Sanitation Data'!E127)))</f>
        <v/>
      </c>
      <c r="CU133" s="272" t="str">
        <f ca="true">+IF(OFFSET('Sanitation Data'!$F$28,0,10*ROW('Sanitation Data'!F127))="","",OFFSET('Sanitation Data'!$F$28,0,10*ROW('Sanitation Data'!F127)))</f>
        <v/>
      </c>
      <c r="CV133" s="272" t="str">
        <f ca="true">+IF(OFFSET('Sanitation Data'!$F$29,0,10*ROW('Sanitation Data'!F127))="","",OFFSET('Sanitation Data'!$F$29,0,10*ROW('Sanitation Data'!F127)))</f>
        <v/>
      </c>
      <c r="CW133" s="272" t="str">
        <f ca="true">+IF(OFFSET('Sanitation Data'!$F$30,0,10*ROW('Sanitation Data'!F127))="","",OFFSET('Sanitation Data'!$F$30,0,10*ROW('Sanitation Data'!F127)))</f>
        <v/>
      </c>
      <c r="CX133" s="272" t="str">
        <f ca="true">+IF(OFFSET('Sanitation Data'!$F$31,0,10*ROW('Sanitation Data'!F127))="","",OFFSET('Sanitation Data'!$F$31,0,10*ROW('Sanitation Data'!F127)))</f>
        <v/>
      </c>
      <c r="CY133" s="272" t="str">
        <f ca="true">+IF(OFFSET('Sanitation Data'!$F$32,0,10*ROW('Sanitation Data'!F127))="","",OFFSET('Sanitation Data'!$F$32,0,10*ROW('Sanitation Data'!F127)))</f>
        <v/>
      </c>
      <c r="CZ133" s="272" t="str">
        <f ca="true">+IF(OFFSET('Sanitation Data'!$G$28,0,10*ROW('Sanitation Data'!G127))="","",OFFSET('Sanitation Data'!$G$28,0,10*ROW('Sanitation Data'!G127)))</f>
        <v/>
      </c>
      <c r="DA133" s="272" t="str">
        <f ca="true">+IF(OFFSET('Sanitation Data'!$G$29,0,10*ROW('Sanitation Data'!G127))="","",OFFSET('Sanitation Data'!$G$29,0,10*ROW('Sanitation Data'!G127)))</f>
        <v/>
      </c>
      <c r="DB133" s="272" t="str">
        <f ca="true">+IF(OFFSET('Sanitation Data'!$G$30,0,10*ROW('Sanitation Data'!G127))="","",OFFSET('Sanitation Data'!$G$30,0,10*ROW('Sanitation Data'!G127)))</f>
        <v/>
      </c>
      <c r="DC133" s="272" t="str">
        <f ca="true">+IF(OFFSET('Sanitation Data'!$G$31,0,10*ROW('Sanitation Data'!G127))="","",OFFSET('Sanitation Data'!$G$31,0,10*ROW('Sanitation Data'!G127)))</f>
        <v/>
      </c>
      <c r="DD133" s="272" t="str">
        <f ca="true">+IF(OFFSET('Sanitation Data'!$G$32,0,10*ROW('Sanitation Data'!G127))="","",OFFSET('Sanitation Data'!$G$32,0,10*ROW('Sanitation Data'!G127)))</f>
        <v/>
      </c>
      <c r="DE133" s="272" t="str">
        <f ca="true">+IF(OFFSET('Sanitation Data'!$H$28,0,10*ROW('Sanitation Data'!H127))="","",OFFSET('Sanitation Data'!$H$28,0,10*ROW('Sanitation Data'!H127)))</f>
        <v/>
      </c>
      <c r="DF133" s="272" t="str">
        <f ca="true">+IF(OFFSET('Sanitation Data'!$H$29,0,10*ROW('Sanitation Data'!H127))="","",OFFSET('Sanitation Data'!$H$29,0,10*ROW('Sanitation Data'!H127)))</f>
        <v/>
      </c>
      <c r="DG133" s="272" t="str">
        <f ca="true">+IF(OFFSET('Sanitation Data'!$H$30,0,10*ROW('Sanitation Data'!H127))="","",OFFSET('Sanitation Data'!$H$30,0,10*ROW('Sanitation Data'!H127)))</f>
        <v/>
      </c>
      <c r="DH133" s="272" t="str">
        <f ca="true">+IF(OFFSET('Sanitation Data'!$H$31,0,10*ROW('Sanitation Data'!H127))="","",OFFSET('Sanitation Data'!$H$31,0,10*ROW('Sanitation Data'!H127)))</f>
        <v/>
      </c>
      <c r="DI133" s="272" t="str">
        <f ca="true">+IF(OFFSET('Sanitation Data'!$H$32,0,10*ROW('Sanitation Data'!H127))="","",OFFSET('Sanitation Data'!$H$32,0,10*ROW('Sanitation Data'!H127)))</f>
        <v/>
      </c>
      <c r="DJ133" s="272" t="str">
        <f ca="true">+IF(OFFSET('Sanitation Data'!$I$28,0,10*ROW('Sanitation Data'!I127))="","",OFFSET('Sanitation Data'!$I$28,0,10*ROW('Sanitation Data'!I127)))</f>
        <v/>
      </c>
      <c r="DK133" s="272" t="str">
        <f ca="true">+IF(OFFSET('Sanitation Data'!$I$29,0,10*ROW('Sanitation Data'!I127))="","",OFFSET('Sanitation Data'!$I$29,0,10*ROW('Sanitation Data'!I127)))</f>
        <v/>
      </c>
      <c r="DL133" s="272" t="str">
        <f ca="true">+IF(OFFSET('Sanitation Data'!$I$30,0,10*ROW('Sanitation Data'!I127))="","",OFFSET('Sanitation Data'!$I$30,0,10*ROW('Sanitation Data'!I127)))</f>
        <v/>
      </c>
      <c r="DM133" s="272" t="str">
        <f ca="true">+IF(OFFSET('Sanitation Data'!$I$31,0,10*ROW('Sanitation Data'!I127))="","",OFFSET('Sanitation Data'!$I$31,0,10*ROW('Sanitation Data'!I127)))</f>
        <v/>
      </c>
      <c r="DN133" s="272" t="str">
        <f ca="true">+IF(OFFSET('Sanitation Data'!$I$32,0,10*ROW('Sanitation Data'!I127))="","",OFFSET('Sanitation Data'!$I$32,0,10*ROW('Sanitation Data'!I127)))</f>
        <v/>
      </c>
      <c r="DO133" s="272" t="str">
        <f ca="true">+IF(OFFSET('Hygiene Data'!$D$11,0,10*ROW('Hygiene Data'!D127))="","",OFFSET('Hygiene Data'!$D$11,0,10*ROW('Hygiene Data'!D127)))</f>
        <v/>
      </c>
      <c r="DP133" s="272" t="str">
        <f ca="true">+IF(OFFSET('Hygiene Data'!$D$12,0,10*ROW('Hygiene Data'!D127))="","",OFFSET('Hygiene Data'!$D$12,0,10*ROW('Hygiene Data'!D127)))</f>
        <v/>
      </c>
      <c r="DQ133" s="272" t="str">
        <f ca="true">+IF(OFFSET('Hygiene Data'!$D$13,0,10*ROW('Hygiene Data'!D127))="","",OFFSET('Hygiene Data'!$D$13,0,10*ROW('Hygiene Data'!D127)))</f>
        <v/>
      </c>
      <c r="DR133" s="272" t="str">
        <f ca="true">+IF(OFFSET('Hygiene Data'!$E$11,0,10*ROW('Hygiene Data'!E127))="","",OFFSET('Hygiene Data'!$E$11,0,10*ROW('Hygiene Data'!E127)))</f>
        <v/>
      </c>
      <c r="DS133" s="272" t="str">
        <f ca="true">+IF(OFFSET('Hygiene Data'!$E$12,0,10*ROW('Hygiene Data'!E127))="","",OFFSET('Hygiene Data'!$E$12,0,10*ROW('Hygiene Data'!E127)))</f>
        <v/>
      </c>
      <c r="DT133" s="272" t="str">
        <f ca="true">+IF(OFFSET('Hygiene Data'!$E$13,0,10*ROW('Hygiene Data'!E127))="","",OFFSET('Hygiene Data'!$E$13,0,10*ROW('Hygiene Data'!E127)))</f>
        <v/>
      </c>
      <c r="DU133" s="272" t="str">
        <f ca="true">+IF(OFFSET('Hygiene Data'!$F$11,0,10*ROW('Hygiene Data'!F127))="","",OFFSET('Hygiene Data'!$F$11,0,10*ROW('Hygiene Data'!F127)))</f>
        <v/>
      </c>
      <c r="DV133" s="272" t="str">
        <f ca="true">+IF(OFFSET('Hygiene Data'!$F$12,0,10*ROW('Hygiene Data'!F127))="","",OFFSET('Hygiene Data'!$F$12,0,10*ROW('Hygiene Data'!F127)))</f>
        <v/>
      </c>
      <c r="DW133" s="272" t="str">
        <f ca="true">+IF(OFFSET('Hygiene Data'!$F$13,0,10*ROW('Hygiene Data'!F127))="","",OFFSET('Hygiene Data'!$F$13,0,10*ROW('Hygiene Data'!F127)))</f>
        <v/>
      </c>
      <c r="DX133" s="272" t="str">
        <f ca="true">+IF(OFFSET('Hygiene Data'!$G$11,0,10*ROW('Hygiene Data'!G127))="","",OFFSET('Hygiene Data'!$G$11,0,10*ROW('Hygiene Data'!G127)))</f>
        <v/>
      </c>
      <c r="DY133" s="272" t="str">
        <f ca="true">+IF(OFFSET('Hygiene Data'!$G$12,0,10*ROW('Hygiene Data'!G127))="","",OFFSET('Hygiene Data'!$G$12,0,10*ROW('Hygiene Data'!G127)))</f>
        <v/>
      </c>
      <c r="DZ133" s="272" t="str">
        <f ca="true">+IF(OFFSET('Hygiene Data'!$G$13,0,10*ROW('Hygiene Data'!G127))="","",OFFSET('Hygiene Data'!$G$13,0,10*ROW('Hygiene Data'!G127)))</f>
        <v/>
      </c>
      <c r="EA133" s="272" t="str">
        <f ca="true">+IF(OFFSET('Hygiene Data'!$H$11,0,10*ROW('Hygiene Data'!H127))="","",OFFSET('Hygiene Data'!$H$11,0,10*ROW('Hygiene Data'!H127)))</f>
        <v/>
      </c>
      <c r="EB133" s="272" t="str">
        <f ca="true">+IF(OFFSET('Hygiene Data'!$H$12,0,10*ROW('Hygiene Data'!H127))="","",OFFSET('Hygiene Data'!$H$12,0,10*ROW('Hygiene Data'!H127)))</f>
        <v/>
      </c>
      <c r="EC133" s="272" t="str">
        <f ca="true">+IF(OFFSET('Hygiene Data'!$H$13,0,10*ROW('Hygiene Data'!H127))="","",OFFSET('Hygiene Data'!$H$13,0,10*ROW('Hygiene Data'!H127)))</f>
        <v/>
      </c>
      <c r="ED133" s="272" t="str">
        <f ca="true">+IF(OFFSET('Hygiene Data'!$I$11,0,10*ROW('Hygiene Data'!I127))="","",OFFSET('Hygiene Data'!$I$11,0,10*ROW('Hygiene Data'!I127)))</f>
        <v/>
      </c>
      <c r="EE133" s="272" t="str">
        <f ca="true">+IF(OFFSET('Hygiene Data'!$I$12,0,10*ROW('Hygiene Data'!I127))="","",OFFSET('Hygiene Data'!$I$12,0,10*ROW('Hygiene Data'!I127)))</f>
        <v/>
      </c>
      <c r="EF133" s="272"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28"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2"/>
      <c r="BS134" s="272" t="str">
        <f ca="true">+IF(OFFSET('Water Data'!$D$27,0,10*ROW('Water Data'!D128))="","",OFFSET('Water Data'!$D$27,0,10*ROW('Water Data'!D128)))</f>
        <v/>
      </c>
      <c r="BT134" s="272" t="str">
        <f ca="true">+IF(OFFSET('Water Data'!$D$28,0,10*ROW('Water Data'!D128))="","",OFFSET('Water Data'!$D$28,0,10*ROW('Water Data'!D128)))</f>
        <v/>
      </c>
      <c r="BU134" s="272" t="str">
        <f ca="true">+IF(OFFSET('Water Data'!$D$29,0,10*ROW('Water Data'!D128))="","",OFFSET('Water Data'!$D$29,0,10*ROW('Water Data'!D128)))</f>
        <v/>
      </c>
      <c r="BV134" s="272" t="str">
        <f ca="true">+IF(OFFSET('Water Data'!$E$27,0,10*ROW('Water Data'!E128))="","",OFFSET('Water Data'!$E$27,0,10*ROW('Water Data'!E128)))</f>
        <v/>
      </c>
      <c r="BW134" s="272" t="str">
        <f ca="true">+IF(OFFSET('Water Data'!$E$28,0,10*ROW('Water Data'!E128))="","",OFFSET('Water Data'!$E$28,0,10*ROW('Water Data'!E128)))</f>
        <v/>
      </c>
      <c r="BX134" s="272" t="str">
        <f ca="true">+IF(OFFSET('Water Data'!$E$29,0,10*ROW('Water Data'!E128))="","",OFFSET('Water Data'!$E$29,0,10*ROW('Water Data'!E128)))</f>
        <v/>
      </c>
      <c r="BY134" s="272" t="str">
        <f ca="true">+IF(OFFSET('Water Data'!$F$27,0,10*ROW('Water Data'!F128))="","",OFFSET('Water Data'!$F$27,0,10*ROW('Water Data'!F128)))</f>
        <v/>
      </c>
      <c r="BZ134" s="272" t="str">
        <f ca="true">+IF(OFFSET('Water Data'!$F$28,0,10*ROW('Water Data'!F128))="","",OFFSET('Water Data'!$F$28,0,10*ROW('Water Data'!F128)))</f>
        <v/>
      </c>
      <c r="CA134" s="272" t="str">
        <f ca="true">+IF(OFFSET('Water Data'!$F$29,0,10*ROW('Water Data'!F128))="","",OFFSET('Water Data'!$F$29,0,10*ROW('Water Data'!F128)))</f>
        <v/>
      </c>
      <c r="CB134" s="272" t="str">
        <f ca="true">+IF(OFFSET('Water Data'!$G$27,0,10*ROW('Water Data'!G128))="","",OFFSET('Water Data'!$G$27,0,10*ROW('Water Data'!G128)))</f>
        <v/>
      </c>
      <c r="CC134" s="272" t="str">
        <f ca="true">+IF(OFFSET('Water Data'!$G$28,0,10*ROW('Water Data'!G128))="","",OFFSET('Water Data'!$G$28,0,10*ROW('Water Data'!G128)))</f>
        <v/>
      </c>
      <c r="CD134" s="272" t="str">
        <f ca="true">+IF(OFFSET('Water Data'!$G$29,0,10*ROW('Water Data'!G128))="","",OFFSET('Water Data'!$G$29,0,10*ROW('Water Data'!G128)))</f>
        <v/>
      </c>
      <c r="CE134" s="272" t="str">
        <f ca="true">+IF(OFFSET('Water Data'!$H$27,0,10*ROW('Water Data'!H128))="","",OFFSET('Water Data'!$H$27,0,10*ROW('Water Data'!H128)))</f>
        <v/>
      </c>
      <c r="CF134" s="272" t="str">
        <f ca="true">+IF(OFFSET('Water Data'!$H$28,0,10*ROW('Water Data'!H128))="","",OFFSET('Water Data'!$H$28,0,10*ROW('Water Data'!H128)))</f>
        <v/>
      </c>
      <c r="CG134" s="272" t="str">
        <f ca="true">+IF(OFFSET('Water Data'!$H$29,0,10*ROW('Water Data'!H128))="","",OFFSET('Water Data'!$H$29,0,10*ROW('Water Data'!H128)))</f>
        <v/>
      </c>
      <c r="CH134" s="272" t="str">
        <f ca="true">+IF(OFFSET('Water Data'!$I$27,0,10*ROW('Water Data'!I128))="","",OFFSET('Water Data'!$I$27,0,10*ROW('Water Data'!I128)))</f>
        <v/>
      </c>
      <c r="CI134" s="272" t="str">
        <f ca="true">+IF(OFFSET('Water Data'!$I$28,0,10*ROW('Water Data'!I128))="","",OFFSET('Water Data'!$I$28,0,10*ROW('Water Data'!I128)))</f>
        <v/>
      </c>
      <c r="CJ134" s="272" t="str">
        <f ca="true">+IF(OFFSET('Water Data'!$I$29,0,10*ROW('Water Data'!I128))="","",OFFSET('Water Data'!$I$29,0,10*ROW('Water Data'!I128)))</f>
        <v/>
      </c>
      <c r="CK134" s="272" t="str">
        <f ca="true">+IF(OFFSET('Sanitation Data'!$D$28,0,10*ROW('Sanitation Data'!D128))="","",OFFSET('Sanitation Data'!$D$28,0,10*ROW('Sanitation Data'!D128)))</f>
        <v/>
      </c>
      <c r="CL134" s="272" t="str">
        <f ca="true">+IF(OFFSET('Sanitation Data'!$D$29,0,10*ROW('Sanitation Data'!D128))="","",OFFSET('Sanitation Data'!$D$29,0,10*ROW('Sanitation Data'!D128)))</f>
        <v/>
      </c>
      <c r="CM134" s="272" t="str">
        <f ca="true">+IF(OFFSET('Sanitation Data'!$D$30,0,10*ROW('Sanitation Data'!D128))="","",OFFSET('Sanitation Data'!$D$30,0,10*ROW('Sanitation Data'!D128)))</f>
        <v/>
      </c>
      <c r="CN134" s="272" t="str">
        <f ca="true">+IF(OFFSET('Sanitation Data'!$D$31,0,10*ROW('Sanitation Data'!D128))="","",OFFSET('Sanitation Data'!$D$31,0,10*ROW('Sanitation Data'!D128)))</f>
        <v/>
      </c>
      <c r="CO134" s="272" t="str">
        <f ca="true">+IF(OFFSET('Sanitation Data'!$D$32,0,10*ROW('Sanitation Data'!D128))="","",OFFSET('Sanitation Data'!$D$32,0,10*ROW('Sanitation Data'!D128)))</f>
        <v/>
      </c>
      <c r="CP134" s="272" t="str">
        <f ca="true">+IF(OFFSET('Sanitation Data'!$E$28,0,10*ROW('Sanitation Data'!E128))="","",OFFSET('Sanitation Data'!$E$28,0,10*ROW('Sanitation Data'!E128)))</f>
        <v/>
      </c>
      <c r="CQ134" s="272" t="str">
        <f ca="true">+IF(OFFSET('Sanitation Data'!$E$29,0,10*ROW('Sanitation Data'!E128))="","",OFFSET('Sanitation Data'!$E$29,0,10*ROW('Sanitation Data'!E128)))</f>
        <v/>
      </c>
      <c r="CR134" s="272" t="str">
        <f ca="true">+IF(OFFSET('Sanitation Data'!$E$30,0,10*ROW('Sanitation Data'!E128))="","",OFFSET('Sanitation Data'!$E$30,0,10*ROW('Sanitation Data'!E128)))</f>
        <v/>
      </c>
      <c r="CS134" s="272" t="str">
        <f ca="true">+IF(OFFSET('Sanitation Data'!$E$31,0,10*ROW('Sanitation Data'!E128))="","",OFFSET('Sanitation Data'!$E$31,0,10*ROW('Sanitation Data'!E128)))</f>
        <v/>
      </c>
      <c r="CT134" s="272" t="str">
        <f ca="true">+IF(OFFSET('Sanitation Data'!$E$32,0,10*ROW('Sanitation Data'!E128))="","",OFFSET('Sanitation Data'!$E$32,0,10*ROW('Sanitation Data'!E128)))</f>
        <v/>
      </c>
      <c r="CU134" s="272" t="str">
        <f ca="true">+IF(OFFSET('Sanitation Data'!$F$28,0,10*ROW('Sanitation Data'!F128))="","",OFFSET('Sanitation Data'!$F$28,0,10*ROW('Sanitation Data'!F128)))</f>
        <v/>
      </c>
      <c r="CV134" s="272" t="str">
        <f ca="true">+IF(OFFSET('Sanitation Data'!$F$29,0,10*ROW('Sanitation Data'!F128))="","",OFFSET('Sanitation Data'!$F$29,0,10*ROW('Sanitation Data'!F128)))</f>
        <v/>
      </c>
      <c r="CW134" s="272" t="str">
        <f ca="true">+IF(OFFSET('Sanitation Data'!$F$30,0,10*ROW('Sanitation Data'!F128))="","",OFFSET('Sanitation Data'!$F$30,0,10*ROW('Sanitation Data'!F128)))</f>
        <v/>
      </c>
      <c r="CX134" s="272" t="str">
        <f ca="true">+IF(OFFSET('Sanitation Data'!$F$31,0,10*ROW('Sanitation Data'!F128))="","",OFFSET('Sanitation Data'!$F$31,0,10*ROW('Sanitation Data'!F128)))</f>
        <v/>
      </c>
      <c r="CY134" s="272" t="str">
        <f ca="true">+IF(OFFSET('Sanitation Data'!$F$32,0,10*ROW('Sanitation Data'!F128))="","",OFFSET('Sanitation Data'!$F$32,0,10*ROW('Sanitation Data'!F128)))</f>
        <v/>
      </c>
      <c r="CZ134" s="272" t="str">
        <f ca="true">+IF(OFFSET('Sanitation Data'!$G$28,0,10*ROW('Sanitation Data'!G128))="","",OFFSET('Sanitation Data'!$G$28,0,10*ROW('Sanitation Data'!G128)))</f>
        <v/>
      </c>
      <c r="DA134" s="272" t="str">
        <f ca="true">+IF(OFFSET('Sanitation Data'!$G$29,0,10*ROW('Sanitation Data'!G128))="","",OFFSET('Sanitation Data'!$G$29,0,10*ROW('Sanitation Data'!G128)))</f>
        <v/>
      </c>
      <c r="DB134" s="272" t="str">
        <f ca="true">+IF(OFFSET('Sanitation Data'!$G$30,0,10*ROW('Sanitation Data'!G128))="","",OFFSET('Sanitation Data'!$G$30,0,10*ROW('Sanitation Data'!G128)))</f>
        <v/>
      </c>
      <c r="DC134" s="272" t="str">
        <f ca="true">+IF(OFFSET('Sanitation Data'!$G$31,0,10*ROW('Sanitation Data'!G128))="","",OFFSET('Sanitation Data'!$G$31,0,10*ROW('Sanitation Data'!G128)))</f>
        <v/>
      </c>
      <c r="DD134" s="272" t="str">
        <f ca="true">+IF(OFFSET('Sanitation Data'!$G$32,0,10*ROW('Sanitation Data'!G128))="","",OFFSET('Sanitation Data'!$G$32,0,10*ROW('Sanitation Data'!G128)))</f>
        <v/>
      </c>
      <c r="DE134" s="272" t="str">
        <f ca="true">+IF(OFFSET('Sanitation Data'!$H$28,0,10*ROW('Sanitation Data'!H128))="","",OFFSET('Sanitation Data'!$H$28,0,10*ROW('Sanitation Data'!H128)))</f>
        <v/>
      </c>
      <c r="DF134" s="272" t="str">
        <f ca="true">+IF(OFFSET('Sanitation Data'!$H$29,0,10*ROW('Sanitation Data'!H128))="","",OFFSET('Sanitation Data'!$H$29,0,10*ROW('Sanitation Data'!H128)))</f>
        <v/>
      </c>
      <c r="DG134" s="272" t="str">
        <f ca="true">+IF(OFFSET('Sanitation Data'!$H$30,0,10*ROW('Sanitation Data'!H128))="","",OFFSET('Sanitation Data'!$H$30,0,10*ROW('Sanitation Data'!H128)))</f>
        <v/>
      </c>
      <c r="DH134" s="272" t="str">
        <f ca="true">+IF(OFFSET('Sanitation Data'!$H$31,0,10*ROW('Sanitation Data'!H128))="","",OFFSET('Sanitation Data'!$H$31,0,10*ROW('Sanitation Data'!H128)))</f>
        <v/>
      </c>
      <c r="DI134" s="272" t="str">
        <f ca="true">+IF(OFFSET('Sanitation Data'!$H$32,0,10*ROW('Sanitation Data'!H128))="","",OFFSET('Sanitation Data'!$H$32,0,10*ROW('Sanitation Data'!H128)))</f>
        <v/>
      </c>
      <c r="DJ134" s="272" t="str">
        <f ca="true">+IF(OFFSET('Sanitation Data'!$I$28,0,10*ROW('Sanitation Data'!I128))="","",OFFSET('Sanitation Data'!$I$28,0,10*ROW('Sanitation Data'!I128)))</f>
        <v/>
      </c>
      <c r="DK134" s="272" t="str">
        <f ca="true">+IF(OFFSET('Sanitation Data'!$I$29,0,10*ROW('Sanitation Data'!I128))="","",OFFSET('Sanitation Data'!$I$29,0,10*ROW('Sanitation Data'!I128)))</f>
        <v/>
      </c>
      <c r="DL134" s="272" t="str">
        <f ca="true">+IF(OFFSET('Sanitation Data'!$I$30,0,10*ROW('Sanitation Data'!I128))="","",OFFSET('Sanitation Data'!$I$30,0,10*ROW('Sanitation Data'!I128)))</f>
        <v/>
      </c>
      <c r="DM134" s="272" t="str">
        <f ca="true">+IF(OFFSET('Sanitation Data'!$I$31,0,10*ROW('Sanitation Data'!I128))="","",OFFSET('Sanitation Data'!$I$31,0,10*ROW('Sanitation Data'!I128)))</f>
        <v/>
      </c>
      <c r="DN134" s="272" t="str">
        <f ca="true">+IF(OFFSET('Sanitation Data'!$I$32,0,10*ROW('Sanitation Data'!I128))="","",OFFSET('Sanitation Data'!$I$32,0,10*ROW('Sanitation Data'!I128)))</f>
        <v/>
      </c>
      <c r="DO134" s="272" t="str">
        <f ca="true">+IF(OFFSET('Hygiene Data'!$D$11,0,10*ROW('Hygiene Data'!D128))="","",OFFSET('Hygiene Data'!$D$11,0,10*ROW('Hygiene Data'!D128)))</f>
        <v/>
      </c>
      <c r="DP134" s="272" t="str">
        <f ca="true">+IF(OFFSET('Hygiene Data'!$D$12,0,10*ROW('Hygiene Data'!D128))="","",OFFSET('Hygiene Data'!$D$12,0,10*ROW('Hygiene Data'!D128)))</f>
        <v/>
      </c>
      <c r="DQ134" s="272" t="str">
        <f ca="true">+IF(OFFSET('Hygiene Data'!$D$13,0,10*ROW('Hygiene Data'!D128))="","",OFFSET('Hygiene Data'!$D$13,0,10*ROW('Hygiene Data'!D128)))</f>
        <v/>
      </c>
      <c r="DR134" s="272" t="str">
        <f ca="true">+IF(OFFSET('Hygiene Data'!$E$11,0,10*ROW('Hygiene Data'!E128))="","",OFFSET('Hygiene Data'!$E$11,0,10*ROW('Hygiene Data'!E128)))</f>
        <v/>
      </c>
      <c r="DS134" s="272" t="str">
        <f ca="true">+IF(OFFSET('Hygiene Data'!$E$12,0,10*ROW('Hygiene Data'!E128))="","",OFFSET('Hygiene Data'!$E$12,0,10*ROW('Hygiene Data'!E128)))</f>
        <v/>
      </c>
      <c r="DT134" s="272" t="str">
        <f ca="true">+IF(OFFSET('Hygiene Data'!$E$13,0,10*ROW('Hygiene Data'!E128))="","",OFFSET('Hygiene Data'!$E$13,0,10*ROW('Hygiene Data'!E128)))</f>
        <v/>
      </c>
      <c r="DU134" s="272" t="str">
        <f ca="true">+IF(OFFSET('Hygiene Data'!$F$11,0,10*ROW('Hygiene Data'!F128))="","",OFFSET('Hygiene Data'!$F$11,0,10*ROW('Hygiene Data'!F128)))</f>
        <v/>
      </c>
      <c r="DV134" s="272" t="str">
        <f ca="true">+IF(OFFSET('Hygiene Data'!$F$12,0,10*ROW('Hygiene Data'!F128))="","",OFFSET('Hygiene Data'!$F$12,0,10*ROW('Hygiene Data'!F128)))</f>
        <v/>
      </c>
      <c r="DW134" s="272" t="str">
        <f ca="true">+IF(OFFSET('Hygiene Data'!$F$13,0,10*ROW('Hygiene Data'!F128))="","",OFFSET('Hygiene Data'!$F$13,0,10*ROW('Hygiene Data'!F128)))</f>
        <v/>
      </c>
      <c r="DX134" s="272" t="str">
        <f ca="true">+IF(OFFSET('Hygiene Data'!$G$11,0,10*ROW('Hygiene Data'!G128))="","",OFFSET('Hygiene Data'!$G$11,0,10*ROW('Hygiene Data'!G128)))</f>
        <v/>
      </c>
      <c r="DY134" s="272" t="str">
        <f ca="true">+IF(OFFSET('Hygiene Data'!$G$12,0,10*ROW('Hygiene Data'!G128))="","",OFFSET('Hygiene Data'!$G$12,0,10*ROW('Hygiene Data'!G128)))</f>
        <v/>
      </c>
      <c r="DZ134" s="272" t="str">
        <f ca="true">+IF(OFFSET('Hygiene Data'!$G$13,0,10*ROW('Hygiene Data'!G128))="","",OFFSET('Hygiene Data'!$G$13,0,10*ROW('Hygiene Data'!G128)))</f>
        <v/>
      </c>
      <c r="EA134" s="272" t="str">
        <f ca="true">+IF(OFFSET('Hygiene Data'!$H$11,0,10*ROW('Hygiene Data'!H128))="","",OFFSET('Hygiene Data'!$H$11,0,10*ROW('Hygiene Data'!H128)))</f>
        <v/>
      </c>
      <c r="EB134" s="272" t="str">
        <f ca="true">+IF(OFFSET('Hygiene Data'!$H$12,0,10*ROW('Hygiene Data'!H128))="","",OFFSET('Hygiene Data'!$H$12,0,10*ROW('Hygiene Data'!H128)))</f>
        <v/>
      </c>
      <c r="EC134" s="272" t="str">
        <f ca="true">+IF(OFFSET('Hygiene Data'!$H$13,0,10*ROW('Hygiene Data'!H128))="","",OFFSET('Hygiene Data'!$H$13,0,10*ROW('Hygiene Data'!H128)))</f>
        <v/>
      </c>
      <c r="ED134" s="272" t="str">
        <f ca="true">+IF(OFFSET('Hygiene Data'!$I$11,0,10*ROW('Hygiene Data'!I128))="","",OFFSET('Hygiene Data'!$I$11,0,10*ROW('Hygiene Data'!I128)))</f>
        <v/>
      </c>
      <c r="EE134" s="272" t="str">
        <f ca="true">+IF(OFFSET('Hygiene Data'!$I$12,0,10*ROW('Hygiene Data'!I128))="","",OFFSET('Hygiene Data'!$I$12,0,10*ROW('Hygiene Data'!I128)))</f>
        <v/>
      </c>
      <c r="EF134" s="272"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28"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2"/>
      <c r="BS135" s="272" t="str">
        <f ca="true">+IF(OFFSET('Water Data'!$D$27,0,10*ROW('Water Data'!D129))="","",OFFSET('Water Data'!$D$27,0,10*ROW('Water Data'!D129)))</f>
        <v/>
      </c>
      <c r="BT135" s="272" t="str">
        <f ca="true">+IF(OFFSET('Water Data'!$D$28,0,10*ROW('Water Data'!D129))="","",OFFSET('Water Data'!$D$28,0,10*ROW('Water Data'!D129)))</f>
        <v/>
      </c>
      <c r="BU135" s="272" t="str">
        <f ca="true">+IF(OFFSET('Water Data'!$D$29,0,10*ROW('Water Data'!D129))="","",OFFSET('Water Data'!$D$29,0,10*ROW('Water Data'!D129)))</f>
        <v/>
      </c>
      <c r="BV135" s="272" t="str">
        <f ca="true">+IF(OFFSET('Water Data'!$E$27,0,10*ROW('Water Data'!E129))="","",OFFSET('Water Data'!$E$27,0,10*ROW('Water Data'!E129)))</f>
        <v/>
      </c>
      <c r="BW135" s="272" t="str">
        <f ca="true">+IF(OFFSET('Water Data'!$E$28,0,10*ROW('Water Data'!E129))="","",OFFSET('Water Data'!$E$28,0,10*ROW('Water Data'!E129)))</f>
        <v/>
      </c>
      <c r="BX135" s="272" t="str">
        <f ca="true">+IF(OFFSET('Water Data'!$E$29,0,10*ROW('Water Data'!E129))="","",OFFSET('Water Data'!$E$29,0,10*ROW('Water Data'!E129)))</f>
        <v/>
      </c>
      <c r="BY135" s="272" t="str">
        <f ca="true">+IF(OFFSET('Water Data'!$F$27,0,10*ROW('Water Data'!F129))="","",OFFSET('Water Data'!$F$27,0,10*ROW('Water Data'!F129)))</f>
        <v/>
      </c>
      <c r="BZ135" s="272" t="str">
        <f ca="true">+IF(OFFSET('Water Data'!$F$28,0,10*ROW('Water Data'!F129))="","",OFFSET('Water Data'!$F$28,0,10*ROW('Water Data'!F129)))</f>
        <v/>
      </c>
      <c r="CA135" s="272" t="str">
        <f ca="true">+IF(OFFSET('Water Data'!$F$29,0,10*ROW('Water Data'!F129))="","",OFFSET('Water Data'!$F$29,0,10*ROW('Water Data'!F129)))</f>
        <v/>
      </c>
      <c r="CB135" s="272" t="str">
        <f ca="true">+IF(OFFSET('Water Data'!$G$27,0,10*ROW('Water Data'!G129))="","",OFFSET('Water Data'!$G$27,0,10*ROW('Water Data'!G129)))</f>
        <v/>
      </c>
      <c r="CC135" s="272" t="str">
        <f ca="true">+IF(OFFSET('Water Data'!$G$28,0,10*ROW('Water Data'!G129))="","",OFFSET('Water Data'!$G$28,0,10*ROW('Water Data'!G129)))</f>
        <v/>
      </c>
      <c r="CD135" s="272" t="str">
        <f ca="true">+IF(OFFSET('Water Data'!$G$29,0,10*ROW('Water Data'!G129))="","",OFFSET('Water Data'!$G$29,0,10*ROW('Water Data'!G129)))</f>
        <v/>
      </c>
      <c r="CE135" s="272" t="str">
        <f ca="true">+IF(OFFSET('Water Data'!$H$27,0,10*ROW('Water Data'!H129))="","",OFFSET('Water Data'!$H$27,0,10*ROW('Water Data'!H129)))</f>
        <v/>
      </c>
      <c r="CF135" s="272" t="str">
        <f ca="true">+IF(OFFSET('Water Data'!$H$28,0,10*ROW('Water Data'!H129))="","",OFFSET('Water Data'!$H$28,0,10*ROW('Water Data'!H129)))</f>
        <v/>
      </c>
      <c r="CG135" s="272" t="str">
        <f ca="true">+IF(OFFSET('Water Data'!$H$29,0,10*ROW('Water Data'!H129))="","",OFFSET('Water Data'!$H$29,0,10*ROW('Water Data'!H129)))</f>
        <v/>
      </c>
      <c r="CH135" s="272" t="str">
        <f ca="true">+IF(OFFSET('Water Data'!$I$27,0,10*ROW('Water Data'!I129))="","",OFFSET('Water Data'!$I$27,0,10*ROW('Water Data'!I129)))</f>
        <v/>
      </c>
      <c r="CI135" s="272" t="str">
        <f ca="true">+IF(OFFSET('Water Data'!$I$28,0,10*ROW('Water Data'!I129))="","",OFFSET('Water Data'!$I$28,0,10*ROW('Water Data'!I129)))</f>
        <v/>
      </c>
      <c r="CJ135" s="272" t="str">
        <f ca="true">+IF(OFFSET('Water Data'!$I$29,0,10*ROW('Water Data'!I129))="","",OFFSET('Water Data'!$I$29,0,10*ROW('Water Data'!I129)))</f>
        <v/>
      </c>
      <c r="CK135" s="272" t="str">
        <f ca="true">+IF(OFFSET('Sanitation Data'!$D$28,0,10*ROW('Sanitation Data'!D129))="","",OFFSET('Sanitation Data'!$D$28,0,10*ROW('Sanitation Data'!D129)))</f>
        <v/>
      </c>
      <c r="CL135" s="272" t="str">
        <f ca="true">+IF(OFFSET('Sanitation Data'!$D$29,0,10*ROW('Sanitation Data'!D129))="","",OFFSET('Sanitation Data'!$D$29,0,10*ROW('Sanitation Data'!D129)))</f>
        <v/>
      </c>
      <c r="CM135" s="272" t="str">
        <f ca="true">+IF(OFFSET('Sanitation Data'!$D$30,0,10*ROW('Sanitation Data'!D129))="","",OFFSET('Sanitation Data'!$D$30,0,10*ROW('Sanitation Data'!D129)))</f>
        <v/>
      </c>
      <c r="CN135" s="272" t="str">
        <f ca="true">+IF(OFFSET('Sanitation Data'!$D$31,0,10*ROW('Sanitation Data'!D129))="","",OFFSET('Sanitation Data'!$D$31,0,10*ROW('Sanitation Data'!D129)))</f>
        <v/>
      </c>
      <c r="CO135" s="272" t="str">
        <f ca="true">+IF(OFFSET('Sanitation Data'!$D$32,0,10*ROW('Sanitation Data'!D129))="","",OFFSET('Sanitation Data'!$D$32,0,10*ROW('Sanitation Data'!D129)))</f>
        <v/>
      </c>
      <c r="CP135" s="272" t="str">
        <f ca="true">+IF(OFFSET('Sanitation Data'!$E$28,0,10*ROW('Sanitation Data'!E129))="","",OFFSET('Sanitation Data'!$E$28,0,10*ROW('Sanitation Data'!E129)))</f>
        <v/>
      </c>
      <c r="CQ135" s="272" t="str">
        <f ca="true">+IF(OFFSET('Sanitation Data'!$E$29,0,10*ROW('Sanitation Data'!E129))="","",OFFSET('Sanitation Data'!$E$29,0,10*ROW('Sanitation Data'!E129)))</f>
        <v/>
      </c>
      <c r="CR135" s="272" t="str">
        <f ca="true">+IF(OFFSET('Sanitation Data'!$E$30,0,10*ROW('Sanitation Data'!E129))="","",OFFSET('Sanitation Data'!$E$30,0,10*ROW('Sanitation Data'!E129)))</f>
        <v/>
      </c>
      <c r="CS135" s="272" t="str">
        <f ca="true">+IF(OFFSET('Sanitation Data'!$E$31,0,10*ROW('Sanitation Data'!E129))="","",OFFSET('Sanitation Data'!$E$31,0,10*ROW('Sanitation Data'!E129)))</f>
        <v/>
      </c>
      <c r="CT135" s="272" t="str">
        <f ca="true">+IF(OFFSET('Sanitation Data'!$E$32,0,10*ROW('Sanitation Data'!E129))="","",OFFSET('Sanitation Data'!$E$32,0,10*ROW('Sanitation Data'!E129)))</f>
        <v/>
      </c>
      <c r="CU135" s="272" t="str">
        <f ca="true">+IF(OFFSET('Sanitation Data'!$F$28,0,10*ROW('Sanitation Data'!F129))="","",OFFSET('Sanitation Data'!$F$28,0,10*ROW('Sanitation Data'!F129)))</f>
        <v/>
      </c>
      <c r="CV135" s="272" t="str">
        <f ca="true">+IF(OFFSET('Sanitation Data'!$F$29,0,10*ROW('Sanitation Data'!F129))="","",OFFSET('Sanitation Data'!$F$29,0,10*ROW('Sanitation Data'!F129)))</f>
        <v/>
      </c>
      <c r="CW135" s="272" t="str">
        <f ca="true">+IF(OFFSET('Sanitation Data'!$F$30,0,10*ROW('Sanitation Data'!F129))="","",OFFSET('Sanitation Data'!$F$30,0,10*ROW('Sanitation Data'!F129)))</f>
        <v/>
      </c>
      <c r="CX135" s="272" t="str">
        <f ca="true">+IF(OFFSET('Sanitation Data'!$F$31,0,10*ROW('Sanitation Data'!F129))="","",OFFSET('Sanitation Data'!$F$31,0,10*ROW('Sanitation Data'!F129)))</f>
        <v/>
      </c>
      <c r="CY135" s="272" t="str">
        <f ca="true">+IF(OFFSET('Sanitation Data'!$F$32,0,10*ROW('Sanitation Data'!F129))="","",OFFSET('Sanitation Data'!$F$32,0,10*ROW('Sanitation Data'!F129)))</f>
        <v/>
      </c>
      <c r="CZ135" s="272" t="str">
        <f ca="true">+IF(OFFSET('Sanitation Data'!$G$28,0,10*ROW('Sanitation Data'!G129))="","",OFFSET('Sanitation Data'!$G$28,0,10*ROW('Sanitation Data'!G129)))</f>
        <v/>
      </c>
      <c r="DA135" s="272" t="str">
        <f ca="true">+IF(OFFSET('Sanitation Data'!$G$29,0,10*ROW('Sanitation Data'!G129))="","",OFFSET('Sanitation Data'!$G$29,0,10*ROW('Sanitation Data'!G129)))</f>
        <v/>
      </c>
      <c r="DB135" s="272" t="str">
        <f ca="true">+IF(OFFSET('Sanitation Data'!$G$30,0,10*ROW('Sanitation Data'!G129))="","",OFFSET('Sanitation Data'!$G$30,0,10*ROW('Sanitation Data'!G129)))</f>
        <v/>
      </c>
      <c r="DC135" s="272" t="str">
        <f ca="true">+IF(OFFSET('Sanitation Data'!$G$31,0,10*ROW('Sanitation Data'!G129))="","",OFFSET('Sanitation Data'!$G$31,0,10*ROW('Sanitation Data'!G129)))</f>
        <v/>
      </c>
      <c r="DD135" s="272" t="str">
        <f ca="true">+IF(OFFSET('Sanitation Data'!$G$32,0,10*ROW('Sanitation Data'!G129))="","",OFFSET('Sanitation Data'!$G$32,0,10*ROW('Sanitation Data'!G129)))</f>
        <v/>
      </c>
      <c r="DE135" s="272" t="str">
        <f ca="true">+IF(OFFSET('Sanitation Data'!$H$28,0,10*ROW('Sanitation Data'!H129))="","",OFFSET('Sanitation Data'!$H$28,0,10*ROW('Sanitation Data'!H129)))</f>
        <v/>
      </c>
      <c r="DF135" s="272" t="str">
        <f ca="true">+IF(OFFSET('Sanitation Data'!$H$29,0,10*ROW('Sanitation Data'!H129))="","",OFFSET('Sanitation Data'!$H$29,0,10*ROW('Sanitation Data'!H129)))</f>
        <v/>
      </c>
      <c r="DG135" s="272" t="str">
        <f ca="true">+IF(OFFSET('Sanitation Data'!$H$30,0,10*ROW('Sanitation Data'!H129))="","",OFFSET('Sanitation Data'!$H$30,0,10*ROW('Sanitation Data'!H129)))</f>
        <v/>
      </c>
      <c r="DH135" s="272" t="str">
        <f ca="true">+IF(OFFSET('Sanitation Data'!$H$31,0,10*ROW('Sanitation Data'!H129))="","",OFFSET('Sanitation Data'!$H$31,0,10*ROW('Sanitation Data'!H129)))</f>
        <v/>
      </c>
      <c r="DI135" s="272" t="str">
        <f ca="true">+IF(OFFSET('Sanitation Data'!$H$32,0,10*ROW('Sanitation Data'!H129))="","",OFFSET('Sanitation Data'!$H$32,0,10*ROW('Sanitation Data'!H129)))</f>
        <v/>
      </c>
      <c r="DJ135" s="272" t="str">
        <f ca="true">+IF(OFFSET('Sanitation Data'!$I$28,0,10*ROW('Sanitation Data'!I129))="","",OFFSET('Sanitation Data'!$I$28,0,10*ROW('Sanitation Data'!I129)))</f>
        <v/>
      </c>
      <c r="DK135" s="272" t="str">
        <f ca="true">+IF(OFFSET('Sanitation Data'!$I$29,0,10*ROW('Sanitation Data'!I129))="","",OFFSET('Sanitation Data'!$I$29,0,10*ROW('Sanitation Data'!I129)))</f>
        <v/>
      </c>
      <c r="DL135" s="272" t="str">
        <f ca="true">+IF(OFFSET('Sanitation Data'!$I$30,0,10*ROW('Sanitation Data'!I129))="","",OFFSET('Sanitation Data'!$I$30,0,10*ROW('Sanitation Data'!I129)))</f>
        <v/>
      </c>
      <c r="DM135" s="272" t="str">
        <f ca="true">+IF(OFFSET('Sanitation Data'!$I$31,0,10*ROW('Sanitation Data'!I129))="","",OFFSET('Sanitation Data'!$I$31,0,10*ROW('Sanitation Data'!I129)))</f>
        <v/>
      </c>
      <c r="DN135" s="272" t="str">
        <f ca="true">+IF(OFFSET('Sanitation Data'!$I$32,0,10*ROW('Sanitation Data'!I129))="","",OFFSET('Sanitation Data'!$I$32,0,10*ROW('Sanitation Data'!I129)))</f>
        <v/>
      </c>
      <c r="DO135" s="272" t="str">
        <f ca="true">+IF(OFFSET('Hygiene Data'!$D$11,0,10*ROW('Hygiene Data'!D129))="","",OFFSET('Hygiene Data'!$D$11,0,10*ROW('Hygiene Data'!D129)))</f>
        <v/>
      </c>
      <c r="DP135" s="272" t="str">
        <f ca="true">+IF(OFFSET('Hygiene Data'!$D$12,0,10*ROW('Hygiene Data'!D129))="","",OFFSET('Hygiene Data'!$D$12,0,10*ROW('Hygiene Data'!D129)))</f>
        <v/>
      </c>
      <c r="DQ135" s="272" t="str">
        <f ca="true">+IF(OFFSET('Hygiene Data'!$D$13,0,10*ROW('Hygiene Data'!D129))="","",OFFSET('Hygiene Data'!$D$13,0,10*ROW('Hygiene Data'!D129)))</f>
        <v/>
      </c>
      <c r="DR135" s="272" t="str">
        <f ca="true">+IF(OFFSET('Hygiene Data'!$E$11,0,10*ROW('Hygiene Data'!E129))="","",OFFSET('Hygiene Data'!$E$11,0,10*ROW('Hygiene Data'!E129)))</f>
        <v/>
      </c>
      <c r="DS135" s="272" t="str">
        <f ca="true">+IF(OFFSET('Hygiene Data'!$E$12,0,10*ROW('Hygiene Data'!E129))="","",OFFSET('Hygiene Data'!$E$12,0,10*ROW('Hygiene Data'!E129)))</f>
        <v/>
      </c>
      <c r="DT135" s="272" t="str">
        <f ca="true">+IF(OFFSET('Hygiene Data'!$E$13,0,10*ROW('Hygiene Data'!E129))="","",OFFSET('Hygiene Data'!$E$13,0,10*ROW('Hygiene Data'!E129)))</f>
        <v/>
      </c>
      <c r="DU135" s="272" t="str">
        <f ca="true">+IF(OFFSET('Hygiene Data'!$F$11,0,10*ROW('Hygiene Data'!F129))="","",OFFSET('Hygiene Data'!$F$11,0,10*ROW('Hygiene Data'!F129)))</f>
        <v/>
      </c>
      <c r="DV135" s="272" t="str">
        <f ca="true">+IF(OFFSET('Hygiene Data'!$F$12,0,10*ROW('Hygiene Data'!F129))="","",OFFSET('Hygiene Data'!$F$12,0,10*ROW('Hygiene Data'!F129)))</f>
        <v/>
      </c>
      <c r="DW135" s="272" t="str">
        <f ca="true">+IF(OFFSET('Hygiene Data'!$F$13,0,10*ROW('Hygiene Data'!F129))="","",OFFSET('Hygiene Data'!$F$13,0,10*ROW('Hygiene Data'!F129)))</f>
        <v/>
      </c>
      <c r="DX135" s="272" t="str">
        <f ca="true">+IF(OFFSET('Hygiene Data'!$G$11,0,10*ROW('Hygiene Data'!G129))="","",OFFSET('Hygiene Data'!$G$11,0,10*ROW('Hygiene Data'!G129)))</f>
        <v/>
      </c>
      <c r="DY135" s="272" t="str">
        <f ca="true">+IF(OFFSET('Hygiene Data'!$G$12,0,10*ROW('Hygiene Data'!G129))="","",OFFSET('Hygiene Data'!$G$12,0,10*ROW('Hygiene Data'!G129)))</f>
        <v/>
      </c>
      <c r="DZ135" s="272" t="str">
        <f ca="true">+IF(OFFSET('Hygiene Data'!$G$13,0,10*ROW('Hygiene Data'!G129))="","",OFFSET('Hygiene Data'!$G$13,0,10*ROW('Hygiene Data'!G129)))</f>
        <v/>
      </c>
      <c r="EA135" s="272" t="str">
        <f ca="true">+IF(OFFSET('Hygiene Data'!$H$11,0,10*ROW('Hygiene Data'!H129))="","",OFFSET('Hygiene Data'!$H$11,0,10*ROW('Hygiene Data'!H129)))</f>
        <v/>
      </c>
      <c r="EB135" s="272" t="str">
        <f ca="true">+IF(OFFSET('Hygiene Data'!$H$12,0,10*ROW('Hygiene Data'!H129))="","",OFFSET('Hygiene Data'!$H$12,0,10*ROW('Hygiene Data'!H129)))</f>
        <v/>
      </c>
      <c r="EC135" s="272" t="str">
        <f ca="true">+IF(OFFSET('Hygiene Data'!$H$13,0,10*ROW('Hygiene Data'!H129))="","",OFFSET('Hygiene Data'!$H$13,0,10*ROW('Hygiene Data'!H129)))</f>
        <v/>
      </c>
      <c r="ED135" s="272" t="str">
        <f ca="true">+IF(OFFSET('Hygiene Data'!$I$11,0,10*ROW('Hygiene Data'!I129))="","",OFFSET('Hygiene Data'!$I$11,0,10*ROW('Hygiene Data'!I129)))</f>
        <v/>
      </c>
      <c r="EE135" s="272" t="str">
        <f ca="true">+IF(OFFSET('Hygiene Data'!$I$12,0,10*ROW('Hygiene Data'!I129))="","",OFFSET('Hygiene Data'!$I$12,0,10*ROW('Hygiene Data'!I129)))</f>
        <v/>
      </c>
      <c r="EF135" s="272"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28"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2"/>
      <c r="BS136" s="272" t="str">
        <f ca="true">+IF(OFFSET('Water Data'!$D$27,0,10*ROW('Water Data'!D130))="","",OFFSET('Water Data'!$D$27,0,10*ROW('Water Data'!D130)))</f>
        <v/>
      </c>
      <c r="BT136" s="272" t="str">
        <f ca="true">+IF(OFFSET('Water Data'!$D$28,0,10*ROW('Water Data'!D130))="","",OFFSET('Water Data'!$D$28,0,10*ROW('Water Data'!D130)))</f>
        <v/>
      </c>
      <c r="BU136" s="272" t="str">
        <f ca="true">+IF(OFFSET('Water Data'!$D$29,0,10*ROW('Water Data'!D130))="","",OFFSET('Water Data'!$D$29,0,10*ROW('Water Data'!D130)))</f>
        <v/>
      </c>
      <c r="BV136" s="272" t="str">
        <f ca="true">+IF(OFFSET('Water Data'!$E$27,0,10*ROW('Water Data'!E130))="","",OFFSET('Water Data'!$E$27,0,10*ROW('Water Data'!E130)))</f>
        <v/>
      </c>
      <c r="BW136" s="272" t="str">
        <f ca="true">+IF(OFFSET('Water Data'!$E$28,0,10*ROW('Water Data'!E130))="","",OFFSET('Water Data'!$E$28,0,10*ROW('Water Data'!E130)))</f>
        <v/>
      </c>
      <c r="BX136" s="272" t="str">
        <f ca="true">+IF(OFFSET('Water Data'!$E$29,0,10*ROW('Water Data'!E130))="","",OFFSET('Water Data'!$E$29,0,10*ROW('Water Data'!E130)))</f>
        <v/>
      </c>
      <c r="BY136" s="272" t="str">
        <f ca="true">+IF(OFFSET('Water Data'!$F$27,0,10*ROW('Water Data'!F130))="","",OFFSET('Water Data'!$F$27,0,10*ROW('Water Data'!F130)))</f>
        <v/>
      </c>
      <c r="BZ136" s="272" t="str">
        <f ca="true">+IF(OFFSET('Water Data'!$F$28,0,10*ROW('Water Data'!F130))="","",OFFSET('Water Data'!$F$28,0,10*ROW('Water Data'!F130)))</f>
        <v/>
      </c>
      <c r="CA136" s="272" t="str">
        <f ca="true">+IF(OFFSET('Water Data'!$F$29,0,10*ROW('Water Data'!F130))="","",OFFSET('Water Data'!$F$29,0,10*ROW('Water Data'!F130)))</f>
        <v/>
      </c>
      <c r="CB136" s="272" t="str">
        <f ca="true">+IF(OFFSET('Water Data'!$G$27,0,10*ROW('Water Data'!G130))="","",OFFSET('Water Data'!$G$27,0,10*ROW('Water Data'!G130)))</f>
        <v/>
      </c>
      <c r="CC136" s="272" t="str">
        <f ca="true">+IF(OFFSET('Water Data'!$G$28,0,10*ROW('Water Data'!G130))="","",OFFSET('Water Data'!$G$28,0,10*ROW('Water Data'!G130)))</f>
        <v/>
      </c>
      <c r="CD136" s="272" t="str">
        <f ca="true">+IF(OFFSET('Water Data'!$G$29,0,10*ROW('Water Data'!G130))="","",OFFSET('Water Data'!$G$29,0,10*ROW('Water Data'!G130)))</f>
        <v/>
      </c>
      <c r="CE136" s="272" t="str">
        <f ca="true">+IF(OFFSET('Water Data'!$H$27,0,10*ROW('Water Data'!H130))="","",OFFSET('Water Data'!$H$27,0,10*ROW('Water Data'!H130)))</f>
        <v/>
      </c>
      <c r="CF136" s="272" t="str">
        <f ca="true">+IF(OFFSET('Water Data'!$H$28,0,10*ROW('Water Data'!H130))="","",OFFSET('Water Data'!$H$28,0,10*ROW('Water Data'!H130)))</f>
        <v/>
      </c>
      <c r="CG136" s="272" t="str">
        <f ca="true">+IF(OFFSET('Water Data'!$H$29,0,10*ROW('Water Data'!H130))="","",OFFSET('Water Data'!$H$29,0,10*ROW('Water Data'!H130)))</f>
        <v/>
      </c>
      <c r="CH136" s="272" t="str">
        <f ca="true">+IF(OFFSET('Water Data'!$I$27,0,10*ROW('Water Data'!I130))="","",OFFSET('Water Data'!$I$27,0,10*ROW('Water Data'!I130)))</f>
        <v/>
      </c>
      <c r="CI136" s="272" t="str">
        <f ca="true">+IF(OFFSET('Water Data'!$I$28,0,10*ROW('Water Data'!I130))="","",OFFSET('Water Data'!$I$28,0,10*ROW('Water Data'!I130)))</f>
        <v/>
      </c>
      <c r="CJ136" s="272" t="str">
        <f ca="true">+IF(OFFSET('Water Data'!$I$29,0,10*ROW('Water Data'!I130))="","",OFFSET('Water Data'!$I$29,0,10*ROW('Water Data'!I130)))</f>
        <v/>
      </c>
      <c r="CK136" s="272" t="str">
        <f ca="true">+IF(OFFSET('Sanitation Data'!$D$28,0,10*ROW('Sanitation Data'!D130))="","",OFFSET('Sanitation Data'!$D$28,0,10*ROW('Sanitation Data'!D130)))</f>
        <v/>
      </c>
      <c r="CL136" s="272" t="str">
        <f ca="true">+IF(OFFSET('Sanitation Data'!$D$29,0,10*ROW('Sanitation Data'!D130))="","",OFFSET('Sanitation Data'!$D$29,0,10*ROW('Sanitation Data'!D130)))</f>
        <v/>
      </c>
      <c r="CM136" s="272" t="str">
        <f ca="true">+IF(OFFSET('Sanitation Data'!$D$30,0,10*ROW('Sanitation Data'!D130))="","",OFFSET('Sanitation Data'!$D$30,0,10*ROW('Sanitation Data'!D130)))</f>
        <v/>
      </c>
      <c r="CN136" s="272" t="str">
        <f ca="true">+IF(OFFSET('Sanitation Data'!$D$31,0,10*ROW('Sanitation Data'!D130))="","",OFFSET('Sanitation Data'!$D$31,0,10*ROW('Sanitation Data'!D130)))</f>
        <v/>
      </c>
      <c r="CO136" s="272" t="str">
        <f ca="true">+IF(OFFSET('Sanitation Data'!$D$32,0,10*ROW('Sanitation Data'!D130))="","",OFFSET('Sanitation Data'!$D$32,0,10*ROW('Sanitation Data'!D130)))</f>
        <v/>
      </c>
      <c r="CP136" s="272" t="str">
        <f ca="true">+IF(OFFSET('Sanitation Data'!$E$28,0,10*ROW('Sanitation Data'!E130))="","",OFFSET('Sanitation Data'!$E$28,0,10*ROW('Sanitation Data'!E130)))</f>
        <v/>
      </c>
      <c r="CQ136" s="272" t="str">
        <f ca="true">+IF(OFFSET('Sanitation Data'!$E$29,0,10*ROW('Sanitation Data'!E130))="","",OFFSET('Sanitation Data'!$E$29,0,10*ROW('Sanitation Data'!E130)))</f>
        <v/>
      </c>
      <c r="CR136" s="272" t="str">
        <f ca="true">+IF(OFFSET('Sanitation Data'!$E$30,0,10*ROW('Sanitation Data'!E130))="","",OFFSET('Sanitation Data'!$E$30,0,10*ROW('Sanitation Data'!E130)))</f>
        <v/>
      </c>
      <c r="CS136" s="272" t="str">
        <f ca="true">+IF(OFFSET('Sanitation Data'!$E$31,0,10*ROW('Sanitation Data'!E130))="","",OFFSET('Sanitation Data'!$E$31,0,10*ROW('Sanitation Data'!E130)))</f>
        <v/>
      </c>
      <c r="CT136" s="272" t="str">
        <f ca="true">+IF(OFFSET('Sanitation Data'!$E$32,0,10*ROW('Sanitation Data'!E130))="","",OFFSET('Sanitation Data'!$E$32,0,10*ROW('Sanitation Data'!E130)))</f>
        <v/>
      </c>
      <c r="CU136" s="272" t="str">
        <f ca="true">+IF(OFFSET('Sanitation Data'!$F$28,0,10*ROW('Sanitation Data'!F130))="","",OFFSET('Sanitation Data'!$F$28,0,10*ROW('Sanitation Data'!F130)))</f>
        <v/>
      </c>
      <c r="CV136" s="272" t="str">
        <f ca="true">+IF(OFFSET('Sanitation Data'!$F$29,0,10*ROW('Sanitation Data'!F130))="","",OFFSET('Sanitation Data'!$F$29,0,10*ROW('Sanitation Data'!F130)))</f>
        <v/>
      </c>
      <c r="CW136" s="272" t="str">
        <f ca="true">+IF(OFFSET('Sanitation Data'!$F$30,0,10*ROW('Sanitation Data'!F130))="","",OFFSET('Sanitation Data'!$F$30,0,10*ROW('Sanitation Data'!F130)))</f>
        <v/>
      </c>
      <c r="CX136" s="272" t="str">
        <f ca="true">+IF(OFFSET('Sanitation Data'!$F$31,0,10*ROW('Sanitation Data'!F130))="","",OFFSET('Sanitation Data'!$F$31,0,10*ROW('Sanitation Data'!F130)))</f>
        <v/>
      </c>
      <c r="CY136" s="272" t="str">
        <f ca="true">+IF(OFFSET('Sanitation Data'!$F$32,0,10*ROW('Sanitation Data'!F130))="","",OFFSET('Sanitation Data'!$F$32,0,10*ROW('Sanitation Data'!F130)))</f>
        <v/>
      </c>
      <c r="CZ136" s="272" t="str">
        <f ca="true">+IF(OFFSET('Sanitation Data'!$G$28,0,10*ROW('Sanitation Data'!G130))="","",OFFSET('Sanitation Data'!$G$28,0,10*ROW('Sanitation Data'!G130)))</f>
        <v/>
      </c>
      <c r="DA136" s="272" t="str">
        <f ca="true">+IF(OFFSET('Sanitation Data'!$G$29,0,10*ROW('Sanitation Data'!G130))="","",OFFSET('Sanitation Data'!$G$29,0,10*ROW('Sanitation Data'!G130)))</f>
        <v/>
      </c>
      <c r="DB136" s="272" t="str">
        <f ca="true">+IF(OFFSET('Sanitation Data'!$G$30,0,10*ROW('Sanitation Data'!G130))="","",OFFSET('Sanitation Data'!$G$30,0,10*ROW('Sanitation Data'!G130)))</f>
        <v/>
      </c>
      <c r="DC136" s="272" t="str">
        <f ca="true">+IF(OFFSET('Sanitation Data'!$G$31,0,10*ROW('Sanitation Data'!G130))="","",OFFSET('Sanitation Data'!$G$31,0,10*ROW('Sanitation Data'!G130)))</f>
        <v/>
      </c>
      <c r="DD136" s="272" t="str">
        <f ca="true">+IF(OFFSET('Sanitation Data'!$G$32,0,10*ROW('Sanitation Data'!G130))="","",OFFSET('Sanitation Data'!$G$32,0,10*ROW('Sanitation Data'!G130)))</f>
        <v/>
      </c>
      <c r="DE136" s="272" t="str">
        <f ca="true">+IF(OFFSET('Sanitation Data'!$H$28,0,10*ROW('Sanitation Data'!H130))="","",OFFSET('Sanitation Data'!$H$28,0,10*ROW('Sanitation Data'!H130)))</f>
        <v/>
      </c>
      <c r="DF136" s="272" t="str">
        <f ca="true">+IF(OFFSET('Sanitation Data'!$H$29,0,10*ROW('Sanitation Data'!H130))="","",OFFSET('Sanitation Data'!$H$29,0,10*ROW('Sanitation Data'!H130)))</f>
        <v/>
      </c>
      <c r="DG136" s="272" t="str">
        <f ca="true">+IF(OFFSET('Sanitation Data'!$H$30,0,10*ROW('Sanitation Data'!H130))="","",OFFSET('Sanitation Data'!$H$30,0,10*ROW('Sanitation Data'!H130)))</f>
        <v/>
      </c>
      <c r="DH136" s="272" t="str">
        <f ca="true">+IF(OFFSET('Sanitation Data'!$H$31,0,10*ROW('Sanitation Data'!H130))="","",OFFSET('Sanitation Data'!$H$31,0,10*ROW('Sanitation Data'!H130)))</f>
        <v/>
      </c>
      <c r="DI136" s="272" t="str">
        <f ca="true">+IF(OFFSET('Sanitation Data'!$H$32,0,10*ROW('Sanitation Data'!H130))="","",OFFSET('Sanitation Data'!$H$32,0,10*ROW('Sanitation Data'!H130)))</f>
        <v/>
      </c>
      <c r="DJ136" s="272" t="str">
        <f ca="true">+IF(OFFSET('Sanitation Data'!$I$28,0,10*ROW('Sanitation Data'!I130))="","",OFFSET('Sanitation Data'!$I$28,0,10*ROW('Sanitation Data'!I130)))</f>
        <v/>
      </c>
      <c r="DK136" s="272" t="str">
        <f ca="true">+IF(OFFSET('Sanitation Data'!$I$29,0,10*ROW('Sanitation Data'!I130))="","",OFFSET('Sanitation Data'!$I$29,0,10*ROW('Sanitation Data'!I130)))</f>
        <v/>
      </c>
      <c r="DL136" s="272" t="str">
        <f ca="true">+IF(OFFSET('Sanitation Data'!$I$30,0,10*ROW('Sanitation Data'!I130))="","",OFFSET('Sanitation Data'!$I$30,0,10*ROW('Sanitation Data'!I130)))</f>
        <v/>
      </c>
      <c r="DM136" s="272" t="str">
        <f ca="true">+IF(OFFSET('Sanitation Data'!$I$31,0,10*ROW('Sanitation Data'!I130))="","",OFFSET('Sanitation Data'!$I$31,0,10*ROW('Sanitation Data'!I130)))</f>
        <v/>
      </c>
      <c r="DN136" s="272" t="str">
        <f ca="true">+IF(OFFSET('Sanitation Data'!$I$32,0,10*ROW('Sanitation Data'!I130))="","",OFFSET('Sanitation Data'!$I$32,0,10*ROW('Sanitation Data'!I130)))</f>
        <v/>
      </c>
      <c r="DO136" s="272" t="str">
        <f ca="true">+IF(OFFSET('Hygiene Data'!$D$11,0,10*ROW('Hygiene Data'!D130))="","",OFFSET('Hygiene Data'!$D$11,0,10*ROW('Hygiene Data'!D130)))</f>
        <v/>
      </c>
      <c r="DP136" s="272" t="str">
        <f ca="true">+IF(OFFSET('Hygiene Data'!$D$12,0,10*ROW('Hygiene Data'!D130))="","",OFFSET('Hygiene Data'!$D$12,0,10*ROW('Hygiene Data'!D130)))</f>
        <v/>
      </c>
      <c r="DQ136" s="272" t="str">
        <f ca="true">+IF(OFFSET('Hygiene Data'!$D$13,0,10*ROW('Hygiene Data'!D130))="","",OFFSET('Hygiene Data'!$D$13,0,10*ROW('Hygiene Data'!D130)))</f>
        <v/>
      </c>
      <c r="DR136" s="272" t="str">
        <f ca="true">+IF(OFFSET('Hygiene Data'!$E$11,0,10*ROW('Hygiene Data'!E130))="","",OFFSET('Hygiene Data'!$E$11,0,10*ROW('Hygiene Data'!E130)))</f>
        <v/>
      </c>
      <c r="DS136" s="272" t="str">
        <f ca="true">+IF(OFFSET('Hygiene Data'!$E$12,0,10*ROW('Hygiene Data'!E130))="","",OFFSET('Hygiene Data'!$E$12,0,10*ROW('Hygiene Data'!E130)))</f>
        <v/>
      </c>
      <c r="DT136" s="272" t="str">
        <f ca="true">+IF(OFFSET('Hygiene Data'!$E$13,0,10*ROW('Hygiene Data'!E130))="","",OFFSET('Hygiene Data'!$E$13,0,10*ROW('Hygiene Data'!E130)))</f>
        <v/>
      </c>
      <c r="DU136" s="272" t="str">
        <f ca="true">+IF(OFFSET('Hygiene Data'!$F$11,0,10*ROW('Hygiene Data'!F130))="","",OFFSET('Hygiene Data'!$F$11,0,10*ROW('Hygiene Data'!F130)))</f>
        <v/>
      </c>
      <c r="DV136" s="272" t="str">
        <f ca="true">+IF(OFFSET('Hygiene Data'!$F$12,0,10*ROW('Hygiene Data'!F130))="","",OFFSET('Hygiene Data'!$F$12,0,10*ROW('Hygiene Data'!F130)))</f>
        <v/>
      </c>
      <c r="DW136" s="272" t="str">
        <f ca="true">+IF(OFFSET('Hygiene Data'!$F$13,0,10*ROW('Hygiene Data'!F130))="","",OFFSET('Hygiene Data'!$F$13,0,10*ROW('Hygiene Data'!F130)))</f>
        <v/>
      </c>
      <c r="DX136" s="272" t="str">
        <f ca="true">+IF(OFFSET('Hygiene Data'!$G$11,0,10*ROW('Hygiene Data'!G130))="","",OFFSET('Hygiene Data'!$G$11,0,10*ROW('Hygiene Data'!G130)))</f>
        <v/>
      </c>
      <c r="DY136" s="272" t="str">
        <f ca="true">+IF(OFFSET('Hygiene Data'!$G$12,0,10*ROW('Hygiene Data'!G130))="","",OFFSET('Hygiene Data'!$G$12,0,10*ROW('Hygiene Data'!G130)))</f>
        <v/>
      </c>
      <c r="DZ136" s="272" t="str">
        <f ca="true">+IF(OFFSET('Hygiene Data'!$G$13,0,10*ROW('Hygiene Data'!G130))="","",OFFSET('Hygiene Data'!$G$13,0,10*ROW('Hygiene Data'!G130)))</f>
        <v/>
      </c>
      <c r="EA136" s="272" t="str">
        <f ca="true">+IF(OFFSET('Hygiene Data'!$H$11,0,10*ROW('Hygiene Data'!H130))="","",OFFSET('Hygiene Data'!$H$11,0,10*ROW('Hygiene Data'!H130)))</f>
        <v/>
      </c>
      <c r="EB136" s="272" t="str">
        <f ca="true">+IF(OFFSET('Hygiene Data'!$H$12,0,10*ROW('Hygiene Data'!H130))="","",OFFSET('Hygiene Data'!$H$12,0,10*ROW('Hygiene Data'!H130)))</f>
        <v/>
      </c>
      <c r="EC136" s="272" t="str">
        <f ca="true">+IF(OFFSET('Hygiene Data'!$H$13,0,10*ROW('Hygiene Data'!H130))="","",OFFSET('Hygiene Data'!$H$13,0,10*ROW('Hygiene Data'!H130)))</f>
        <v/>
      </c>
      <c r="ED136" s="272" t="str">
        <f ca="true">+IF(OFFSET('Hygiene Data'!$I$11,0,10*ROW('Hygiene Data'!I130))="","",OFFSET('Hygiene Data'!$I$11,0,10*ROW('Hygiene Data'!I130)))</f>
        <v/>
      </c>
      <c r="EE136" s="272" t="str">
        <f ca="true">+IF(OFFSET('Hygiene Data'!$I$12,0,10*ROW('Hygiene Data'!I130))="","",OFFSET('Hygiene Data'!$I$12,0,10*ROW('Hygiene Data'!I130)))</f>
        <v/>
      </c>
      <c r="EF136" s="272"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28"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2"/>
      <c r="BS137" s="272" t="str">
        <f ca="true">+IF(OFFSET('Water Data'!$D$27,0,10*ROW('Water Data'!D131))="","",OFFSET('Water Data'!$D$27,0,10*ROW('Water Data'!D131)))</f>
        <v/>
      </c>
      <c r="BT137" s="272" t="str">
        <f ca="true">+IF(OFFSET('Water Data'!$D$28,0,10*ROW('Water Data'!D131))="","",OFFSET('Water Data'!$D$28,0,10*ROW('Water Data'!D131)))</f>
        <v/>
      </c>
      <c r="BU137" s="272" t="str">
        <f ca="true">+IF(OFFSET('Water Data'!$D$29,0,10*ROW('Water Data'!D131))="","",OFFSET('Water Data'!$D$29,0,10*ROW('Water Data'!D131)))</f>
        <v/>
      </c>
      <c r="BV137" s="272" t="str">
        <f ca="true">+IF(OFFSET('Water Data'!$E$27,0,10*ROW('Water Data'!E131))="","",OFFSET('Water Data'!$E$27,0,10*ROW('Water Data'!E131)))</f>
        <v/>
      </c>
      <c r="BW137" s="272" t="str">
        <f ca="true">+IF(OFFSET('Water Data'!$E$28,0,10*ROW('Water Data'!E131))="","",OFFSET('Water Data'!$E$28,0,10*ROW('Water Data'!E131)))</f>
        <v/>
      </c>
      <c r="BX137" s="272" t="str">
        <f ca="true">+IF(OFFSET('Water Data'!$E$29,0,10*ROW('Water Data'!E131))="","",OFFSET('Water Data'!$E$29,0,10*ROW('Water Data'!E131)))</f>
        <v/>
      </c>
      <c r="BY137" s="272" t="str">
        <f ca="true">+IF(OFFSET('Water Data'!$F$27,0,10*ROW('Water Data'!F131))="","",OFFSET('Water Data'!$F$27,0,10*ROW('Water Data'!F131)))</f>
        <v/>
      </c>
      <c r="BZ137" s="272" t="str">
        <f ca="true">+IF(OFFSET('Water Data'!$F$28,0,10*ROW('Water Data'!F131))="","",OFFSET('Water Data'!$F$28,0,10*ROW('Water Data'!F131)))</f>
        <v/>
      </c>
      <c r="CA137" s="272" t="str">
        <f ca="true">+IF(OFFSET('Water Data'!$F$29,0,10*ROW('Water Data'!F131))="","",OFFSET('Water Data'!$F$29,0,10*ROW('Water Data'!F131)))</f>
        <v/>
      </c>
      <c r="CB137" s="272" t="str">
        <f ca="true">+IF(OFFSET('Water Data'!$G$27,0,10*ROW('Water Data'!G131))="","",OFFSET('Water Data'!$G$27,0,10*ROW('Water Data'!G131)))</f>
        <v/>
      </c>
      <c r="CC137" s="272" t="str">
        <f ca="true">+IF(OFFSET('Water Data'!$G$28,0,10*ROW('Water Data'!G131))="","",OFFSET('Water Data'!$G$28,0,10*ROW('Water Data'!G131)))</f>
        <v/>
      </c>
      <c r="CD137" s="272" t="str">
        <f ca="true">+IF(OFFSET('Water Data'!$G$29,0,10*ROW('Water Data'!G131))="","",OFFSET('Water Data'!$G$29,0,10*ROW('Water Data'!G131)))</f>
        <v/>
      </c>
      <c r="CE137" s="272" t="str">
        <f ca="true">+IF(OFFSET('Water Data'!$H$27,0,10*ROW('Water Data'!H131))="","",OFFSET('Water Data'!$H$27,0,10*ROW('Water Data'!H131)))</f>
        <v/>
      </c>
      <c r="CF137" s="272" t="str">
        <f ca="true">+IF(OFFSET('Water Data'!$H$28,0,10*ROW('Water Data'!H131))="","",OFFSET('Water Data'!$H$28,0,10*ROW('Water Data'!H131)))</f>
        <v/>
      </c>
      <c r="CG137" s="272" t="str">
        <f ca="true">+IF(OFFSET('Water Data'!$H$29,0,10*ROW('Water Data'!H131))="","",OFFSET('Water Data'!$H$29,0,10*ROW('Water Data'!H131)))</f>
        <v/>
      </c>
      <c r="CH137" s="272" t="str">
        <f ca="true">+IF(OFFSET('Water Data'!$I$27,0,10*ROW('Water Data'!I131))="","",OFFSET('Water Data'!$I$27,0,10*ROW('Water Data'!I131)))</f>
        <v/>
      </c>
      <c r="CI137" s="272" t="str">
        <f ca="true">+IF(OFFSET('Water Data'!$I$28,0,10*ROW('Water Data'!I131))="","",OFFSET('Water Data'!$I$28,0,10*ROW('Water Data'!I131)))</f>
        <v/>
      </c>
      <c r="CJ137" s="272" t="str">
        <f ca="true">+IF(OFFSET('Water Data'!$I$29,0,10*ROW('Water Data'!I131))="","",OFFSET('Water Data'!$I$29,0,10*ROW('Water Data'!I131)))</f>
        <v/>
      </c>
      <c r="CK137" s="272" t="str">
        <f ca="true">+IF(OFFSET('Sanitation Data'!$D$28,0,10*ROW('Sanitation Data'!D131))="","",OFFSET('Sanitation Data'!$D$28,0,10*ROW('Sanitation Data'!D131)))</f>
        <v/>
      </c>
      <c r="CL137" s="272" t="str">
        <f ca="true">+IF(OFFSET('Sanitation Data'!$D$29,0,10*ROW('Sanitation Data'!D131))="","",OFFSET('Sanitation Data'!$D$29,0,10*ROW('Sanitation Data'!D131)))</f>
        <v/>
      </c>
      <c r="CM137" s="272" t="str">
        <f ca="true">+IF(OFFSET('Sanitation Data'!$D$30,0,10*ROW('Sanitation Data'!D131))="","",OFFSET('Sanitation Data'!$D$30,0,10*ROW('Sanitation Data'!D131)))</f>
        <v/>
      </c>
      <c r="CN137" s="272" t="str">
        <f ca="true">+IF(OFFSET('Sanitation Data'!$D$31,0,10*ROW('Sanitation Data'!D131))="","",OFFSET('Sanitation Data'!$D$31,0,10*ROW('Sanitation Data'!D131)))</f>
        <v/>
      </c>
      <c r="CO137" s="272" t="str">
        <f ca="true">+IF(OFFSET('Sanitation Data'!$D$32,0,10*ROW('Sanitation Data'!D131))="","",OFFSET('Sanitation Data'!$D$32,0,10*ROW('Sanitation Data'!D131)))</f>
        <v/>
      </c>
      <c r="CP137" s="272" t="str">
        <f ca="true">+IF(OFFSET('Sanitation Data'!$E$28,0,10*ROW('Sanitation Data'!E131))="","",OFFSET('Sanitation Data'!$E$28,0,10*ROW('Sanitation Data'!E131)))</f>
        <v/>
      </c>
      <c r="CQ137" s="272" t="str">
        <f ca="true">+IF(OFFSET('Sanitation Data'!$E$29,0,10*ROW('Sanitation Data'!E131))="","",OFFSET('Sanitation Data'!$E$29,0,10*ROW('Sanitation Data'!E131)))</f>
        <v/>
      </c>
      <c r="CR137" s="272" t="str">
        <f ca="true">+IF(OFFSET('Sanitation Data'!$E$30,0,10*ROW('Sanitation Data'!E131))="","",OFFSET('Sanitation Data'!$E$30,0,10*ROW('Sanitation Data'!E131)))</f>
        <v/>
      </c>
      <c r="CS137" s="272" t="str">
        <f ca="true">+IF(OFFSET('Sanitation Data'!$E$31,0,10*ROW('Sanitation Data'!E131))="","",OFFSET('Sanitation Data'!$E$31,0,10*ROW('Sanitation Data'!E131)))</f>
        <v/>
      </c>
      <c r="CT137" s="272" t="str">
        <f ca="true">+IF(OFFSET('Sanitation Data'!$E$32,0,10*ROW('Sanitation Data'!E131))="","",OFFSET('Sanitation Data'!$E$32,0,10*ROW('Sanitation Data'!E131)))</f>
        <v/>
      </c>
      <c r="CU137" s="272" t="str">
        <f ca="true">+IF(OFFSET('Sanitation Data'!$F$28,0,10*ROW('Sanitation Data'!F131))="","",OFFSET('Sanitation Data'!$F$28,0,10*ROW('Sanitation Data'!F131)))</f>
        <v/>
      </c>
      <c r="CV137" s="272" t="str">
        <f ca="true">+IF(OFFSET('Sanitation Data'!$F$29,0,10*ROW('Sanitation Data'!F131))="","",OFFSET('Sanitation Data'!$F$29,0,10*ROW('Sanitation Data'!F131)))</f>
        <v/>
      </c>
      <c r="CW137" s="272" t="str">
        <f ca="true">+IF(OFFSET('Sanitation Data'!$F$30,0,10*ROW('Sanitation Data'!F131))="","",OFFSET('Sanitation Data'!$F$30,0,10*ROW('Sanitation Data'!F131)))</f>
        <v/>
      </c>
      <c r="CX137" s="272" t="str">
        <f ca="true">+IF(OFFSET('Sanitation Data'!$F$31,0,10*ROW('Sanitation Data'!F131))="","",OFFSET('Sanitation Data'!$F$31,0,10*ROW('Sanitation Data'!F131)))</f>
        <v/>
      </c>
      <c r="CY137" s="272" t="str">
        <f ca="true">+IF(OFFSET('Sanitation Data'!$F$32,0,10*ROW('Sanitation Data'!F131))="","",OFFSET('Sanitation Data'!$F$32,0,10*ROW('Sanitation Data'!F131)))</f>
        <v/>
      </c>
      <c r="CZ137" s="272" t="str">
        <f ca="true">+IF(OFFSET('Sanitation Data'!$G$28,0,10*ROW('Sanitation Data'!G131))="","",OFFSET('Sanitation Data'!$G$28,0,10*ROW('Sanitation Data'!G131)))</f>
        <v/>
      </c>
      <c r="DA137" s="272" t="str">
        <f ca="true">+IF(OFFSET('Sanitation Data'!$G$29,0,10*ROW('Sanitation Data'!G131))="","",OFFSET('Sanitation Data'!$G$29,0,10*ROW('Sanitation Data'!G131)))</f>
        <v/>
      </c>
      <c r="DB137" s="272" t="str">
        <f ca="true">+IF(OFFSET('Sanitation Data'!$G$30,0,10*ROW('Sanitation Data'!G131))="","",OFFSET('Sanitation Data'!$G$30,0,10*ROW('Sanitation Data'!G131)))</f>
        <v/>
      </c>
      <c r="DC137" s="272" t="str">
        <f ca="true">+IF(OFFSET('Sanitation Data'!$G$31,0,10*ROW('Sanitation Data'!G131))="","",OFFSET('Sanitation Data'!$G$31,0,10*ROW('Sanitation Data'!G131)))</f>
        <v/>
      </c>
      <c r="DD137" s="272" t="str">
        <f ca="true">+IF(OFFSET('Sanitation Data'!$G$32,0,10*ROW('Sanitation Data'!G131))="","",OFFSET('Sanitation Data'!$G$32,0,10*ROW('Sanitation Data'!G131)))</f>
        <v/>
      </c>
      <c r="DE137" s="272" t="str">
        <f ca="true">+IF(OFFSET('Sanitation Data'!$H$28,0,10*ROW('Sanitation Data'!H131))="","",OFFSET('Sanitation Data'!$H$28,0,10*ROW('Sanitation Data'!H131)))</f>
        <v/>
      </c>
      <c r="DF137" s="272" t="str">
        <f ca="true">+IF(OFFSET('Sanitation Data'!$H$29,0,10*ROW('Sanitation Data'!H131))="","",OFFSET('Sanitation Data'!$H$29,0,10*ROW('Sanitation Data'!H131)))</f>
        <v/>
      </c>
      <c r="DG137" s="272" t="str">
        <f ca="true">+IF(OFFSET('Sanitation Data'!$H$30,0,10*ROW('Sanitation Data'!H131))="","",OFFSET('Sanitation Data'!$H$30,0,10*ROW('Sanitation Data'!H131)))</f>
        <v/>
      </c>
      <c r="DH137" s="272" t="str">
        <f ca="true">+IF(OFFSET('Sanitation Data'!$H$31,0,10*ROW('Sanitation Data'!H131))="","",OFFSET('Sanitation Data'!$H$31,0,10*ROW('Sanitation Data'!H131)))</f>
        <v/>
      </c>
      <c r="DI137" s="272" t="str">
        <f ca="true">+IF(OFFSET('Sanitation Data'!$H$32,0,10*ROW('Sanitation Data'!H131))="","",OFFSET('Sanitation Data'!$H$32,0,10*ROW('Sanitation Data'!H131)))</f>
        <v/>
      </c>
      <c r="DJ137" s="272" t="str">
        <f ca="true">+IF(OFFSET('Sanitation Data'!$I$28,0,10*ROW('Sanitation Data'!I131))="","",OFFSET('Sanitation Data'!$I$28,0,10*ROW('Sanitation Data'!I131)))</f>
        <v/>
      </c>
      <c r="DK137" s="272" t="str">
        <f ca="true">+IF(OFFSET('Sanitation Data'!$I$29,0,10*ROW('Sanitation Data'!I131))="","",OFFSET('Sanitation Data'!$I$29,0,10*ROW('Sanitation Data'!I131)))</f>
        <v/>
      </c>
      <c r="DL137" s="272" t="str">
        <f ca="true">+IF(OFFSET('Sanitation Data'!$I$30,0,10*ROW('Sanitation Data'!I131))="","",OFFSET('Sanitation Data'!$I$30,0,10*ROW('Sanitation Data'!I131)))</f>
        <v/>
      </c>
      <c r="DM137" s="272" t="str">
        <f ca="true">+IF(OFFSET('Sanitation Data'!$I$31,0,10*ROW('Sanitation Data'!I131))="","",OFFSET('Sanitation Data'!$I$31,0,10*ROW('Sanitation Data'!I131)))</f>
        <v/>
      </c>
      <c r="DN137" s="272" t="str">
        <f ca="true">+IF(OFFSET('Sanitation Data'!$I$32,0,10*ROW('Sanitation Data'!I131))="","",OFFSET('Sanitation Data'!$I$32,0,10*ROW('Sanitation Data'!I131)))</f>
        <v/>
      </c>
      <c r="DO137" s="272" t="str">
        <f ca="true">+IF(OFFSET('Hygiene Data'!$D$11,0,10*ROW('Hygiene Data'!D131))="","",OFFSET('Hygiene Data'!$D$11,0,10*ROW('Hygiene Data'!D131)))</f>
        <v/>
      </c>
      <c r="DP137" s="272" t="str">
        <f ca="true">+IF(OFFSET('Hygiene Data'!$D$12,0,10*ROW('Hygiene Data'!D131))="","",OFFSET('Hygiene Data'!$D$12,0,10*ROW('Hygiene Data'!D131)))</f>
        <v/>
      </c>
      <c r="DQ137" s="272" t="str">
        <f ca="true">+IF(OFFSET('Hygiene Data'!$D$13,0,10*ROW('Hygiene Data'!D131))="","",OFFSET('Hygiene Data'!$D$13,0,10*ROW('Hygiene Data'!D131)))</f>
        <v/>
      </c>
      <c r="DR137" s="272" t="str">
        <f ca="true">+IF(OFFSET('Hygiene Data'!$E$11,0,10*ROW('Hygiene Data'!E131))="","",OFFSET('Hygiene Data'!$E$11,0,10*ROW('Hygiene Data'!E131)))</f>
        <v/>
      </c>
      <c r="DS137" s="272" t="str">
        <f ca="true">+IF(OFFSET('Hygiene Data'!$E$12,0,10*ROW('Hygiene Data'!E131))="","",OFFSET('Hygiene Data'!$E$12,0,10*ROW('Hygiene Data'!E131)))</f>
        <v/>
      </c>
      <c r="DT137" s="272" t="str">
        <f ca="true">+IF(OFFSET('Hygiene Data'!$E$13,0,10*ROW('Hygiene Data'!E131))="","",OFFSET('Hygiene Data'!$E$13,0,10*ROW('Hygiene Data'!E131)))</f>
        <v/>
      </c>
      <c r="DU137" s="272" t="str">
        <f ca="true">+IF(OFFSET('Hygiene Data'!$F$11,0,10*ROW('Hygiene Data'!F131))="","",OFFSET('Hygiene Data'!$F$11,0,10*ROW('Hygiene Data'!F131)))</f>
        <v/>
      </c>
      <c r="DV137" s="272" t="str">
        <f ca="true">+IF(OFFSET('Hygiene Data'!$F$12,0,10*ROW('Hygiene Data'!F131))="","",OFFSET('Hygiene Data'!$F$12,0,10*ROW('Hygiene Data'!F131)))</f>
        <v/>
      </c>
      <c r="DW137" s="272" t="str">
        <f ca="true">+IF(OFFSET('Hygiene Data'!$F$13,0,10*ROW('Hygiene Data'!F131))="","",OFFSET('Hygiene Data'!$F$13,0,10*ROW('Hygiene Data'!F131)))</f>
        <v/>
      </c>
      <c r="DX137" s="272" t="str">
        <f ca="true">+IF(OFFSET('Hygiene Data'!$G$11,0,10*ROW('Hygiene Data'!G131))="","",OFFSET('Hygiene Data'!$G$11,0,10*ROW('Hygiene Data'!G131)))</f>
        <v/>
      </c>
      <c r="DY137" s="272" t="str">
        <f ca="true">+IF(OFFSET('Hygiene Data'!$G$12,0,10*ROW('Hygiene Data'!G131))="","",OFFSET('Hygiene Data'!$G$12,0,10*ROW('Hygiene Data'!G131)))</f>
        <v/>
      </c>
      <c r="DZ137" s="272" t="str">
        <f ca="true">+IF(OFFSET('Hygiene Data'!$G$13,0,10*ROW('Hygiene Data'!G131))="","",OFFSET('Hygiene Data'!$G$13,0,10*ROW('Hygiene Data'!G131)))</f>
        <v/>
      </c>
      <c r="EA137" s="272" t="str">
        <f ca="true">+IF(OFFSET('Hygiene Data'!$H$11,0,10*ROW('Hygiene Data'!H131))="","",OFFSET('Hygiene Data'!$H$11,0,10*ROW('Hygiene Data'!H131)))</f>
        <v/>
      </c>
      <c r="EB137" s="272" t="str">
        <f ca="true">+IF(OFFSET('Hygiene Data'!$H$12,0,10*ROW('Hygiene Data'!H131))="","",OFFSET('Hygiene Data'!$H$12,0,10*ROW('Hygiene Data'!H131)))</f>
        <v/>
      </c>
      <c r="EC137" s="272" t="str">
        <f ca="true">+IF(OFFSET('Hygiene Data'!$H$13,0,10*ROW('Hygiene Data'!H131))="","",OFFSET('Hygiene Data'!$H$13,0,10*ROW('Hygiene Data'!H131)))</f>
        <v/>
      </c>
      <c r="ED137" s="272" t="str">
        <f ca="true">+IF(OFFSET('Hygiene Data'!$I$11,0,10*ROW('Hygiene Data'!I131))="","",OFFSET('Hygiene Data'!$I$11,0,10*ROW('Hygiene Data'!I131)))</f>
        <v/>
      </c>
      <c r="EE137" s="272" t="str">
        <f ca="true">+IF(OFFSET('Hygiene Data'!$I$12,0,10*ROW('Hygiene Data'!I131))="","",OFFSET('Hygiene Data'!$I$12,0,10*ROW('Hygiene Data'!I131)))</f>
        <v/>
      </c>
      <c r="EF137" s="272"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28"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2"/>
      <c r="BS138" s="272" t="str">
        <f ca="true">+IF(OFFSET('Water Data'!$D$27,0,10*ROW('Water Data'!D132))="","",OFFSET('Water Data'!$D$27,0,10*ROW('Water Data'!D132)))</f>
        <v/>
      </c>
      <c r="BT138" s="272" t="str">
        <f ca="true">+IF(OFFSET('Water Data'!$D$28,0,10*ROW('Water Data'!D132))="","",OFFSET('Water Data'!$D$28,0,10*ROW('Water Data'!D132)))</f>
        <v/>
      </c>
      <c r="BU138" s="272" t="str">
        <f ca="true">+IF(OFFSET('Water Data'!$D$29,0,10*ROW('Water Data'!D132))="","",OFFSET('Water Data'!$D$29,0,10*ROW('Water Data'!D132)))</f>
        <v/>
      </c>
      <c r="BV138" s="272" t="str">
        <f ca="true">+IF(OFFSET('Water Data'!$E$27,0,10*ROW('Water Data'!E132))="","",OFFSET('Water Data'!$E$27,0,10*ROW('Water Data'!E132)))</f>
        <v/>
      </c>
      <c r="BW138" s="272" t="str">
        <f ca="true">+IF(OFFSET('Water Data'!$E$28,0,10*ROW('Water Data'!E132))="","",OFFSET('Water Data'!$E$28,0,10*ROW('Water Data'!E132)))</f>
        <v/>
      </c>
      <c r="BX138" s="272" t="str">
        <f ca="true">+IF(OFFSET('Water Data'!$E$29,0,10*ROW('Water Data'!E132))="","",OFFSET('Water Data'!$E$29,0,10*ROW('Water Data'!E132)))</f>
        <v/>
      </c>
      <c r="BY138" s="272" t="str">
        <f ca="true">+IF(OFFSET('Water Data'!$F$27,0,10*ROW('Water Data'!F132))="","",OFFSET('Water Data'!$F$27,0,10*ROW('Water Data'!F132)))</f>
        <v/>
      </c>
      <c r="BZ138" s="272" t="str">
        <f ca="true">+IF(OFFSET('Water Data'!$F$28,0,10*ROW('Water Data'!F132))="","",OFFSET('Water Data'!$F$28,0,10*ROW('Water Data'!F132)))</f>
        <v/>
      </c>
      <c r="CA138" s="272" t="str">
        <f ca="true">+IF(OFFSET('Water Data'!$F$29,0,10*ROW('Water Data'!F132))="","",OFFSET('Water Data'!$F$29,0,10*ROW('Water Data'!F132)))</f>
        <v/>
      </c>
      <c r="CB138" s="272" t="str">
        <f ca="true">+IF(OFFSET('Water Data'!$G$27,0,10*ROW('Water Data'!G132))="","",OFFSET('Water Data'!$G$27,0,10*ROW('Water Data'!G132)))</f>
        <v/>
      </c>
      <c r="CC138" s="272" t="str">
        <f ca="true">+IF(OFFSET('Water Data'!$G$28,0,10*ROW('Water Data'!G132))="","",OFFSET('Water Data'!$G$28,0,10*ROW('Water Data'!G132)))</f>
        <v/>
      </c>
      <c r="CD138" s="272" t="str">
        <f ca="true">+IF(OFFSET('Water Data'!$G$29,0,10*ROW('Water Data'!G132))="","",OFFSET('Water Data'!$G$29,0,10*ROW('Water Data'!G132)))</f>
        <v/>
      </c>
      <c r="CE138" s="272" t="str">
        <f ca="true">+IF(OFFSET('Water Data'!$H$27,0,10*ROW('Water Data'!H132))="","",OFFSET('Water Data'!$H$27,0,10*ROW('Water Data'!H132)))</f>
        <v/>
      </c>
      <c r="CF138" s="272" t="str">
        <f ca="true">+IF(OFFSET('Water Data'!$H$28,0,10*ROW('Water Data'!H132))="","",OFFSET('Water Data'!$H$28,0,10*ROW('Water Data'!H132)))</f>
        <v/>
      </c>
      <c r="CG138" s="272" t="str">
        <f ca="true">+IF(OFFSET('Water Data'!$H$29,0,10*ROW('Water Data'!H132))="","",OFFSET('Water Data'!$H$29,0,10*ROW('Water Data'!H132)))</f>
        <v/>
      </c>
      <c r="CH138" s="272" t="str">
        <f ca="true">+IF(OFFSET('Water Data'!$I$27,0,10*ROW('Water Data'!I132))="","",OFFSET('Water Data'!$I$27,0,10*ROW('Water Data'!I132)))</f>
        <v/>
      </c>
      <c r="CI138" s="272" t="str">
        <f ca="true">+IF(OFFSET('Water Data'!$I$28,0,10*ROW('Water Data'!I132))="","",OFFSET('Water Data'!$I$28,0,10*ROW('Water Data'!I132)))</f>
        <v/>
      </c>
      <c r="CJ138" s="272" t="str">
        <f ca="true">+IF(OFFSET('Water Data'!$I$29,0,10*ROW('Water Data'!I132))="","",OFFSET('Water Data'!$I$29,0,10*ROW('Water Data'!I132)))</f>
        <v/>
      </c>
      <c r="CK138" s="272" t="str">
        <f ca="true">+IF(OFFSET('Sanitation Data'!$D$28,0,10*ROW('Sanitation Data'!D132))="","",OFFSET('Sanitation Data'!$D$28,0,10*ROW('Sanitation Data'!D132)))</f>
        <v/>
      </c>
      <c r="CL138" s="272" t="str">
        <f ca="true">+IF(OFFSET('Sanitation Data'!$D$29,0,10*ROW('Sanitation Data'!D132))="","",OFFSET('Sanitation Data'!$D$29,0,10*ROW('Sanitation Data'!D132)))</f>
        <v/>
      </c>
      <c r="CM138" s="272" t="str">
        <f ca="true">+IF(OFFSET('Sanitation Data'!$D$30,0,10*ROW('Sanitation Data'!D132))="","",OFFSET('Sanitation Data'!$D$30,0,10*ROW('Sanitation Data'!D132)))</f>
        <v/>
      </c>
      <c r="CN138" s="272" t="str">
        <f ca="true">+IF(OFFSET('Sanitation Data'!$D$31,0,10*ROW('Sanitation Data'!D132))="","",OFFSET('Sanitation Data'!$D$31,0,10*ROW('Sanitation Data'!D132)))</f>
        <v/>
      </c>
      <c r="CO138" s="272" t="str">
        <f ca="true">+IF(OFFSET('Sanitation Data'!$D$32,0,10*ROW('Sanitation Data'!D132))="","",OFFSET('Sanitation Data'!$D$32,0,10*ROW('Sanitation Data'!D132)))</f>
        <v/>
      </c>
      <c r="CP138" s="272" t="str">
        <f ca="true">+IF(OFFSET('Sanitation Data'!$E$28,0,10*ROW('Sanitation Data'!E132))="","",OFFSET('Sanitation Data'!$E$28,0,10*ROW('Sanitation Data'!E132)))</f>
        <v/>
      </c>
      <c r="CQ138" s="272" t="str">
        <f ca="true">+IF(OFFSET('Sanitation Data'!$E$29,0,10*ROW('Sanitation Data'!E132))="","",OFFSET('Sanitation Data'!$E$29,0,10*ROW('Sanitation Data'!E132)))</f>
        <v/>
      </c>
      <c r="CR138" s="272" t="str">
        <f ca="true">+IF(OFFSET('Sanitation Data'!$E$30,0,10*ROW('Sanitation Data'!E132))="","",OFFSET('Sanitation Data'!$E$30,0,10*ROW('Sanitation Data'!E132)))</f>
        <v/>
      </c>
      <c r="CS138" s="272" t="str">
        <f ca="true">+IF(OFFSET('Sanitation Data'!$E$31,0,10*ROW('Sanitation Data'!E132))="","",OFFSET('Sanitation Data'!$E$31,0,10*ROW('Sanitation Data'!E132)))</f>
        <v/>
      </c>
      <c r="CT138" s="272" t="str">
        <f ca="true">+IF(OFFSET('Sanitation Data'!$E$32,0,10*ROW('Sanitation Data'!E132))="","",OFFSET('Sanitation Data'!$E$32,0,10*ROW('Sanitation Data'!E132)))</f>
        <v/>
      </c>
      <c r="CU138" s="272" t="str">
        <f ca="true">+IF(OFFSET('Sanitation Data'!$F$28,0,10*ROW('Sanitation Data'!F132))="","",OFFSET('Sanitation Data'!$F$28,0,10*ROW('Sanitation Data'!F132)))</f>
        <v/>
      </c>
      <c r="CV138" s="272" t="str">
        <f ca="true">+IF(OFFSET('Sanitation Data'!$F$29,0,10*ROW('Sanitation Data'!F132))="","",OFFSET('Sanitation Data'!$F$29,0,10*ROW('Sanitation Data'!F132)))</f>
        <v/>
      </c>
      <c r="CW138" s="272" t="str">
        <f ca="true">+IF(OFFSET('Sanitation Data'!$F$30,0,10*ROW('Sanitation Data'!F132))="","",OFFSET('Sanitation Data'!$F$30,0,10*ROW('Sanitation Data'!F132)))</f>
        <v/>
      </c>
      <c r="CX138" s="272" t="str">
        <f ca="true">+IF(OFFSET('Sanitation Data'!$F$31,0,10*ROW('Sanitation Data'!F132))="","",OFFSET('Sanitation Data'!$F$31,0,10*ROW('Sanitation Data'!F132)))</f>
        <v/>
      </c>
      <c r="CY138" s="272" t="str">
        <f ca="true">+IF(OFFSET('Sanitation Data'!$F$32,0,10*ROW('Sanitation Data'!F132))="","",OFFSET('Sanitation Data'!$F$32,0,10*ROW('Sanitation Data'!F132)))</f>
        <v/>
      </c>
      <c r="CZ138" s="272" t="str">
        <f ca="true">+IF(OFFSET('Sanitation Data'!$G$28,0,10*ROW('Sanitation Data'!G132))="","",OFFSET('Sanitation Data'!$G$28,0,10*ROW('Sanitation Data'!G132)))</f>
        <v/>
      </c>
      <c r="DA138" s="272" t="str">
        <f ca="true">+IF(OFFSET('Sanitation Data'!$G$29,0,10*ROW('Sanitation Data'!G132))="","",OFFSET('Sanitation Data'!$G$29,0,10*ROW('Sanitation Data'!G132)))</f>
        <v/>
      </c>
      <c r="DB138" s="272" t="str">
        <f ca="true">+IF(OFFSET('Sanitation Data'!$G$30,0,10*ROW('Sanitation Data'!G132))="","",OFFSET('Sanitation Data'!$G$30,0,10*ROW('Sanitation Data'!G132)))</f>
        <v/>
      </c>
      <c r="DC138" s="272" t="str">
        <f ca="true">+IF(OFFSET('Sanitation Data'!$G$31,0,10*ROW('Sanitation Data'!G132))="","",OFFSET('Sanitation Data'!$G$31,0,10*ROW('Sanitation Data'!G132)))</f>
        <v/>
      </c>
      <c r="DD138" s="272" t="str">
        <f ca="true">+IF(OFFSET('Sanitation Data'!$G$32,0,10*ROW('Sanitation Data'!G132))="","",OFFSET('Sanitation Data'!$G$32,0,10*ROW('Sanitation Data'!G132)))</f>
        <v/>
      </c>
      <c r="DE138" s="272" t="str">
        <f ca="true">+IF(OFFSET('Sanitation Data'!$H$28,0,10*ROW('Sanitation Data'!H132))="","",OFFSET('Sanitation Data'!$H$28,0,10*ROW('Sanitation Data'!H132)))</f>
        <v/>
      </c>
      <c r="DF138" s="272" t="str">
        <f ca="true">+IF(OFFSET('Sanitation Data'!$H$29,0,10*ROW('Sanitation Data'!H132))="","",OFFSET('Sanitation Data'!$H$29,0,10*ROW('Sanitation Data'!H132)))</f>
        <v/>
      </c>
      <c r="DG138" s="272" t="str">
        <f ca="true">+IF(OFFSET('Sanitation Data'!$H$30,0,10*ROW('Sanitation Data'!H132))="","",OFFSET('Sanitation Data'!$H$30,0,10*ROW('Sanitation Data'!H132)))</f>
        <v/>
      </c>
      <c r="DH138" s="272" t="str">
        <f ca="true">+IF(OFFSET('Sanitation Data'!$H$31,0,10*ROW('Sanitation Data'!H132))="","",OFFSET('Sanitation Data'!$H$31,0,10*ROW('Sanitation Data'!H132)))</f>
        <v/>
      </c>
      <c r="DI138" s="272" t="str">
        <f ca="true">+IF(OFFSET('Sanitation Data'!$H$32,0,10*ROW('Sanitation Data'!H132))="","",OFFSET('Sanitation Data'!$H$32,0,10*ROW('Sanitation Data'!H132)))</f>
        <v/>
      </c>
      <c r="DJ138" s="272" t="str">
        <f ca="true">+IF(OFFSET('Sanitation Data'!$I$28,0,10*ROW('Sanitation Data'!I132))="","",OFFSET('Sanitation Data'!$I$28,0,10*ROW('Sanitation Data'!I132)))</f>
        <v/>
      </c>
      <c r="DK138" s="272" t="str">
        <f ca="true">+IF(OFFSET('Sanitation Data'!$I$29,0,10*ROW('Sanitation Data'!I132))="","",OFFSET('Sanitation Data'!$I$29,0,10*ROW('Sanitation Data'!I132)))</f>
        <v/>
      </c>
      <c r="DL138" s="272" t="str">
        <f ca="true">+IF(OFFSET('Sanitation Data'!$I$30,0,10*ROW('Sanitation Data'!I132))="","",OFFSET('Sanitation Data'!$I$30,0,10*ROW('Sanitation Data'!I132)))</f>
        <v/>
      </c>
      <c r="DM138" s="272" t="str">
        <f ca="true">+IF(OFFSET('Sanitation Data'!$I$31,0,10*ROW('Sanitation Data'!I132))="","",OFFSET('Sanitation Data'!$I$31,0,10*ROW('Sanitation Data'!I132)))</f>
        <v/>
      </c>
      <c r="DN138" s="272" t="str">
        <f ca="true">+IF(OFFSET('Sanitation Data'!$I$32,0,10*ROW('Sanitation Data'!I132))="","",OFFSET('Sanitation Data'!$I$32,0,10*ROW('Sanitation Data'!I132)))</f>
        <v/>
      </c>
      <c r="DO138" s="272" t="str">
        <f ca="true">+IF(OFFSET('Hygiene Data'!$D$11,0,10*ROW('Hygiene Data'!D132))="","",OFFSET('Hygiene Data'!$D$11,0,10*ROW('Hygiene Data'!D132)))</f>
        <v/>
      </c>
      <c r="DP138" s="272" t="str">
        <f ca="true">+IF(OFFSET('Hygiene Data'!$D$12,0,10*ROW('Hygiene Data'!D132))="","",OFFSET('Hygiene Data'!$D$12,0,10*ROW('Hygiene Data'!D132)))</f>
        <v/>
      </c>
      <c r="DQ138" s="272" t="str">
        <f ca="true">+IF(OFFSET('Hygiene Data'!$D$13,0,10*ROW('Hygiene Data'!D132))="","",OFFSET('Hygiene Data'!$D$13,0,10*ROW('Hygiene Data'!D132)))</f>
        <v/>
      </c>
      <c r="DR138" s="272" t="str">
        <f ca="true">+IF(OFFSET('Hygiene Data'!$E$11,0,10*ROW('Hygiene Data'!E132))="","",OFFSET('Hygiene Data'!$E$11,0,10*ROW('Hygiene Data'!E132)))</f>
        <v/>
      </c>
      <c r="DS138" s="272" t="str">
        <f ca="true">+IF(OFFSET('Hygiene Data'!$E$12,0,10*ROW('Hygiene Data'!E132))="","",OFFSET('Hygiene Data'!$E$12,0,10*ROW('Hygiene Data'!E132)))</f>
        <v/>
      </c>
      <c r="DT138" s="272" t="str">
        <f ca="true">+IF(OFFSET('Hygiene Data'!$E$13,0,10*ROW('Hygiene Data'!E132))="","",OFFSET('Hygiene Data'!$E$13,0,10*ROW('Hygiene Data'!E132)))</f>
        <v/>
      </c>
      <c r="DU138" s="272" t="str">
        <f ca="true">+IF(OFFSET('Hygiene Data'!$F$11,0,10*ROW('Hygiene Data'!F132))="","",OFFSET('Hygiene Data'!$F$11,0,10*ROW('Hygiene Data'!F132)))</f>
        <v/>
      </c>
      <c r="DV138" s="272" t="str">
        <f ca="true">+IF(OFFSET('Hygiene Data'!$F$12,0,10*ROW('Hygiene Data'!F132))="","",OFFSET('Hygiene Data'!$F$12,0,10*ROW('Hygiene Data'!F132)))</f>
        <v/>
      </c>
      <c r="DW138" s="272" t="str">
        <f ca="true">+IF(OFFSET('Hygiene Data'!$F$13,0,10*ROW('Hygiene Data'!F132))="","",OFFSET('Hygiene Data'!$F$13,0,10*ROW('Hygiene Data'!F132)))</f>
        <v/>
      </c>
      <c r="DX138" s="272" t="str">
        <f ca="true">+IF(OFFSET('Hygiene Data'!$G$11,0,10*ROW('Hygiene Data'!G132))="","",OFFSET('Hygiene Data'!$G$11,0,10*ROW('Hygiene Data'!G132)))</f>
        <v/>
      </c>
      <c r="DY138" s="272" t="str">
        <f ca="true">+IF(OFFSET('Hygiene Data'!$G$12,0,10*ROW('Hygiene Data'!G132))="","",OFFSET('Hygiene Data'!$G$12,0,10*ROW('Hygiene Data'!G132)))</f>
        <v/>
      </c>
      <c r="DZ138" s="272" t="str">
        <f ca="true">+IF(OFFSET('Hygiene Data'!$G$13,0,10*ROW('Hygiene Data'!G132))="","",OFFSET('Hygiene Data'!$G$13,0,10*ROW('Hygiene Data'!G132)))</f>
        <v/>
      </c>
      <c r="EA138" s="272" t="str">
        <f ca="true">+IF(OFFSET('Hygiene Data'!$H$11,0,10*ROW('Hygiene Data'!H132))="","",OFFSET('Hygiene Data'!$H$11,0,10*ROW('Hygiene Data'!H132)))</f>
        <v/>
      </c>
      <c r="EB138" s="272" t="str">
        <f ca="true">+IF(OFFSET('Hygiene Data'!$H$12,0,10*ROW('Hygiene Data'!H132))="","",OFFSET('Hygiene Data'!$H$12,0,10*ROW('Hygiene Data'!H132)))</f>
        <v/>
      </c>
      <c r="EC138" s="272" t="str">
        <f ca="true">+IF(OFFSET('Hygiene Data'!$H$13,0,10*ROW('Hygiene Data'!H132))="","",OFFSET('Hygiene Data'!$H$13,0,10*ROW('Hygiene Data'!H132)))</f>
        <v/>
      </c>
      <c r="ED138" s="272" t="str">
        <f ca="true">+IF(OFFSET('Hygiene Data'!$I$11,0,10*ROW('Hygiene Data'!I132))="","",OFFSET('Hygiene Data'!$I$11,0,10*ROW('Hygiene Data'!I132)))</f>
        <v/>
      </c>
      <c r="EE138" s="272" t="str">
        <f ca="true">+IF(OFFSET('Hygiene Data'!$I$12,0,10*ROW('Hygiene Data'!I132))="","",OFFSET('Hygiene Data'!$I$12,0,10*ROW('Hygiene Data'!I132)))</f>
        <v/>
      </c>
      <c r="EF138" s="272"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28"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2"/>
      <c r="BS139" s="272" t="str">
        <f ca="true">+IF(OFFSET('Water Data'!$D$27,0,10*ROW('Water Data'!D133))="","",OFFSET('Water Data'!$D$27,0,10*ROW('Water Data'!D133)))</f>
        <v/>
      </c>
      <c r="BT139" s="272" t="str">
        <f ca="true">+IF(OFFSET('Water Data'!$D$28,0,10*ROW('Water Data'!D133))="","",OFFSET('Water Data'!$D$28,0,10*ROW('Water Data'!D133)))</f>
        <v/>
      </c>
      <c r="BU139" s="272" t="str">
        <f ca="true">+IF(OFFSET('Water Data'!$D$29,0,10*ROW('Water Data'!D133))="","",OFFSET('Water Data'!$D$29,0,10*ROW('Water Data'!D133)))</f>
        <v/>
      </c>
      <c r="BV139" s="272" t="str">
        <f ca="true">+IF(OFFSET('Water Data'!$E$27,0,10*ROW('Water Data'!E133))="","",OFFSET('Water Data'!$E$27,0,10*ROW('Water Data'!E133)))</f>
        <v/>
      </c>
      <c r="BW139" s="272" t="str">
        <f ca="true">+IF(OFFSET('Water Data'!$E$28,0,10*ROW('Water Data'!E133))="","",OFFSET('Water Data'!$E$28,0,10*ROW('Water Data'!E133)))</f>
        <v/>
      </c>
      <c r="BX139" s="272" t="str">
        <f ca="true">+IF(OFFSET('Water Data'!$E$29,0,10*ROW('Water Data'!E133))="","",OFFSET('Water Data'!$E$29,0,10*ROW('Water Data'!E133)))</f>
        <v/>
      </c>
      <c r="BY139" s="272" t="str">
        <f ca="true">+IF(OFFSET('Water Data'!$F$27,0,10*ROW('Water Data'!F133))="","",OFFSET('Water Data'!$F$27,0,10*ROW('Water Data'!F133)))</f>
        <v/>
      </c>
      <c r="BZ139" s="272" t="str">
        <f ca="true">+IF(OFFSET('Water Data'!$F$28,0,10*ROW('Water Data'!F133))="","",OFFSET('Water Data'!$F$28,0,10*ROW('Water Data'!F133)))</f>
        <v/>
      </c>
      <c r="CA139" s="272" t="str">
        <f ca="true">+IF(OFFSET('Water Data'!$F$29,0,10*ROW('Water Data'!F133))="","",OFFSET('Water Data'!$F$29,0,10*ROW('Water Data'!F133)))</f>
        <v/>
      </c>
      <c r="CB139" s="272" t="str">
        <f ca="true">+IF(OFFSET('Water Data'!$G$27,0,10*ROW('Water Data'!G133))="","",OFFSET('Water Data'!$G$27,0,10*ROW('Water Data'!G133)))</f>
        <v/>
      </c>
      <c r="CC139" s="272" t="str">
        <f ca="true">+IF(OFFSET('Water Data'!$G$28,0,10*ROW('Water Data'!G133))="","",OFFSET('Water Data'!$G$28,0,10*ROW('Water Data'!G133)))</f>
        <v/>
      </c>
      <c r="CD139" s="272" t="str">
        <f ca="true">+IF(OFFSET('Water Data'!$G$29,0,10*ROW('Water Data'!G133))="","",OFFSET('Water Data'!$G$29,0,10*ROW('Water Data'!G133)))</f>
        <v/>
      </c>
      <c r="CE139" s="272" t="str">
        <f ca="true">+IF(OFFSET('Water Data'!$H$27,0,10*ROW('Water Data'!H133))="","",OFFSET('Water Data'!$H$27,0,10*ROW('Water Data'!H133)))</f>
        <v/>
      </c>
      <c r="CF139" s="272" t="str">
        <f ca="true">+IF(OFFSET('Water Data'!$H$28,0,10*ROW('Water Data'!H133))="","",OFFSET('Water Data'!$H$28,0,10*ROW('Water Data'!H133)))</f>
        <v/>
      </c>
      <c r="CG139" s="272" t="str">
        <f ca="true">+IF(OFFSET('Water Data'!$H$29,0,10*ROW('Water Data'!H133))="","",OFFSET('Water Data'!$H$29,0,10*ROW('Water Data'!H133)))</f>
        <v/>
      </c>
      <c r="CH139" s="272" t="str">
        <f ca="true">+IF(OFFSET('Water Data'!$I$27,0,10*ROW('Water Data'!I133))="","",OFFSET('Water Data'!$I$27,0,10*ROW('Water Data'!I133)))</f>
        <v/>
      </c>
      <c r="CI139" s="272" t="str">
        <f ca="true">+IF(OFFSET('Water Data'!$I$28,0,10*ROW('Water Data'!I133))="","",OFFSET('Water Data'!$I$28,0,10*ROW('Water Data'!I133)))</f>
        <v/>
      </c>
      <c r="CJ139" s="272" t="str">
        <f ca="true">+IF(OFFSET('Water Data'!$I$29,0,10*ROW('Water Data'!I133))="","",OFFSET('Water Data'!$I$29,0,10*ROW('Water Data'!I133)))</f>
        <v/>
      </c>
      <c r="CK139" s="272" t="str">
        <f ca="true">+IF(OFFSET('Sanitation Data'!$D$28,0,10*ROW('Sanitation Data'!D133))="","",OFFSET('Sanitation Data'!$D$28,0,10*ROW('Sanitation Data'!D133)))</f>
        <v/>
      </c>
      <c r="CL139" s="272" t="str">
        <f ca="true">+IF(OFFSET('Sanitation Data'!$D$29,0,10*ROW('Sanitation Data'!D133))="","",OFFSET('Sanitation Data'!$D$29,0,10*ROW('Sanitation Data'!D133)))</f>
        <v/>
      </c>
      <c r="CM139" s="272" t="str">
        <f ca="true">+IF(OFFSET('Sanitation Data'!$D$30,0,10*ROW('Sanitation Data'!D133))="","",OFFSET('Sanitation Data'!$D$30,0,10*ROW('Sanitation Data'!D133)))</f>
        <v/>
      </c>
      <c r="CN139" s="272" t="str">
        <f ca="true">+IF(OFFSET('Sanitation Data'!$D$31,0,10*ROW('Sanitation Data'!D133))="","",OFFSET('Sanitation Data'!$D$31,0,10*ROW('Sanitation Data'!D133)))</f>
        <v/>
      </c>
      <c r="CO139" s="272" t="str">
        <f ca="true">+IF(OFFSET('Sanitation Data'!$D$32,0,10*ROW('Sanitation Data'!D133))="","",OFFSET('Sanitation Data'!$D$32,0,10*ROW('Sanitation Data'!D133)))</f>
        <v/>
      </c>
      <c r="CP139" s="272" t="str">
        <f ca="true">+IF(OFFSET('Sanitation Data'!$E$28,0,10*ROW('Sanitation Data'!E133))="","",OFFSET('Sanitation Data'!$E$28,0,10*ROW('Sanitation Data'!E133)))</f>
        <v/>
      </c>
      <c r="CQ139" s="272" t="str">
        <f ca="true">+IF(OFFSET('Sanitation Data'!$E$29,0,10*ROW('Sanitation Data'!E133))="","",OFFSET('Sanitation Data'!$E$29,0,10*ROW('Sanitation Data'!E133)))</f>
        <v/>
      </c>
      <c r="CR139" s="272" t="str">
        <f ca="true">+IF(OFFSET('Sanitation Data'!$E$30,0,10*ROW('Sanitation Data'!E133))="","",OFFSET('Sanitation Data'!$E$30,0,10*ROW('Sanitation Data'!E133)))</f>
        <v/>
      </c>
      <c r="CS139" s="272" t="str">
        <f ca="true">+IF(OFFSET('Sanitation Data'!$E$31,0,10*ROW('Sanitation Data'!E133))="","",OFFSET('Sanitation Data'!$E$31,0,10*ROW('Sanitation Data'!E133)))</f>
        <v/>
      </c>
      <c r="CT139" s="272" t="str">
        <f ca="true">+IF(OFFSET('Sanitation Data'!$E$32,0,10*ROW('Sanitation Data'!E133))="","",OFFSET('Sanitation Data'!$E$32,0,10*ROW('Sanitation Data'!E133)))</f>
        <v/>
      </c>
      <c r="CU139" s="272" t="str">
        <f ca="true">+IF(OFFSET('Sanitation Data'!$F$28,0,10*ROW('Sanitation Data'!F133))="","",OFFSET('Sanitation Data'!$F$28,0,10*ROW('Sanitation Data'!F133)))</f>
        <v/>
      </c>
      <c r="CV139" s="272" t="str">
        <f ca="true">+IF(OFFSET('Sanitation Data'!$F$29,0,10*ROW('Sanitation Data'!F133))="","",OFFSET('Sanitation Data'!$F$29,0,10*ROW('Sanitation Data'!F133)))</f>
        <v/>
      </c>
      <c r="CW139" s="272" t="str">
        <f ca="true">+IF(OFFSET('Sanitation Data'!$F$30,0,10*ROW('Sanitation Data'!F133))="","",OFFSET('Sanitation Data'!$F$30,0,10*ROW('Sanitation Data'!F133)))</f>
        <v/>
      </c>
      <c r="CX139" s="272" t="str">
        <f ca="true">+IF(OFFSET('Sanitation Data'!$F$31,0,10*ROW('Sanitation Data'!F133))="","",OFFSET('Sanitation Data'!$F$31,0,10*ROW('Sanitation Data'!F133)))</f>
        <v/>
      </c>
      <c r="CY139" s="272" t="str">
        <f ca="true">+IF(OFFSET('Sanitation Data'!$F$32,0,10*ROW('Sanitation Data'!F133))="","",OFFSET('Sanitation Data'!$F$32,0,10*ROW('Sanitation Data'!F133)))</f>
        <v/>
      </c>
      <c r="CZ139" s="272" t="str">
        <f ca="true">+IF(OFFSET('Sanitation Data'!$G$28,0,10*ROW('Sanitation Data'!G133))="","",OFFSET('Sanitation Data'!$G$28,0,10*ROW('Sanitation Data'!G133)))</f>
        <v/>
      </c>
      <c r="DA139" s="272" t="str">
        <f ca="true">+IF(OFFSET('Sanitation Data'!$G$29,0,10*ROW('Sanitation Data'!G133))="","",OFFSET('Sanitation Data'!$G$29,0,10*ROW('Sanitation Data'!G133)))</f>
        <v/>
      </c>
      <c r="DB139" s="272" t="str">
        <f ca="true">+IF(OFFSET('Sanitation Data'!$G$30,0,10*ROW('Sanitation Data'!G133))="","",OFFSET('Sanitation Data'!$G$30,0,10*ROW('Sanitation Data'!G133)))</f>
        <v/>
      </c>
      <c r="DC139" s="272" t="str">
        <f ca="true">+IF(OFFSET('Sanitation Data'!$G$31,0,10*ROW('Sanitation Data'!G133))="","",OFFSET('Sanitation Data'!$G$31,0,10*ROW('Sanitation Data'!G133)))</f>
        <v/>
      </c>
      <c r="DD139" s="272" t="str">
        <f ca="true">+IF(OFFSET('Sanitation Data'!$G$32,0,10*ROW('Sanitation Data'!G133))="","",OFFSET('Sanitation Data'!$G$32,0,10*ROW('Sanitation Data'!G133)))</f>
        <v/>
      </c>
      <c r="DE139" s="272" t="str">
        <f ca="true">+IF(OFFSET('Sanitation Data'!$H$28,0,10*ROW('Sanitation Data'!H133))="","",OFFSET('Sanitation Data'!$H$28,0,10*ROW('Sanitation Data'!H133)))</f>
        <v/>
      </c>
      <c r="DF139" s="272" t="str">
        <f ca="true">+IF(OFFSET('Sanitation Data'!$H$29,0,10*ROW('Sanitation Data'!H133))="","",OFFSET('Sanitation Data'!$H$29,0,10*ROW('Sanitation Data'!H133)))</f>
        <v/>
      </c>
      <c r="DG139" s="272" t="str">
        <f ca="true">+IF(OFFSET('Sanitation Data'!$H$30,0,10*ROW('Sanitation Data'!H133))="","",OFFSET('Sanitation Data'!$H$30,0,10*ROW('Sanitation Data'!H133)))</f>
        <v/>
      </c>
      <c r="DH139" s="272" t="str">
        <f ca="true">+IF(OFFSET('Sanitation Data'!$H$31,0,10*ROW('Sanitation Data'!H133))="","",OFFSET('Sanitation Data'!$H$31,0,10*ROW('Sanitation Data'!H133)))</f>
        <v/>
      </c>
      <c r="DI139" s="272" t="str">
        <f ca="true">+IF(OFFSET('Sanitation Data'!$H$32,0,10*ROW('Sanitation Data'!H133))="","",OFFSET('Sanitation Data'!$H$32,0,10*ROW('Sanitation Data'!H133)))</f>
        <v/>
      </c>
      <c r="DJ139" s="272" t="str">
        <f ca="true">+IF(OFFSET('Sanitation Data'!$I$28,0,10*ROW('Sanitation Data'!I133))="","",OFFSET('Sanitation Data'!$I$28,0,10*ROW('Sanitation Data'!I133)))</f>
        <v/>
      </c>
      <c r="DK139" s="272" t="str">
        <f ca="true">+IF(OFFSET('Sanitation Data'!$I$29,0,10*ROW('Sanitation Data'!I133))="","",OFFSET('Sanitation Data'!$I$29,0,10*ROW('Sanitation Data'!I133)))</f>
        <v/>
      </c>
      <c r="DL139" s="272" t="str">
        <f ca="true">+IF(OFFSET('Sanitation Data'!$I$30,0,10*ROW('Sanitation Data'!I133))="","",OFFSET('Sanitation Data'!$I$30,0,10*ROW('Sanitation Data'!I133)))</f>
        <v/>
      </c>
      <c r="DM139" s="272" t="str">
        <f ca="true">+IF(OFFSET('Sanitation Data'!$I$31,0,10*ROW('Sanitation Data'!I133))="","",OFFSET('Sanitation Data'!$I$31,0,10*ROW('Sanitation Data'!I133)))</f>
        <v/>
      </c>
      <c r="DN139" s="272" t="str">
        <f ca="true">+IF(OFFSET('Sanitation Data'!$I$32,0,10*ROW('Sanitation Data'!I133))="","",OFFSET('Sanitation Data'!$I$32,0,10*ROW('Sanitation Data'!I133)))</f>
        <v/>
      </c>
      <c r="DO139" s="272" t="str">
        <f ca="true">+IF(OFFSET('Hygiene Data'!$D$11,0,10*ROW('Hygiene Data'!D133))="","",OFFSET('Hygiene Data'!$D$11,0,10*ROW('Hygiene Data'!D133)))</f>
        <v/>
      </c>
      <c r="DP139" s="272" t="str">
        <f ca="true">+IF(OFFSET('Hygiene Data'!$D$12,0,10*ROW('Hygiene Data'!D133))="","",OFFSET('Hygiene Data'!$D$12,0,10*ROW('Hygiene Data'!D133)))</f>
        <v/>
      </c>
      <c r="DQ139" s="272" t="str">
        <f ca="true">+IF(OFFSET('Hygiene Data'!$D$13,0,10*ROW('Hygiene Data'!D133))="","",OFFSET('Hygiene Data'!$D$13,0,10*ROW('Hygiene Data'!D133)))</f>
        <v/>
      </c>
      <c r="DR139" s="272" t="str">
        <f ca="true">+IF(OFFSET('Hygiene Data'!$E$11,0,10*ROW('Hygiene Data'!E133))="","",OFFSET('Hygiene Data'!$E$11,0,10*ROW('Hygiene Data'!E133)))</f>
        <v/>
      </c>
      <c r="DS139" s="272" t="str">
        <f ca="true">+IF(OFFSET('Hygiene Data'!$E$12,0,10*ROW('Hygiene Data'!E133))="","",OFFSET('Hygiene Data'!$E$12,0,10*ROW('Hygiene Data'!E133)))</f>
        <v/>
      </c>
      <c r="DT139" s="272" t="str">
        <f ca="true">+IF(OFFSET('Hygiene Data'!$E$13,0,10*ROW('Hygiene Data'!E133))="","",OFFSET('Hygiene Data'!$E$13,0,10*ROW('Hygiene Data'!E133)))</f>
        <v/>
      </c>
      <c r="DU139" s="272" t="str">
        <f ca="true">+IF(OFFSET('Hygiene Data'!$F$11,0,10*ROW('Hygiene Data'!F133))="","",OFFSET('Hygiene Data'!$F$11,0,10*ROW('Hygiene Data'!F133)))</f>
        <v/>
      </c>
      <c r="DV139" s="272" t="str">
        <f ca="true">+IF(OFFSET('Hygiene Data'!$F$12,0,10*ROW('Hygiene Data'!F133))="","",OFFSET('Hygiene Data'!$F$12,0,10*ROW('Hygiene Data'!F133)))</f>
        <v/>
      </c>
      <c r="DW139" s="272" t="str">
        <f ca="true">+IF(OFFSET('Hygiene Data'!$F$13,0,10*ROW('Hygiene Data'!F133))="","",OFFSET('Hygiene Data'!$F$13,0,10*ROW('Hygiene Data'!F133)))</f>
        <v/>
      </c>
      <c r="DX139" s="272" t="str">
        <f ca="true">+IF(OFFSET('Hygiene Data'!$G$11,0,10*ROW('Hygiene Data'!G133))="","",OFFSET('Hygiene Data'!$G$11,0,10*ROW('Hygiene Data'!G133)))</f>
        <v/>
      </c>
      <c r="DY139" s="272" t="str">
        <f ca="true">+IF(OFFSET('Hygiene Data'!$G$12,0,10*ROW('Hygiene Data'!G133))="","",OFFSET('Hygiene Data'!$G$12,0,10*ROW('Hygiene Data'!G133)))</f>
        <v/>
      </c>
      <c r="DZ139" s="272" t="str">
        <f ca="true">+IF(OFFSET('Hygiene Data'!$G$13,0,10*ROW('Hygiene Data'!G133))="","",OFFSET('Hygiene Data'!$G$13,0,10*ROW('Hygiene Data'!G133)))</f>
        <v/>
      </c>
      <c r="EA139" s="272" t="str">
        <f ca="true">+IF(OFFSET('Hygiene Data'!$H$11,0,10*ROW('Hygiene Data'!H133))="","",OFFSET('Hygiene Data'!$H$11,0,10*ROW('Hygiene Data'!H133)))</f>
        <v/>
      </c>
      <c r="EB139" s="272" t="str">
        <f ca="true">+IF(OFFSET('Hygiene Data'!$H$12,0,10*ROW('Hygiene Data'!H133))="","",OFFSET('Hygiene Data'!$H$12,0,10*ROW('Hygiene Data'!H133)))</f>
        <v/>
      </c>
      <c r="EC139" s="272" t="str">
        <f ca="true">+IF(OFFSET('Hygiene Data'!$H$13,0,10*ROW('Hygiene Data'!H133))="","",OFFSET('Hygiene Data'!$H$13,0,10*ROW('Hygiene Data'!H133)))</f>
        <v/>
      </c>
      <c r="ED139" s="272" t="str">
        <f ca="true">+IF(OFFSET('Hygiene Data'!$I$11,0,10*ROW('Hygiene Data'!I133))="","",OFFSET('Hygiene Data'!$I$11,0,10*ROW('Hygiene Data'!I133)))</f>
        <v/>
      </c>
      <c r="EE139" s="272" t="str">
        <f ca="true">+IF(OFFSET('Hygiene Data'!$I$12,0,10*ROW('Hygiene Data'!I133))="","",OFFSET('Hygiene Data'!$I$12,0,10*ROW('Hygiene Data'!I133)))</f>
        <v/>
      </c>
      <c r="EF139" s="272"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28"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2"/>
      <c r="BS140" s="272" t="str">
        <f ca="true">+IF(OFFSET('Water Data'!$D$27,0,10*ROW('Water Data'!D134))="","",OFFSET('Water Data'!$D$27,0,10*ROW('Water Data'!D134)))</f>
        <v/>
      </c>
      <c r="BT140" s="272" t="str">
        <f ca="true">+IF(OFFSET('Water Data'!$D$28,0,10*ROW('Water Data'!D134))="","",OFFSET('Water Data'!$D$28,0,10*ROW('Water Data'!D134)))</f>
        <v/>
      </c>
      <c r="BU140" s="272" t="str">
        <f ca="true">+IF(OFFSET('Water Data'!$D$29,0,10*ROW('Water Data'!D134))="","",OFFSET('Water Data'!$D$29,0,10*ROW('Water Data'!D134)))</f>
        <v/>
      </c>
      <c r="BV140" s="272" t="str">
        <f ca="true">+IF(OFFSET('Water Data'!$E$27,0,10*ROW('Water Data'!E134))="","",OFFSET('Water Data'!$E$27,0,10*ROW('Water Data'!E134)))</f>
        <v/>
      </c>
      <c r="BW140" s="272" t="str">
        <f ca="true">+IF(OFFSET('Water Data'!$E$28,0,10*ROW('Water Data'!E134))="","",OFFSET('Water Data'!$E$28,0,10*ROW('Water Data'!E134)))</f>
        <v/>
      </c>
      <c r="BX140" s="272" t="str">
        <f ca="true">+IF(OFFSET('Water Data'!$E$29,0,10*ROW('Water Data'!E134))="","",OFFSET('Water Data'!$E$29,0,10*ROW('Water Data'!E134)))</f>
        <v/>
      </c>
      <c r="BY140" s="272" t="str">
        <f ca="true">+IF(OFFSET('Water Data'!$F$27,0,10*ROW('Water Data'!F134))="","",OFFSET('Water Data'!$F$27,0,10*ROW('Water Data'!F134)))</f>
        <v/>
      </c>
      <c r="BZ140" s="272" t="str">
        <f ca="true">+IF(OFFSET('Water Data'!$F$28,0,10*ROW('Water Data'!F134))="","",OFFSET('Water Data'!$F$28,0,10*ROW('Water Data'!F134)))</f>
        <v/>
      </c>
      <c r="CA140" s="272" t="str">
        <f ca="true">+IF(OFFSET('Water Data'!$F$29,0,10*ROW('Water Data'!F134))="","",OFFSET('Water Data'!$F$29,0,10*ROW('Water Data'!F134)))</f>
        <v/>
      </c>
      <c r="CB140" s="272" t="str">
        <f ca="true">+IF(OFFSET('Water Data'!$G$27,0,10*ROW('Water Data'!G134))="","",OFFSET('Water Data'!$G$27,0,10*ROW('Water Data'!G134)))</f>
        <v/>
      </c>
      <c r="CC140" s="272" t="str">
        <f ca="true">+IF(OFFSET('Water Data'!$G$28,0,10*ROW('Water Data'!G134))="","",OFFSET('Water Data'!$G$28,0,10*ROW('Water Data'!G134)))</f>
        <v/>
      </c>
      <c r="CD140" s="272" t="str">
        <f ca="true">+IF(OFFSET('Water Data'!$G$29,0,10*ROW('Water Data'!G134))="","",OFFSET('Water Data'!$G$29,0,10*ROW('Water Data'!G134)))</f>
        <v/>
      </c>
      <c r="CE140" s="272" t="str">
        <f ca="true">+IF(OFFSET('Water Data'!$H$27,0,10*ROW('Water Data'!H134))="","",OFFSET('Water Data'!$H$27,0,10*ROW('Water Data'!H134)))</f>
        <v/>
      </c>
      <c r="CF140" s="272" t="str">
        <f ca="true">+IF(OFFSET('Water Data'!$H$28,0,10*ROW('Water Data'!H134))="","",OFFSET('Water Data'!$H$28,0,10*ROW('Water Data'!H134)))</f>
        <v/>
      </c>
      <c r="CG140" s="272" t="str">
        <f ca="true">+IF(OFFSET('Water Data'!$H$29,0,10*ROW('Water Data'!H134))="","",OFFSET('Water Data'!$H$29,0,10*ROW('Water Data'!H134)))</f>
        <v/>
      </c>
      <c r="CH140" s="272" t="str">
        <f ca="true">+IF(OFFSET('Water Data'!$I$27,0,10*ROW('Water Data'!I134))="","",OFFSET('Water Data'!$I$27,0,10*ROW('Water Data'!I134)))</f>
        <v/>
      </c>
      <c r="CI140" s="272" t="str">
        <f ca="true">+IF(OFFSET('Water Data'!$I$28,0,10*ROW('Water Data'!I134))="","",OFFSET('Water Data'!$I$28,0,10*ROW('Water Data'!I134)))</f>
        <v/>
      </c>
      <c r="CJ140" s="272" t="str">
        <f ca="true">+IF(OFFSET('Water Data'!$I$29,0,10*ROW('Water Data'!I134))="","",OFFSET('Water Data'!$I$29,0,10*ROW('Water Data'!I134)))</f>
        <v/>
      </c>
      <c r="CK140" s="272" t="str">
        <f ca="true">+IF(OFFSET('Sanitation Data'!$D$28,0,10*ROW('Sanitation Data'!D134))="","",OFFSET('Sanitation Data'!$D$28,0,10*ROW('Sanitation Data'!D134)))</f>
        <v/>
      </c>
      <c r="CL140" s="272" t="str">
        <f ca="true">+IF(OFFSET('Sanitation Data'!$D$29,0,10*ROW('Sanitation Data'!D134))="","",OFFSET('Sanitation Data'!$D$29,0,10*ROW('Sanitation Data'!D134)))</f>
        <v/>
      </c>
      <c r="CM140" s="272" t="str">
        <f ca="true">+IF(OFFSET('Sanitation Data'!$D$30,0,10*ROW('Sanitation Data'!D134))="","",OFFSET('Sanitation Data'!$D$30,0,10*ROW('Sanitation Data'!D134)))</f>
        <v/>
      </c>
      <c r="CN140" s="272" t="str">
        <f ca="true">+IF(OFFSET('Sanitation Data'!$D$31,0,10*ROW('Sanitation Data'!D134))="","",OFFSET('Sanitation Data'!$D$31,0,10*ROW('Sanitation Data'!D134)))</f>
        <v/>
      </c>
      <c r="CO140" s="272" t="str">
        <f ca="true">+IF(OFFSET('Sanitation Data'!$D$32,0,10*ROW('Sanitation Data'!D134))="","",OFFSET('Sanitation Data'!$D$32,0,10*ROW('Sanitation Data'!D134)))</f>
        <v/>
      </c>
      <c r="CP140" s="272" t="str">
        <f ca="true">+IF(OFFSET('Sanitation Data'!$E$28,0,10*ROW('Sanitation Data'!E134))="","",OFFSET('Sanitation Data'!$E$28,0,10*ROW('Sanitation Data'!E134)))</f>
        <v/>
      </c>
      <c r="CQ140" s="272" t="str">
        <f ca="true">+IF(OFFSET('Sanitation Data'!$E$29,0,10*ROW('Sanitation Data'!E134))="","",OFFSET('Sanitation Data'!$E$29,0,10*ROW('Sanitation Data'!E134)))</f>
        <v/>
      </c>
      <c r="CR140" s="272" t="str">
        <f ca="true">+IF(OFFSET('Sanitation Data'!$E$30,0,10*ROW('Sanitation Data'!E134))="","",OFFSET('Sanitation Data'!$E$30,0,10*ROW('Sanitation Data'!E134)))</f>
        <v/>
      </c>
      <c r="CS140" s="272" t="str">
        <f ca="true">+IF(OFFSET('Sanitation Data'!$E$31,0,10*ROW('Sanitation Data'!E134))="","",OFFSET('Sanitation Data'!$E$31,0,10*ROW('Sanitation Data'!E134)))</f>
        <v/>
      </c>
      <c r="CT140" s="272" t="str">
        <f ca="true">+IF(OFFSET('Sanitation Data'!$E$32,0,10*ROW('Sanitation Data'!E134))="","",OFFSET('Sanitation Data'!$E$32,0,10*ROW('Sanitation Data'!E134)))</f>
        <v/>
      </c>
      <c r="CU140" s="272" t="str">
        <f ca="true">+IF(OFFSET('Sanitation Data'!$F$28,0,10*ROW('Sanitation Data'!F134))="","",OFFSET('Sanitation Data'!$F$28,0,10*ROW('Sanitation Data'!F134)))</f>
        <v/>
      </c>
      <c r="CV140" s="272" t="str">
        <f ca="true">+IF(OFFSET('Sanitation Data'!$F$29,0,10*ROW('Sanitation Data'!F134))="","",OFFSET('Sanitation Data'!$F$29,0,10*ROW('Sanitation Data'!F134)))</f>
        <v/>
      </c>
      <c r="CW140" s="272" t="str">
        <f ca="true">+IF(OFFSET('Sanitation Data'!$F$30,0,10*ROW('Sanitation Data'!F134))="","",OFFSET('Sanitation Data'!$F$30,0,10*ROW('Sanitation Data'!F134)))</f>
        <v/>
      </c>
      <c r="CX140" s="272" t="str">
        <f ca="true">+IF(OFFSET('Sanitation Data'!$F$31,0,10*ROW('Sanitation Data'!F134))="","",OFFSET('Sanitation Data'!$F$31,0,10*ROW('Sanitation Data'!F134)))</f>
        <v/>
      </c>
      <c r="CY140" s="272" t="str">
        <f ca="true">+IF(OFFSET('Sanitation Data'!$F$32,0,10*ROW('Sanitation Data'!F134))="","",OFFSET('Sanitation Data'!$F$32,0,10*ROW('Sanitation Data'!F134)))</f>
        <v/>
      </c>
      <c r="CZ140" s="272" t="str">
        <f ca="true">+IF(OFFSET('Sanitation Data'!$G$28,0,10*ROW('Sanitation Data'!G134))="","",OFFSET('Sanitation Data'!$G$28,0,10*ROW('Sanitation Data'!G134)))</f>
        <v/>
      </c>
      <c r="DA140" s="272" t="str">
        <f ca="true">+IF(OFFSET('Sanitation Data'!$G$29,0,10*ROW('Sanitation Data'!G134))="","",OFFSET('Sanitation Data'!$G$29,0,10*ROW('Sanitation Data'!G134)))</f>
        <v/>
      </c>
      <c r="DB140" s="272" t="str">
        <f ca="true">+IF(OFFSET('Sanitation Data'!$G$30,0,10*ROW('Sanitation Data'!G134))="","",OFFSET('Sanitation Data'!$G$30,0,10*ROW('Sanitation Data'!G134)))</f>
        <v/>
      </c>
      <c r="DC140" s="272" t="str">
        <f ca="true">+IF(OFFSET('Sanitation Data'!$G$31,0,10*ROW('Sanitation Data'!G134))="","",OFFSET('Sanitation Data'!$G$31,0,10*ROW('Sanitation Data'!G134)))</f>
        <v/>
      </c>
      <c r="DD140" s="272" t="str">
        <f ca="true">+IF(OFFSET('Sanitation Data'!$G$32,0,10*ROW('Sanitation Data'!G134))="","",OFFSET('Sanitation Data'!$G$32,0,10*ROW('Sanitation Data'!G134)))</f>
        <v/>
      </c>
      <c r="DE140" s="272" t="str">
        <f ca="true">+IF(OFFSET('Sanitation Data'!$H$28,0,10*ROW('Sanitation Data'!H134))="","",OFFSET('Sanitation Data'!$H$28,0,10*ROW('Sanitation Data'!H134)))</f>
        <v/>
      </c>
      <c r="DF140" s="272" t="str">
        <f ca="true">+IF(OFFSET('Sanitation Data'!$H$29,0,10*ROW('Sanitation Data'!H134))="","",OFFSET('Sanitation Data'!$H$29,0,10*ROW('Sanitation Data'!H134)))</f>
        <v/>
      </c>
      <c r="DG140" s="272" t="str">
        <f ca="true">+IF(OFFSET('Sanitation Data'!$H$30,0,10*ROW('Sanitation Data'!H134))="","",OFFSET('Sanitation Data'!$H$30,0,10*ROW('Sanitation Data'!H134)))</f>
        <v/>
      </c>
      <c r="DH140" s="272" t="str">
        <f ca="true">+IF(OFFSET('Sanitation Data'!$H$31,0,10*ROW('Sanitation Data'!H134))="","",OFFSET('Sanitation Data'!$H$31,0,10*ROW('Sanitation Data'!H134)))</f>
        <v/>
      </c>
      <c r="DI140" s="272" t="str">
        <f ca="true">+IF(OFFSET('Sanitation Data'!$H$32,0,10*ROW('Sanitation Data'!H134))="","",OFFSET('Sanitation Data'!$H$32,0,10*ROW('Sanitation Data'!H134)))</f>
        <v/>
      </c>
      <c r="DJ140" s="272" t="str">
        <f ca="true">+IF(OFFSET('Sanitation Data'!$I$28,0,10*ROW('Sanitation Data'!I134))="","",OFFSET('Sanitation Data'!$I$28,0,10*ROW('Sanitation Data'!I134)))</f>
        <v/>
      </c>
      <c r="DK140" s="272" t="str">
        <f ca="true">+IF(OFFSET('Sanitation Data'!$I$29,0,10*ROW('Sanitation Data'!I134))="","",OFFSET('Sanitation Data'!$I$29,0,10*ROW('Sanitation Data'!I134)))</f>
        <v/>
      </c>
      <c r="DL140" s="272" t="str">
        <f ca="true">+IF(OFFSET('Sanitation Data'!$I$30,0,10*ROW('Sanitation Data'!I134))="","",OFFSET('Sanitation Data'!$I$30,0,10*ROW('Sanitation Data'!I134)))</f>
        <v/>
      </c>
      <c r="DM140" s="272" t="str">
        <f ca="true">+IF(OFFSET('Sanitation Data'!$I$31,0,10*ROW('Sanitation Data'!I134))="","",OFFSET('Sanitation Data'!$I$31,0,10*ROW('Sanitation Data'!I134)))</f>
        <v/>
      </c>
      <c r="DN140" s="272" t="str">
        <f ca="true">+IF(OFFSET('Sanitation Data'!$I$32,0,10*ROW('Sanitation Data'!I134))="","",OFFSET('Sanitation Data'!$I$32,0,10*ROW('Sanitation Data'!I134)))</f>
        <v/>
      </c>
      <c r="DO140" s="272" t="str">
        <f ca="true">+IF(OFFSET('Hygiene Data'!$D$11,0,10*ROW('Hygiene Data'!D134))="","",OFFSET('Hygiene Data'!$D$11,0,10*ROW('Hygiene Data'!D134)))</f>
        <v/>
      </c>
      <c r="DP140" s="272" t="str">
        <f ca="true">+IF(OFFSET('Hygiene Data'!$D$12,0,10*ROW('Hygiene Data'!D134))="","",OFFSET('Hygiene Data'!$D$12,0,10*ROW('Hygiene Data'!D134)))</f>
        <v/>
      </c>
      <c r="DQ140" s="272" t="str">
        <f ca="true">+IF(OFFSET('Hygiene Data'!$D$13,0,10*ROW('Hygiene Data'!D134))="","",OFFSET('Hygiene Data'!$D$13,0,10*ROW('Hygiene Data'!D134)))</f>
        <v/>
      </c>
      <c r="DR140" s="272" t="str">
        <f ca="true">+IF(OFFSET('Hygiene Data'!$E$11,0,10*ROW('Hygiene Data'!E134))="","",OFFSET('Hygiene Data'!$E$11,0,10*ROW('Hygiene Data'!E134)))</f>
        <v/>
      </c>
      <c r="DS140" s="272" t="str">
        <f ca="true">+IF(OFFSET('Hygiene Data'!$E$12,0,10*ROW('Hygiene Data'!E134))="","",OFFSET('Hygiene Data'!$E$12,0,10*ROW('Hygiene Data'!E134)))</f>
        <v/>
      </c>
      <c r="DT140" s="272" t="str">
        <f ca="true">+IF(OFFSET('Hygiene Data'!$E$13,0,10*ROW('Hygiene Data'!E134))="","",OFFSET('Hygiene Data'!$E$13,0,10*ROW('Hygiene Data'!E134)))</f>
        <v/>
      </c>
      <c r="DU140" s="272" t="str">
        <f ca="true">+IF(OFFSET('Hygiene Data'!$F$11,0,10*ROW('Hygiene Data'!F134))="","",OFFSET('Hygiene Data'!$F$11,0,10*ROW('Hygiene Data'!F134)))</f>
        <v/>
      </c>
      <c r="DV140" s="272" t="str">
        <f ca="true">+IF(OFFSET('Hygiene Data'!$F$12,0,10*ROW('Hygiene Data'!F134))="","",OFFSET('Hygiene Data'!$F$12,0,10*ROW('Hygiene Data'!F134)))</f>
        <v/>
      </c>
      <c r="DW140" s="272" t="str">
        <f ca="true">+IF(OFFSET('Hygiene Data'!$F$13,0,10*ROW('Hygiene Data'!F134))="","",OFFSET('Hygiene Data'!$F$13,0,10*ROW('Hygiene Data'!F134)))</f>
        <v/>
      </c>
      <c r="DX140" s="272" t="str">
        <f ca="true">+IF(OFFSET('Hygiene Data'!$G$11,0,10*ROW('Hygiene Data'!G134))="","",OFFSET('Hygiene Data'!$G$11,0,10*ROW('Hygiene Data'!G134)))</f>
        <v/>
      </c>
      <c r="DY140" s="272" t="str">
        <f ca="true">+IF(OFFSET('Hygiene Data'!$G$12,0,10*ROW('Hygiene Data'!G134))="","",OFFSET('Hygiene Data'!$G$12,0,10*ROW('Hygiene Data'!G134)))</f>
        <v/>
      </c>
      <c r="DZ140" s="272" t="str">
        <f ca="true">+IF(OFFSET('Hygiene Data'!$G$13,0,10*ROW('Hygiene Data'!G134))="","",OFFSET('Hygiene Data'!$G$13,0,10*ROW('Hygiene Data'!G134)))</f>
        <v/>
      </c>
      <c r="EA140" s="272" t="str">
        <f ca="true">+IF(OFFSET('Hygiene Data'!$H$11,0,10*ROW('Hygiene Data'!H134))="","",OFFSET('Hygiene Data'!$H$11,0,10*ROW('Hygiene Data'!H134)))</f>
        <v/>
      </c>
      <c r="EB140" s="272" t="str">
        <f ca="true">+IF(OFFSET('Hygiene Data'!$H$12,0,10*ROW('Hygiene Data'!H134))="","",OFFSET('Hygiene Data'!$H$12,0,10*ROW('Hygiene Data'!H134)))</f>
        <v/>
      </c>
      <c r="EC140" s="272" t="str">
        <f ca="true">+IF(OFFSET('Hygiene Data'!$H$13,0,10*ROW('Hygiene Data'!H134))="","",OFFSET('Hygiene Data'!$H$13,0,10*ROW('Hygiene Data'!H134)))</f>
        <v/>
      </c>
      <c r="ED140" s="272" t="str">
        <f ca="true">+IF(OFFSET('Hygiene Data'!$I$11,0,10*ROW('Hygiene Data'!I134))="","",OFFSET('Hygiene Data'!$I$11,0,10*ROW('Hygiene Data'!I134)))</f>
        <v/>
      </c>
      <c r="EE140" s="272" t="str">
        <f ca="true">+IF(OFFSET('Hygiene Data'!$I$12,0,10*ROW('Hygiene Data'!I134))="","",OFFSET('Hygiene Data'!$I$12,0,10*ROW('Hygiene Data'!I134)))</f>
        <v/>
      </c>
      <c r="EF140" s="272"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28"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2"/>
      <c r="BS141" s="272" t="str">
        <f ca="true">+IF(OFFSET('Water Data'!$D$27,0,10*ROW('Water Data'!D135))="","",OFFSET('Water Data'!$D$27,0,10*ROW('Water Data'!D135)))</f>
        <v/>
      </c>
      <c r="BT141" s="272" t="str">
        <f ca="true">+IF(OFFSET('Water Data'!$D$28,0,10*ROW('Water Data'!D135))="","",OFFSET('Water Data'!$D$28,0,10*ROW('Water Data'!D135)))</f>
        <v/>
      </c>
      <c r="BU141" s="272" t="str">
        <f ca="true">+IF(OFFSET('Water Data'!$D$29,0,10*ROW('Water Data'!D135))="","",OFFSET('Water Data'!$D$29,0,10*ROW('Water Data'!D135)))</f>
        <v/>
      </c>
      <c r="BV141" s="272" t="str">
        <f ca="true">+IF(OFFSET('Water Data'!$E$27,0,10*ROW('Water Data'!E135))="","",OFFSET('Water Data'!$E$27,0,10*ROW('Water Data'!E135)))</f>
        <v/>
      </c>
      <c r="BW141" s="272" t="str">
        <f ca="true">+IF(OFFSET('Water Data'!$E$28,0,10*ROW('Water Data'!E135))="","",OFFSET('Water Data'!$E$28,0,10*ROW('Water Data'!E135)))</f>
        <v/>
      </c>
      <c r="BX141" s="272" t="str">
        <f ca="true">+IF(OFFSET('Water Data'!$E$29,0,10*ROW('Water Data'!E135))="","",OFFSET('Water Data'!$E$29,0,10*ROW('Water Data'!E135)))</f>
        <v/>
      </c>
      <c r="BY141" s="272" t="str">
        <f ca="true">+IF(OFFSET('Water Data'!$F$27,0,10*ROW('Water Data'!F135))="","",OFFSET('Water Data'!$F$27,0,10*ROW('Water Data'!F135)))</f>
        <v/>
      </c>
      <c r="BZ141" s="272" t="str">
        <f ca="true">+IF(OFFSET('Water Data'!$F$28,0,10*ROW('Water Data'!F135))="","",OFFSET('Water Data'!$F$28,0,10*ROW('Water Data'!F135)))</f>
        <v/>
      </c>
      <c r="CA141" s="272" t="str">
        <f ca="true">+IF(OFFSET('Water Data'!$F$29,0,10*ROW('Water Data'!F135))="","",OFFSET('Water Data'!$F$29,0,10*ROW('Water Data'!F135)))</f>
        <v/>
      </c>
      <c r="CB141" s="272" t="str">
        <f ca="true">+IF(OFFSET('Water Data'!$G$27,0,10*ROW('Water Data'!G135))="","",OFFSET('Water Data'!$G$27,0,10*ROW('Water Data'!G135)))</f>
        <v/>
      </c>
      <c r="CC141" s="272" t="str">
        <f ca="true">+IF(OFFSET('Water Data'!$G$28,0,10*ROW('Water Data'!G135))="","",OFFSET('Water Data'!$G$28,0,10*ROW('Water Data'!G135)))</f>
        <v/>
      </c>
      <c r="CD141" s="272" t="str">
        <f ca="true">+IF(OFFSET('Water Data'!$G$29,0,10*ROW('Water Data'!G135))="","",OFFSET('Water Data'!$G$29,0,10*ROW('Water Data'!G135)))</f>
        <v/>
      </c>
      <c r="CE141" s="272" t="str">
        <f ca="true">+IF(OFFSET('Water Data'!$H$27,0,10*ROW('Water Data'!H135))="","",OFFSET('Water Data'!$H$27,0,10*ROW('Water Data'!H135)))</f>
        <v/>
      </c>
      <c r="CF141" s="272" t="str">
        <f ca="true">+IF(OFFSET('Water Data'!$H$28,0,10*ROW('Water Data'!H135))="","",OFFSET('Water Data'!$H$28,0,10*ROW('Water Data'!H135)))</f>
        <v/>
      </c>
      <c r="CG141" s="272" t="str">
        <f ca="true">+IF(OFFSET('Water Data'!$H$29,0,10*ROW('Water Data'!H135))="","",OFFSET('Water Data'!$H$29,0,10*ROW('Water Data'!H135)))</f>
        <v/>
      </c>
      <c r="CH141" s="272" t="str">
        <f ca="true">+IF(OFFSET('Water Data'!$I$27,0,10*ROW('Water Data'!I135))="","",OFFSET('Water Data'!$I$27,0,10*ROW('Water Data'!I135)))</f>
        <v/>
      </c>
      <c r="CI141" s="272" t="str">
        <f ca="true">+IF(OFFSET('Water Data'!$I$28,0,10*ROW('Water Data'!I135))="","",OFFSET('Water Data'!$I$28,0,10*ROW('Water Data'!I135)))</f>
        <v/>
      </c>
      <c r="CJ141" s="272" t="str">
        <f ca="true">+IF(OFFSET('Water Data'!$I$29,0,10*ROW('Water Data'!I135))="","",OFFSET('Water Data'!$I$29,0,10*ROW('Water Data'!I135)))</f>
        <v/>
      </c>
      <c r="CK141" s="272" t="str">
        <f ca="true">+IF(OFFSET('Sanitation Data'!$D$28,0,10*ROW('Sanitation Data'!D135))="","",OFFSET('Sanitation Data'!$D$28,0,10*ROW('Sanitation Data'!D135)))</f>
        <v/>
      </c>
      <c r="CL141" s="272" t="str">
        <f ca="true">+IF(OFFSET('Sanitation Data'!$D$29,0,10*ROW('Sanitation Data'!D135))="","",OFFSET('Sanitation Data'!$D$29,0,10*ROW('Sanitation Data'!D135)))</f>
        <v/>
      </c>
      <c r="CM141" s="272" t="str">
        <f ca="true">+IF(OFFSET('Sanitation Data'!$D$30,0,10*ROW('Sanitation Data'!D135))="","",OFFSET('Sanitation Data'!$D$30,0,10*ROW('Sanitation Data'!D135)))</f>
        <v/>
      </c>
      <c r="CN141" s="272" t="str">
        <f ca="true">+IF(OFFSET('Sanitation Data'!$D$31,0,10*ROW('Sanitation Data'!D135))="","",OFFSET('Sanitation Data'!$D$31,0,10*ROW('Sanitation Data'!D135)))</f>
        <v/>
      </c>
      <c r="CO141" s="272" t="str">
        <f ca="true">+IF(OFFSET('Sanitation Data'!$D$32,0,10*ROW('Sanitation Data'!D135))="","",OFFSET('Sanitation Data'!$D$32,0,10*ROW('Sanitation Data'!D135)))</f>
        <v/>
      </c>
      <c r="CP141" s="272" t="str">
        <f ca="true">+IF(OFFSET('Sanitation Data'!$E$28,0,10*ROW('Sanitation Data'!E135))="","",OFFSET('Sanitation Data'!$E$28,0,10*ROW('Sanitation Data'!E135)))</f>
        <v/>
      </c>
      <c r="CQ141" s="272" t="str">
        <f ca="true">+IF(OFFSET('Sanitation Data'!$E$29,0,10*ROW('Sanitation Data'!E135))="","",OFFSET('Sanitation Data'!$E$29,0,10*ROW('Sanitation Data'!E135)))</f>
        <v/>
      </c>
      <c r="CR141" s="272" t="str">
        <f ca="true">+IF(OFFSET('Sanitation Data'!$E$30,0,10*ROW('Sanitation Data'!E135))="","",OFFSET('Sanitation Data'!$E$30,0,10*ROW('Sanitation Data'!E135)))</f>
        <v/>
      </c>
      <c r="CS141" s="272" t="str">
        <f ca="true">+IF(OFFSET('Sanitation Data'!$E$31,0,10*ROW('Sanitation Data'!E135))="","",OFFSET('Sanitation Data'!$E$31,0,10*ROW('Sanitation Data'!E135)))</f>
        <v/>
      </c>
      <c r="CT141" s="272" t="str">
        <f ca="true">+IF(OFFSET('Sanitation Data'!$E$32,0,10*ROW('Sanitation Data'!E135))="","",OFFSET('Sanitation Data'!$E$32,0,10*ROW('Sanitation Data'!E135)))</f>
        <v/>
      </c>
      <c r="CU141" s="272" t="str">
        <f ca="true">+IF(OFFSET('Sanitation Data'!$F$28,0,10*ROW('Sanitation Data'!F135))="","",OFFSET('Sanitation Data'!$F$28,0,10*ROW('Sanitation Data'!F135)))</f>
        <v/>
      </c>
      <c r="CV141" s="272" t="str">
        <f ca="true">+IF(OFFSET('Sanitation Data'!$F$29,0,10*ROW('Sanitation Data'!F135))="","",OFFSET('Sanitation Data'!$F$29,0,10*ROW('Sanitation Data'!F135)))</f>
        <v/>
      </c>
      <c r="CW141" s="272" t="str">
        <f ca="true">+IF(OFFSET('Sanitation Data'!$F$30,0,10*ROW('Sanitation Data'!F135))="","",OFFSET('Sanitation Data'!$F$30,0,10*ROW('Sanitation Data'!F135)))</f>
        <v/>
      </c>
      <c r="CX141" s="272" t="str">
        <f ca="true">+IF(OFFSET('Sanitation Data'!$F$31,0,10*ROW('Sanitation Data'!F135))="","",OFFSET('Sanitation Data'!$F$31,0,10*ROW('Sanitation Data'!F135)))</f>
        <v/>
      </c>
      <c r="CY141" s="272" t="str">
        <f ca="true">+IF(OFFSET('Sanitation Data'!$F$32,0,10*ROW('Sanitation Data'!F135))="","",OFFSET('Sanitation Data'!$F$32,0,10*ROW('Sanitation Data'!F135)))</f>
        <v/>
      </c>
      <c r="CZ141" s="272" t="str">
        <f ca="true">+IF(OFFSET('Sanitation Data'!$G$28,0,10*ROW('Sanitation Data'!G135))="","",OFFSET('Sanitation Data'!$G$28,0,10*ROW('Sanitation Data'!G135)))</f>
        <v/>
      </c>
      <c r="DA141" s="272" t="str">
        <f ca="true">+IF(OFFSET('Sanitation Data'!$G$29,0,10*ROW('Sanitation Data'!G135))="","",OFFSET('Sanitation Data'!$G$29,0,10*ROW('Sanitation Data'!G135)))</f>
        <v/>
      </c>
      <c r="DB141" s="272" t="str">
        <f ca="true">+IF(OFFSET('Sanitation Data'!$G$30,0,10*ROW('Sanitation Data'!G135))="","",OFFSET('Sanitation Data'!$G$30,0,10*ROW('Sanitation Data'!G135)))</f>
        <v/>
      </c>
      <c r="DC141" s="272" t="str">
        <f ca="true">+IF(OFFSET('Sanitation Data'!$G$31,0,10*ROW('Sanitation Data'!G135))="","",OFFSET('Sanitation Data'!$G$31,0,10*ROW('Sanitation Data'!G135)))</f>
        <v/>
      </c>
      <c r="DD141" s="272" t="str">
        <f ca="true">+IF(OFFSET('Sanitation Data'!$G$32,0,10*ROW('Sanitation Data'!G135))="","",OFFSET('Sanitation Data'!$G$32,0,10*ROW('Sanitation Data'!G135)))</f>
        <v/>
      </c>
      <c r="DE141" s="272" t="str">
        <f ca="true">+IF(OFFSET('Sanitation Data'!$H$28,0,10*ROW('Sanitation Data'!H135))="","",OFFSET('Sanitation Data'!$H$28,0,10*ROW('Sanitation Data'!H135)))</f>
        <v/>
      </c>
      <c r="DF141" s="272" t="str">
        <f ca="true">+IF(OFFSET('Sanitation Data'!$H$29,0,10*ROW('Sanitation Data'!H135))="","",OFFSET('Sanitation Data'!$H$29,0,10*ROW('Sanitation Data'!H135)))</f>
        <v/>
      </c>
      <c r="DG141" s="272" t="str">
        <f ca="true">+IF(OFFSET('Sanitation Data'!$H$30,0,10*ROW('Sanitation Data'!H135))="","",OFFSET('Sanitation Data'!$H$30,0,10*ROW('Sanitation Data'!H135)))</f>
        <v/>
      </c>
      <c r="DH141" s="272" t="str">
        <f ca="true">+IF(OFFSET('Sanitation Data'!$H$31,0,10*ROW('Sanitation Data'!H135))="","",OFFSET('Sanitation Data'!$H$31,0,10*ROW('Sanitation Data'!H135)))</f>
        <v/>
      </c>
      <c r="DI141" s="272" t="str">
        <f ca="true">+IF(OFFSET('Sanitation Data'!$H$32,0,10*ROW('Sanitation Data'!H135))="","",OFFSET('Sanitation Data'!$H$32,0,10*ROW('Sanitation Data'!H135)))</f>
        <v/>
      </c>
      <c r="DJ141" s="272" t="str">
        <f ca="true">+IF(OFFSET('Sanitation Data'!$I$28,0,10*ROW('Sanitation Data'!I135))="","",OFFSET('Sanitation Data'!$I$28,0,10*ROW('Sanitation Data'!I135)))</f>
        <v/>
      </c>
      <c r="DK141" s="272" t="str">
        <f ca="true">+IF(OFFSET('Sanitation Data'!$I$29,0,10*ROW('Sanitation Data'!I135))="","",OFFSET('Sanitation Data'!$I$29,0,10*ROW('Sanitation Data'!I135)))</f>
        <v/>
      </c>
      <c r="DL141" s="272" t="str">
        <f ca="true">+IF(OFFSET('Sanitation Data'!$I$30,0,10*ROW('Sanitation Data'!I135))="","",OFFSET('Sanitation Data'!$I$30,0,10*ROW('Sanitation Data'!I135)))</f>
        <v/>
      </c>
      <c r="DM141" s="272" t="str">
        <f ca="true">+IF(OFFSET('Sanitation Data'!$I$31,0,10*ROW('Sanitation Data'!I135))="","",OFFSET('Sanitation Data'!$I$31,0,10*ROW('Sanitation Data'!I135)))</f>
        <v/>
      </c>
      <c r="DN141" s="272" t="str">
        <f ca="true">+IF(OFFSET('Sanitation Data'!$I$32,0,10*ROW('Sanitation Data'!I135))="","",OFFSET('Sanitation Data'!$I$32,0,10*ROW('Sanitation Data'!I135)))</f>
        <v/>
      </c>
      <c r="DO141" s="272" t="str">
        <f ca="true">+IF(OFFSET('Hygiene Data'!$D$11,0,10*ROW('Hygiene Data'!D135))="","",OFFSET('Hygiene Data'!$D$11,0,10*ROW('Hygiene Data'!D135)))</f>
        <v/>
      </c>
      <c r="DP141" s="272" t="str">
        <f ca="true">+IF(OFFSET('Hygiene Data'!$D$12,0,10*ROW('Hygiene Data'!D135))="","",OFFSET('Hygiene Data'!$D$12,0,10*ROW('Hygiene Data'!D135)))</f>
        <v/>
      </c>
      <c r="DQ141" s="272" t="str">
        <f ca="true">+IF(OFFSET('Hygiene Data'!$D$13,0,10*ROW('Hygiene Data'!D135))="","",OFFSET('Hygiene Data'!$D$13,0,10*ROW('Hygiene Data'!D135)))</f>
        <v/>
      </c>
      <c r="DR141" s="272" t="str">
        <f ca="true">+IF(OFFSET('Hygiene Data'!$E$11,0,10*ROW('Hygiene Data'!E135))="","",OFFSET('Hygiene Data'!$E$11,0,10*ROW('Hygiene Data'!E135)))</f>
        <v/>
      </c>
      <c r="DS141" s="272" t="str">
        <f ca="true">+IF(OFFSET('Hygiene Data'!$E$12,0,10*ROW('Hygiene Data'!E135))="","",OFFSET('Hygiene Data'!$E$12,0,10*ROW('Hygiene Data'!E135)))</f>
        <v/>
      </c>
      <c r="DT141" s="272" t="str">
        <f ca="true">+IF(OFFSET('Hygiene Data'!$E$13,0,10*ROW('Hygiene Data'!E135))="","",OFFSET('Hygiene Data'!$E$13,0,10*ROW('Hygiene Data'!E135)))</f>
        <v/>
      </c>
      <c r="DU141" s="272" t="str">
        <f ca="true">+IF(OFFSET('Hygiene Data'!$F$11,0,10*ROW('Hygiene Data'!F135))="","",OFFSET('Hygiene Data'!$F$11,0,10*ROW('Hygiene Data'!F135)))</f>
        <v/>
      </c>
      <c r="DV141" s="272" t="str">
        <f ca="true">+IF(OFFSET('Hygiene Data'!$F$12,0,10*ROW('Hygiene Data'!F135))="","",OFFSET('Hygiene Data'!$F$12,0,10*ROW('Hygiene Data'!F135)))</f>
        <v/>
      </c>
      <c r="DW141" s="272" t="str">
        <f ca="true">+IF(OFFSET('Hygiene Data'!$F$13,0,10*ROW('Hygiene Data'!F135))="","",OFFSET('Hygiene Data'!$F$13,0,10*ROW('Hygiene Data'!F135)))</f>
        <v/>
      </c>
      <c r="DX141" s="272" t="str">
        <f ca="true">+IF(OFFSET('Hygiene Data'!$G$11,0,10*ROW('Hygiene Data'!G135))="","",OFFSET('Hygiene Data'!$G$11,0,10*ROW('Hygiene Data'!G135)))</f>
        <v/>
      </c>
      <c r="DY141" s="272" t="str">
        <f ca="true">+IF(OFFSET('Hygiene Data'!$G$12,0,10*ROW('Hygiene Data'!G135))="","",OFFSET('Hygiene Data'!$G$12,0,10*ROW('Hygiene Data'!G135)))</f>
        <v/>
      </c>
      <c r="DZ141" s="272" t="str">
        <f ca="true">+IF(OFFSET('Hygiene Data'!$G$13,0,10*ROW('Hygiene Data'!G135))="","",OFFSET('Hygiene Data'!$G$13,0,10*ROW('Hygiene Data'!G135)))</f>
        <v/>
      </c>
      <c r="EA141" s="272" t="str">
        <f ca="true">+IF(OFFSET('Hygiene Data'!$H$11,0,10*ROW('Hygiene Data'!H135))="","",OFFSET('Hygiene Data'!$H$11,0,10*ROW('Hygiene Data'!H135)))</f>
        <v/>
      </c>
      <c r="EB141" s="272" t="str">
        <f ca="true">+IF(OFFSET('Hygiene Data'!$H$12,0,10*ROW('Hygiene Data'!H135))="","",OFFSET('Hygiene Data'!$H$12,0,10*ROW('Hygiene Data'!H135)))</f>
        <v/>
      </c>
      <c r="EC141" s="272" t="str">
        <f ca="true">+IF(OFFSET('Hygiene Data'!$H$13,0,10*ROW('Hygiene Data'!H135))="","",OFFSET('Hygiene Data'!$H$13,0,10*ROW('Hygiene Data'!H135)))</f>
        <v/>
      </c>
      <c r="ED141" s="272" t="str">
        <f ca="true">+IF(OFFSET('Hygiene Data'!$I$11,0,10*ROW('Hygiene Data'!I135))="","",OFFSET('Hygiene Data'!$I$11,0,10*ROW('Hygiene Data'!I135)))</f>
        <v/>
      </c>
      <c r="EE141" s="272" t="str">
        <f ca="true">+IF(OFFSET('Hygiene Data'!$I$12,0,10*ROW('Hygiene Data'!I135))="","",OFFSET('Hygiene Data'!$I$12,0,10*ROW('Hygiene Data'!I135)))</f>
        <v/>
      </c>
      <c r="EF141" s="272"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28"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2"/>
      <c r="BS142" s="272" t="str">
        <f ca="true">+IF(OFFSET('Water Data'!$D$27,0,10*ROW('Water Data'!D136))="","",OFFSET('Water Data'!$D$27,0,10*ROW('Water Data'!D136)))</f>
        <v/>
      </c>
      <c r="BT142" s="272" t="str">
        <f ca="true">+IF(OFFSET('Water Data'!$D$28,0,10*ROW('Water Data'!D136))="","",OFFSET('Water Data'!$D$28,0,10*ROW('Water Data'!D136)))</f>
        <v/>
      </c>
      <c r="BU142" s="272" t="str">
        <f ca="true">+IF(OFFSET('Water Data'!$D$29,0,10*ROW('Water Data'!D136))="","",OFFSET('Water Data'!$D$29,0,10*ROW('Water Data'!D136)))</f>
        <v/>
      </c>
      <c r="BV142" s="272" t="str">
        <f ca="true">+IF(OFFSET('Water Data'!$E$27,0,10*ROW('Water Data'!E136))="","",OFFSET('Water Data'!$E$27,0,10*ROW('Water Data'!E136)))</f>
        <v/>
      </c>
      <c r="BW142" s="272" t="str">
        <f ca="true">+IF(OFFSET('Water Data'!$E$28,0,10*ROW('Water Data'!E136))="","",OFFSET('Water Data'!$E$28,0,10*ROW('Water Data'!E136)))</f>
        <v/>
      </c>
      <c r="BX142" s="272" t="str">
        <f ca="true">+IF(OFFSET('Water Data'!$E$29,0,10*ROW('Water Data'!E136))="","",OFFSET('Water Data'!$E$29,0,10*ROW('Water Data'!E136)))</f>
        <v/>
      </c>
      <c r="BY142" s="272" t="str">
        <f ca="true">+IF(OFFSET('Water Data'!$F$27,0,10*ROW('Water Data'!F136))="","",OFFSET('Water Data'!$F$27,0,10*ROW('Water Data'!F136)))</f>
        <v/>
      </c>
      <c r="BZ142" s="272" t="str">
        <f ca="true">+IF(OFFSET('Water Data'!$F$28,0,10*ROW('Water Data'!F136))="","",OFFSET('Water Data'!$F$28,0,10*ROW('Water Data'!F136)))</f>
        <v/>
      </c>
      <c r="CA142" s="272" t="str">
        <f ca="true">+IF(OFFSET('Water Data'!$F$29,0,10*ROW('Water Data'!F136))="","",OFFSET('Water Data'!$F$29,0,10*ROW('Water Data'!F136)))</f>
        <v/>
      </c>
      <c r="CB142" s="272" t="str">
        <f ca="true">+IF(OFFSET('Water Data'!$G$27,0,10*ROW('Water Data'!G136))="","",OFFSET('Water Data'!$G$27,0,10*ROW('Water Data'!G136)))</f>
        <v/>
      </c>
      <c r="CC142" s="272" t="str">
        <f ca="true">+IF(OFFSET('Water Data'!$G$28,0,10*ROW('Water Data'!G136))="","",OFFSET('Water Data'!$G$28,0,10*ROW('Water Data'!G136)))</f>
        <v/>
      </c>
      <c r="CD142" s="272" t="str">
        <f ca="true">+IF(OFFSET('Water Data'!$G$29,0,10*ROW('Water Data'!G136))="","",OFFSET('Water Data'!$G$29,0,10*ROW('Water Data'!G136)))</f>
        <v/>
      </c>
      <c r="CE142" s="272" t="str">
        <f ca="true">+IF(OFFSET('Water Data'!$H$27,0,10*ROW('Water Data'!H136))="","",OFFSET('Water Data'!$H$27,0,10*ROW('Water Data'!H136)))</f>
        <v/>
      </c>
      <c r="CF142" s="272" t="str">
        <f ca="true">+IF(OFFSET('Water Data'!$H$28,0,10*ROW('Water Data'!H136))="","",OFFSET('Water Data'!$H$28,0,10*ROW('Water Data'!H136)))</f>
        <v/>
      </c>
      <c r="CG142" s="272" t="str">
        <f ca="true">+IF(OFFSET('Water Data'!$H$29,0,10*ROW('Water Data'!H136))="","",OFFSET('Water Data'!$H$29,0,10*ROW('Water Data'!H136)))</f>
        <v/>
      </c>
      <c r="CH142" s="272" t="str">
        <f ca="true">+IF(OFFSET('Water Data'!$I$27,0,10*ROW('Water Data'!I136))="","",OFFSET('Water Data'!$I$27,0,10*ROW('Water Data'!I136)))</f>
        <v/>
      </c>
      <c r="CI142" s="272" t="str">
        <f ca="true">+IF(OFFSET('Water Data'!$I$28,0,10*ROW('Water Data'!I136))="","",OFFSET('Water Data'!$I$28,0,10*ROW('Water Data'!I136)))</f>
        <v/>
      </c>
      <c r="CJ142" s="272" t="str">
        <f ca="true">+IF(OFFSET('Water Data'!$I$29,0,10*ROW('Water Data'!I136))="","",OFFSET('Water Data'!$I$29,0,10*ROW('Water Data'!I136)))</f>
        <v/>
      </c>
      <c r="CK142" s="272" t="str">
        <f ca="true">+IF(OFFSET('Sanitation Data'!$D$28,0,10*ROW('Sanitation Data'!D136))="","",OFFSET('Sanitation Data'!$D$28,0,10*ROW('Sanitation Data'!D136)))</f>
        <v/>
      </c>
      <c r="CL142" s="272" t="str">
        <f ca="true">+IF(OFFSET('Sanitation Data'!$D$29,0,10*ROW('Sanitation Data'!D136))="","",OFFSET('Sanitation Data'!$D$29,0,10*ROW('Sanitation Data'!D136)))</f>
        <v/>
      </c>
      <c r="CM142" s="272" t="str">
        <f ca="true">+IF(OFFSET('Sanitation Data'!$D$30,0,10*ROW('Sanitation Data'!D136))="","",OFFSET('Sanitation Data'!$D$30,0,10*ROW('Sanitation Data'!D136)))</f>
        <v/>
      </c>
      <c r="CN142" s="272" t="str">
        <f ca="true">+IF(OFFSET('Sanitation Data'!$D$31,0,10*ROW('Sanitation Data'!D136))="","",OFFSET('Sanitation Data'!$D$31,0,10*ROW('Sanitation Data'!D136)))</f>
        <v/>
      </c>
      <c r="CO142" s="272" t="str">
        <f ca="true">+IF(OFFSET('Sanitation Data'!$D$32,0,10*ROW('Sanitation Data'!D136))="","",OFFSET('Sanitation Data'!$D$32,0,10*ROW('Sanitation Data'!D136)))</f>
        <v/>
      </c>
      <c r="CP142" s="272" t="str">
        <f ca="true">+IF(OFFSET('Sanitation Data'!$E$28,0,10*ROW('Sanitation Data'!E136))="","",OFFSET('Sanitation Data'!$E$28,0,10*ROW('Sanitation Data'!E136)))</f>
        <v/>
      </c>
      <c r="CQ142" s="272" t="str">
        <f ca="true">+IF(OFFSET('Sanitation Data'!$E$29,0,10*ROW('Sanitation Data'!E136))="","",OFFSET('Sanitation Data'!$E$29,0,10*ROW('Sanitation Data'!E136)))</f>
        <v/>
      </c>
      <c r="CR142" s="272" t="str">
        <f ca="true">+IF(OFFSET('Sanitation Data'!$E$30,0,10*ROW('Sanitation Data'!E136))="","",OFFSET('Sanitation Data'!$E$30,0,10*ROW('Sanitation Data'!E136)))</f>
        <v/>
      </c>
      <c r="CS142" s="272" t="str">
        <f ca="true">+IF(OFFSET('Sanitation Data'!$E$31,0,10*ROW('Sanitation Data'!E136))="","",OFFSET('Sanitation Data'!$E$31,0,10*ROW('Sanitation Data'!E136)))</f>
        <v/>
      </c>
      <c r="CT142" s="272" t="str">
        <f ca="true">+IF(OFFSET('Sanitation Data'!$E$32,0,10*ROW('Sanitation Data'!E136))="","",OFFSET('Sanitation Data'!$E$32,0,10*ROW('Sanitation Data'!E136)))</f>
        <v/>
      </c>
      <c r="CU142" s="272" t="str">
        <f ca="true">+IF(OFFSET('Sanitation Data'!$F$28,0,10*ROW('Sanitation Data'!F136))="","",OFFSET('Sanitation Data'!$F$28,0,10*ROW('Sanitation Data'!F136)))</f>
        <v/>
      </c>
      <c r="CV142" s="272" t="str">
        <f ca="true">+IF(OFFSET('Sanitation Data'!$F$29,0,10*ROW('Sanitation Data'!F136))="","",OFFSET('Sanitation Data'!$F$29,0,10*ROW('Sanitation Data'!F136)))</f>
        <v/>
      </c>
      <c r="CW142" s="272" t="str">
        <f ca="true">+IF(OFFSET('Sanitation Data'!$F$30,0,10*ROW('Sanitation Data'!F136))="","",OFFSET('Sanitation Data'!$F$30,0,10*ROW('Sanitation Data'!F136)))</f>
        <v/>
      </c>
      <c r="CX142" s="272" t="str">
        <f ca="true">+IF(OFFSET('Sanitation Data'!$F$31,0,10*ROW('Sanitation Data'!F136))="","",OFFSET('Sanitation Data'!$F$31,0,10*ROW('Sanitation Data'!F136)))</f>
        <v/>
      </c>
      <c r="CY142" s="272" t="str">
        <f ca="true">+IF(OFFSET('Sanitation Data'!$F$32,0,10*ROW('Sanitation Data'!F136))="","",OFFSET('Sanitation Data'!$F$32,0,10*ROW('Sanitation Data'!F136)))</f>
        <v/>
      </c>
      <c r="CZ142" s="272" t="str">
        <f ca="true">+IF(OFFSET('Sanitation Data'!$G$28,0,10*ROW('Sanitation Data'!G136))="","",OFFSET('Sanitation Data'!$G$28,0,10*ROW('Sanitation Data'!G136)))</f>
        <v/>
      </c>
      <c r="DA142" s="272" t="str">
        <f ca="true">+IF(OFFSET('Sanitation Data'!$G$29,0,10*ROW('Sanitation Data'!G136))="","",OFFSET('Sanitation Data'!$G$29,0,10*ROW('Sanitation Data'!G136)))</f>
        <v/>
      </c>
      <c r="DB142" s="272" t="str">
        <f ca="true">+IF(OFFSET('Sanitation Data'!$G$30,0,10*ROW('Sanitation Data'!G136))="","",OFFSET('Sanitation Data'!$G$30,0,10*ROW('Sanitation Data'!G136)))</f>
        <v/>
      </c>
      <c r="DC142" s="272" t="str">
        <f ca="true">+IF(OFFSET('Sanitation Data'!$G$31,0,10*ROW('Sanitation Data'!G136))="","",OFFSET('Sanitation Data'!$G$31,0,10*ROW('Sanitation Data'!G136)))</f>
        <v/>
      </c>
      <c r="DD142" s="272" t="str">
        <f ca="true">+IF(OFFSET('Sanitation Data'!$G$32,0,10*ROW('Sanitation Data'!G136))="","",OFFSET('Sanitation Data'!$G$32,0,10*ROW('Sanitation Data'!G136)))</f>
        <v/>
      </c>
      <c r="DE142" s="272" t="str">
        <f ca="true">+IF(OFFSET('Sanitation Data'!$H$28,0,10*ROW('Sanitation Data'!H136))="","",OFFSET('Sanitation Data'!$H$28,0,10*ROW('Sanitation Data'!H136)))</f>
        <v/>
      </c>
      <c r="DF142" s="272" t="str">
        <f ca="true">+IF(OFFSET('Sanitation Data'!$H$29,0,10*ROW('Sanitation Data'!H136))="","",OFFSET('Sanitation Data'!$H$29,0,10*ROW('Sanitation Data'!H136)))</f>
        <v/>
      </c>
      <c r="DG142" s="272" t="str">
        <f ca="true">+IF(OFFSET('Sanitation Data'!$H$30,0,10*ROW('Sanitation Data'!H136))="","",OFFSET('Sanitation Data'!$H$30,0,10*ROW('Sanitation Data'!H136)))</f>
        <v/>
      </c>
      <c r="DH142" s="272" t="str">
        <f ca="true">+IF(OFFSET('Sanitation Data'!$H$31,0,10*ROW('Sanitation Data'!H136))="","",OFFSET('Sanitation Data'!$H$31,0,10*ROW('Sanitation Data'!H136)))</f>
        <v/>
      </c>
      <c r="DI142" s="272" t="str">
        <f ca="true">+IF(OFFSET('Sanitation Data'!$H$32,0,10*ROW('Sanitation Data'!H136))="","",OFFSET('Sanitation Data'!$H$32,0,10*ROW('Sanitation Data'!H136)))</f>
        <v/>
      </c>
      <c r="DJ142" s="272" t="str">
        <f ca="true">+IF(OFFSET('Sanitation Data'!$I$28,0,10*ROW('Sanitation Data'!I136))="","",OFFSET('Sanitation Data'!$I$28,0,10*ROW('Sanitation Data'!I136)))</f>
        <v/>
      </c>
      <c r="DK142" s="272" t="str">
        <f ca="true">+IF(OFFSET('Sanitation Data'!$I$29,0,10*ROW('Sanitation Data'!I136))="","",OFFSET('Sanitation Data'!$I$29,0,10*ROW('Sanitation Data'!I136)))</f>
        <v/>
      </c>
      <c r="DL142" s="272" t="str">
        <f ca="true">+IF(OFFSET('Sanitation Data'!$I$30,0,10*ROW('Sanitation Data'!I136))="","",OFFSET('Sanitation Data'!$I$30,0,10*ROW('Sanitation Data'!I136)))</f>
        <v/>
      </c>
      <c r="DM142" s="272" t="str">
        <f ca="true">+IF(OFFSET('Sanitation Data'!$I$31,0,10*ROW('Sanitation Data'!I136))="","",OFFSET('Sanitation Data'!$I$31,0,10*ROW('Sanitation Data'!I136)))</f>
        <v/>
      </c>
      <c r="DN142" s="272" t="str">
        <f ca="true">+IF(OFFSET('Sanitation Data'!$I$32,0,10*ROW('Sanitation Data'!I136))="","",OFFSET('Sanitation Data'!$I$32,0,10*ROW('Sanitation Data'!I136)))</f>
        <v/>
      </c>
      <c r="DO142" s="272" t="str">
        <f ca="true">+IF(OFFSET('Hygiene Data'!$D$11,0,10*ROW('Hygiene Data'!D136))="","",OFFSET('Hygiene Data'!$D$11,0,10*ROW('Hygiene Data'!D136)))</f>
        <v/>
      </c>
      <c r="DP142" s="272" t="str">
        <f ca="true">+IF(OFFSET('Hygiene Data'!$D$12,0,10*ROW('Hygiene Data'!D136))="","",OFFSET('Hygiene Data'!$D$12,0,10*ROW('Hygiene Data'!D136)))</f>
        <v/>
      </c>
      <c r="DQ142" s="272" t="str">
        <f ca="true">+IF(OFFSET('Hygiene Data'!$D$13,0,10*ROW('Hygiene Data'!D136))="","",OFFSET('Hygiene Data'!$D$13,0,10*ROW('Hygiene Data'!D136)))</f>
        <v/>
      </c>
      <c r="DR142" s="272" t="str">
        <f ca="true">+IF(OFFSET('Hygiene Data'!$E$11,0,10*ROW('Hygiene Data'!E136))="","",OFFSET('Hygiene Data'!$E$11,0,10*ROW('Hygiene Data'!E136)))</f>
        <v/>
      </c>
      <c r="DS142" s="272" t="str">
        <f ca="true">+IF(OFFSET('Hygiene Data'!$E$12,0,10*ROW('Hygiene Data'!E136))="","",OFFSET('Hygiene Data'!$E$12,0,10*ROW('Hygiene Data'!E136)))</f>
        <v/>
      </c>
      <c r="DT142" s="272" t="str">
        <f ca="true">+IF(OFFSET('Hygiene Data'!$E$13,0,10*ROW('Hygiene Data'!E136))="","",OFFSET('Hygiene Data'!$E$13,0,10*ROW('Hygiene Data'!E136)))</f>
        <v/>
      </c>
      <c r="DU142" s="272" t="str">
        <f ca="true">+IF(OFFSET('Hygiene Data'!$F$11,0,10*ROW('Hygiene Data'!F136))="","",OFFSET('Hygiene Data'!$F$11,0,10*ROW('Hygiene Data'!F136)))</f>
        <v/>
      </c>
      <c r="DV142" s="272" t="str">
        <f ca="true">+IF(OFFSET('Hygiene Data'!$F$12,0,10*ROW('Hygiene Data'!F136))="","",OFFSET('Hygiene Data'!$F$12,0,10*ROW('Hygiene Data'!F136)))</f>
        <v/>
      </c>
      <c r="DW142" s="272" t="str">
        <f ca="true">+IF(OFFSET('Hygiene Data'!$F$13,0,10*ROW('Hygiene Data'!F136))="","",OFFSET('Hygiene Data'!$F$13,0,10*ROW('Hygiene Data'!F136)))</f>
        <v/>
      </c>
      <c r="DX142" s="272" t="str">
        <f ca="true">+IF(OFFSET('Hygiene Data'!$G$11,0,10*ROW('Hygiene Data'!G136))="","",OFFSET('Hygiene Data'!$G$11,0,10*ROW('Hygiene Data'!G136)))</f>
        <v/>
      </c>
      <c r="DY142" s="272" t="str">
        <f ca="true">+IF(OFFSET('Hygiene Data'!$G$12,0,10*ROW('Hygiene Data'!G136))="","",OFFSET('Hygiene Data'!$G$12,0,10*ROW('Hygiene Data'!G136)))</f>
        <v/>
      </c>
      <c r="DZ142" s="272" t="str">
        <f ca="true">+IF(OFFSET('Hygiene Data'!$G$13,0,10*ROW('Hygiene Data'!G136))="","",OFFSET('Hygiene Data'!$G$13,0,10*ROW('Hygiene Data'!G136)))</f>
        <v/>
      </c>
      <c r="EA142" s="272" t="str">
        <f ca="true">+IF(OFFSET('Hygiene Data'!$H$11,0,10*ROW('Hygiene Data'!H136))="","",OFFSET('Hygiene Data'!$H$11,0,10*ROW('Hygiene Data'!H136)))</f>
        <v/>
      </c>
      <c r="EB142" s="272" t="str">
        <f ca="true">+IF(OFFSET('Hygiene Data'!$H$12,0,10*ROW('Hygiene Data'!H136))="","",OFFSET('Hygiene Data'!$H$12,0,10*ROW('Hygiene Data'!H136)))</f>
        <v/>
      </c>
      <c r="EC142" s="272" t="str">
        <f ca="true">+IF(OFFSET('Hygiene Data'!$H$13,0,10*ROW('Hygiene Data'!H136))="","",OFFSET('Hygiene Data'!$H$13,0,10*ROW('Hygiene Data'!H136)))</f>
        <v/>
      </c>
      <c r="ED142" s="272" t="str">
        <f ca="true">+IF(OFFSET('Hygiene Data'!$I$11,0,10*ROW('Hygiene Data'!I136))="","",OFFSET('Hygiene Data'!$I$11,0,10*ROW('Hygiene Data'!I136)))</f>
        <v/>
      </c>
      <c r="EE142" s="272" t="str">
        <f ca="true">+IF(OFFSET('Hygiene Data'!$I$12,0,10*ROW('Hygiene Data'!I136))="","",OFFSET('Hygiene Data'!$I$12,0,10*ROW('Hygiene Data'!I136)))</f>
        <v/>
      </c>
      <c r="EF142" s="272"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28"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2"/>
      <c r="BS143" s="272" t="str">
        <f ca="true">+IF(OFFSET('Water Data'!$D$27,0,10*ROW('Water Data'!D137))="","",OFFSET('Water Data'!$D$27,0,10*ROW('Water Data'!D137)))</f>
        <v/>
      </c>
      <c r="BT143" s="272" t="str">
        <f ca="true">+IF(OFFSET('Water Data'!$D$28,0,10*ROW('Water Data'!D137))="","",OFFSET('Water Data'!$D$28,0,10*ROW('Water Data'!D137)))</f>
        <v/>
      </c>
      <c r="BU143" s="272" t="str">
        <f ca="true">+IF(OFFSET('Water Data'!$D$29,0,10*ROW('Water Data'!D137))="","",OFFSET('Water Data'!$D$29,0,10*ROW('Water Data'!D137)))</f>
        <v/>
      </c>
      <c r="BV143" s="272" t="str">
        <f ca="true">+IF(OFFSET('Water Data'!$E$27,0,10*ROW('Water Data'!E137))="","",OFFSET('Water Data'!$E$27,0,10*ROW('Water Data'!E137)))</f>
        <v/>
      </c>
      <c r="BW143" s="272" t="str">
        <f ca="true">+IF(OFFSET('Water Data'!$E$28,0,10*ROW('Water Data'!E137))="","",OFFSET('Water Data'!$E$28,0,10*ROW('Water Data'!E137)))</f>
        <v/>
      </c>
      <c r="BX143" s="272" t="str">
        <f ca="true">+IF(OFFSET('Water Data'!$E$29,0,10*ROW('Water Data'!E137))="","",OFFSET('Water Data'!$E$29,0,10*ROW('Water Data'!E137)))</f>
        <v/>
      </c>
      <c r="BY143" s="272" t="str">
        <f ca="true">+IF(OFFSET('Water Data'!$F$27,0,10*ROW('Water Data'!F137))="","",OFFSET('Water Data'!$F$27,0,10*ROW('Water Data'!F137)))</f>
        <v/>
      </c>
      <c r="BZ143" s="272" t="str">
        <f ca="true">+IF(OFFSET('Water Data'!$F$28,0,10*ROW('Water Data'!F137))="","",OFFSET('Water Data'!$F$28,0,10*ROW('Water Data'!F137)))</f>
        <v/>
      </c>
      <c r="CA143" s="272" t="str">
        <f ca="true">+IF(OFFSET('Water Data'!$F$29,0,10*ROW('Water Data'!F137))="","",OFFSET('Water Data'!$F$29,0,10*ROW('Water Data'!F137)))</f>
        <v/>
      </c>
      <c r="CB143" s="272" t="str">
        <f ca="true">+IF(OFFSET('Water Data'!$G$27,0,10*ROW('Water Data'!G137))="","",OFFSET('Water Data'!$G$27,0,10*ROW('Water Data'!G137)))</f>
        <v/>
      </c>
      <c r="CC143" s="272" t="str">
        <f ca="true">+IF(OFFSET('Water Data'!$G$28,0,10*ROW('Water Data'!G137))="","",OFFSET('Water Data'!$G$28,0,10*ROW('Water Data'!G137)))</f>
        <v/>
      </c>
      <c r="CD143" s="272" t="str">
        <f ca="true">+IF(OFFSET('Water Data'!$G$29,0,10*ROW('Water Data'!G137))="","",OFFSET('Water Data'!$G$29,0,10*ROW('Water Data'!G137)))</f>
        <v/>
      </c>
      <c r="CE143" s="272" t="str">
        <f ca="true">+IF(OFFSET('Water Data'!$H$27,0,10*ROW('Water Data'!H137))="","",OFFSET('Water Data'!$H$27,0,10*ROW('Water Data'!H137)))</f>
        <v/>
      </c>
      <c r="CF143" s="272" t="str">
        <f ca="true">+IF(OFFSET('Water Data'!$H$28,0,10*ROW('Water Data'!H137))="","",OFFSET('Water Data'!$H$28,0,10*ROW('Water Data'!H137)))</f>
        <v/>
      </c>
      <c r="CG143" s="272" t="str">
        <f ca="true">+IF(OFFSET('Water Data'!$H$29,0,10*ROW('Water Data'!H137))="","",OFFSET('Water Data'!$H$29,0,10*ROW('Water Data'!H137)))</f>
        <v/>
      </c>
      <c r="CH143" s="272" t="str">
        <f ca="true">+IF(OFFSET('Water Data'!$I$27,0,10*ROW('Water Data'!I137))="","",OFFSET('Water Data'!$I$27,0,10*ROW('Water Data'!I137)))</f>
        <v/>
      </c>
      <c r="CI143" s="272" t="str">
        <f ca="true">+IF(OFFSET('Water Data'!$I$28,0,10*ROW('Water Data'!I137))="","",OFFSET('Water Data'!$I$28,0,10*ROW('Water Data'!I137)))</f>
        <v/>
      </c>
      <c r="CJ143" s="272" t="str">
        <f ca="true">+IF(OFFSET('Water Data'!$I$29,0,10*ROW('Water Data'!I137))="","",OFFSET('Water Data'!$I$29,0,10*ROW('Water Data'!I137)))</f>
        <v/>
      </c>
      <c r="CK143" s="272" t="str">
        <f ca="true">+IF(OFFSET('Sanitation Data'!$D$28,0,10*ROW('Sanitation Data'!D137))="","",OFFSET('Sanitation Data'!$D$28,0,10*ROW('Sanitation Data'!D137)))</f>
        <v/>
      </c>
      <c r="CL143" s="272" t="str">
        <f ca="true">+IF(OFFSET('Sanitation Data'!$D$29,0,10*ROW('Sanitation Data'!D137))="","",OFFSET('Sanitation Data'!$D$29,0,10*ROW('Sanitation Data'!D137)))</f>
        <v/>
      </c>
      <c r="CM143" s="272" t="str">
        <f ca="true">+IF(OFFSET('Sanitation Data'!$D$30,0,10*ROW('Sanitation Data'!D137))="","",OFFSET('Sanitation Data'!$D$30,0,10*ROW('Sanitation Data'!D137)))</f>
        <v/>
      </c>
      <c r="CN143" s="272" t="str">
        <f ca="true">+IF(OFFSET('Sanitation Data'!$D$31,0,10*ROW('Sanitation Data'!D137))="","",OFFSET('Sanitation Data'!$D$31,0,10*ROW('Sanitation Data'!D137)))</f>
        <v/>
      </c>
      <c r="CO143" s="272" t="str">
        <f ca="true">+IF(OFFSET('Sanitation Data'!$D$32,0,10*ROW('Sanitation Data'!D137))="","",OFFSET('Sanitation Data'!$D$32,0,10*ROW('Sanitation Data'!D137)))</f>
        <v/>
      </c>
      <c r="CP143" s="272" t="str">
        <f ca="true">+IF(OFFSET('Sanitation Data'!$E$28,0,10*ROW('Sanitation Data'!E137))="","",OFFSET('Sanitation Data'!$E$28,0,10*ROW('Sanitation Data'!E137)))</f>
        <v/>
      </c>
      <c r="CQ143" s="272" t="str">
        <f ca="true">+IF(OFFSET('Sanitation Data'!$E$29,0,10*ROW('Sanitation Data'!E137))="","",OFFSET('Sanitation Data'!$E$29,0,10*ROW('Sanitation Data'!E137)))</f>
        <v/>
      </c>
      <c r="CR143" s="272" t="str">
        <f ca="true">+IF(OFFSET('Sanitation Data'!$E$30,0,10*ROW('Sanitation Data'!E137))="","",OFFSET('Sanitation Data'!$E$30,0,10*ROW('Sanitation Data'!E137)))</f>
        <v/>
      </c>
      <c r="CS143" s="272" t="str">
        <f ca="true">+IF(OFFSET('Sanitation Data'!$E$31,0,10*ROW('Sanitation Data'!E137))="","",OFFSET('Sanitation Data'!$E$31,0,10*ROW('Sanitation Data'!E137)))</f>
        <v/>
      </c>
      <c r="CT143" s="272" t="str">
        <f ca="true">+IF(OFFSET('Sanitation Data'!$E$32,0,10*ROW('Sanitation Data'!E137))="","",OFFSET('Sanitation Data'!$E$32,0,10*ROW('Sanitation Data'!E137)))</f>
        <v/>
      </c>
      <c r="CU143" s="272" t="str">
        <f ca="true">+IF(OFFSET('Sanitation Data'!$F$28,0,10*ROW('Sanitation Data'!F137))="","",OFFSET('Sanitation Data'!$F$28,0,10*ROW('Sanitation Data'!F137)))</f>
        <v/>
      </c>
      <c r="CV143" s="272" t="str">
        <f ca="true">+IF(OFFSET('Sanitation Data'!$F$29,0,10*ROW('Sanitation Data'!F137))="","",OFFSET('Sanitation Data'!$F$29,0,10*ROW('Sanitation Data'!F137)))</f>
        <v/>
      </c>
      <c r="CW143" s="272" t="str">
        <f ca="true">+IF(OFFSET('Sanitation Data'!$F$30,0,10*ROW('Sanitation Data'!F137))="","",OFFSET('Sanitation Data'!$F$30,0,10*ROW('Sanitation Data'!F137)))</f>
        <v/>
      </c>
      <c r="CX143" s="272" t="str">
        <f ca="true">+IF(OFFSET('Sanitation Data'!$F$31,0,10*ROW('Sanitation Data'!F137))="","",OFFSET('Sanitation Data'!$F$31,0,10*ROW('Sanitation Data'!F137)))</f>
        <v/>
      </c>
      <c r="CY143" s="272" t="str">
        <f ca="true">+IF(OFFSET('Sanitation Data'!$F$32,0,10*ROW('Sanitation Data'!F137))="","",OFFSET('Sanitation Data'!$F$32,0,10*ROW('Sanitation Data'!F137)))</f>
        <v/>
      </c>
      <c r="CZ143" s="272" t="str">
        <f ca="true">+IF(OFFSET('Sanitation Data'!$G$28,0,10*ROW('Sanitation Data'!G137))="","",OFFSET('Sanitation Data'!$G$28,0,10*ROW('Sanitation Data'!G137)))</f>
        <v/>
      </c>
      <c r="DA143" s="272" t="str">
        <f ca="true">+IF(OFFSET('Sanitation Data'!$G$29,0,10*ROW('Sanitation Data'!G137))="","",OFFSET('Sanitation Data'!$G$29,0,10*ROW('Sanitation Data'!G137)))</f>
        <v/>
      </c>
      <c r="DB143" s="272" t="str">
        <f ca="true">+IF(OFFSET('Sanitation Data'!$G$30,0,10*ROW('Sanitation Data'!G137))="","",OFFSET('Sanitation Data'!$G$30,0,10*ROW('Sanitation Data'!G137)))</f>
        <v/>
      </c>
      <c r="DC143" s="272" t="str">
        <f ca="true">+IF(OFFSET('Sanitation Data'!$G$31,0,10*ROW('Sanitation Data'!G137))="","",OFFSET('Sanitation Data'!$G$31,0,10*ROW('Sanitation Data'!G137)))</f>
        <v/>
      </c>
      <c r="DD143" s="272" t="str">
        <f ca="true">+IF(OFFSET('Sanitation Data'!$G$32,0,10*ROW('Sanitation Data'!G137))="","",OFFSET('Sanitation Data'!$G$32,0,10*ROW('Sanitation Data'!G137)))</f>
        <v/>
      </c>
      <c r="DE143" s="272" t="str">
        <f ca="true">+IF(OFFSET('Sanitation Data'!$H$28,0,10*ROW('Sanitation Data'!H137))="","",OFFSET('Sanitation Data'!$H$28,0,10*ROW('Sanitation Data'!H137)))</f>
        <v/>
      </c>
      <c r="DF143" s="272" t="str">
        <f ca="true">+IF(OFFSET('Sanitation Data'!$H$29,0,10*ROW('Sanitation Data'!H137))="","",OFFSET('Sanitation Data'!$H$29,0,10*ROW('Sanitation Data'!H137)))</f>
        <v/>
      </c>
      <c r="DG143" s="272" t="str">
        <f ca="true">+IF(OFFSET('Sanitation Data'!$H$30,0,10*ROW('Sanitation Data'!H137))="","",OFFSET('Sanitation Data'!$H$30,0,10*ROW('Sanitation Data'!H137)))</f>
        <v/>
      </c>
      <c r="DH143" s="272" t="str">
        <f ca="true">+IF(OFFSET('Sanitation Data'!$H$31,0,10*ROW('Sanitation Data'!H137))="","",OFFSET('Sanitation Data'!$H$31,0,10*ROW('Sanitation Data'!H137)))</f>
        <v/>
      </c>
      <c r="DI143" s="272" t="str">
        <f ca="true">+IF(OFFSET('Sanitation Data'!$H$32,0,10*ROW('Sanitation Data'!H137))="","",OFFSET('Sanitation Data'!$H$32,0,10*ROW('Sanitation Data'!H137)))</f>
        <v/>
      </c>
      <c r="DJ143" s="272" t="str">
        <f ca="true">+IF(OFFSET('Sanitation Data'!$I$28,0,10*ROW('Sanitation Data'!I137))="","",OFFSET('Sanitation Data'!$I$28,0,10*ROW('Sanitation Data'!I137)))</f>
        <v/>
      </c>
      <c r="DK143" s="272" t="str">
        <f ca="true">+IF(OFFSET('Sanitation Data'!$I$29,0,10*ROW('Sanitation Data'!I137))="","",OFFSET('Sanitation Data'!$I$29,0,10*ROW('Sanitation Data'!I137)))</f>
        <v/>
      </c>
      <c r="DL143" s="272" t="str">
        <f ca="true">+IF(OFFSET('Sanitation Data'!$I$30,0,10*ROW('Sanitation Data'!I137))="","",OFFSET('Sanitation Data'!$I$30,0,10*ROW('Sanitation Data'!I137)))</f>
        <v/>
      </c>
      <c r="DM143" s="272" t="str">
        <f ca="true">+IF(OFFSET('Sanitation Data'!$I$31,0,10*ROW('Sanitation Data'!I137))="","",OFFSET('Sanitation Data'!$I$31,0,10*ROW('Sanitation Data'!I137)))</f>
        <v/>
      </c>
      <c r="DN143" s="272" t="str">
        <f ca="true">+IF(OFFSET('Sanitation Data'!$I$32,0,10*ROW('Sanitation Data'!I137))="","",OFFSET('Sanitation Data'!$I$32,0,10*ROW('Sanitation Data'!I137)))</f>
        <v/>
      </c>
      <c r="DO143" s="272" t="str">
        <f ca="true">+IF(OFFSET('Hygiene Data'!$D$11,0,10*ROW('Hygiene Data'!D137))="","",OFFSET('Hygiene Data'!$D$11,0,10*ROW('Hygiene Data'!D137)))</f>
        <v/>
      </c>
      <c r="DP143" s="272" t="str">
        <f ca="true">+IF(OFFSET('Hygiene Data'!$D$12,0,10*ROW('Hygiene Data'!D137))="","",OFFSET('Hygiene Data'!$D$12,0,10*ROW('Hygiene Data'!D137)))</f>
        <v/>
      </c>
      <c r="DQ143" s="272" t="str">
        <f ca="true">+IF(OFFSET('Hygiene Data'!$D$13,0,10*ROW('Hygiene Data'!D137))="","",OFFSET('Hygiene Data'!$D$13,0,10*ROW('Hygiene Data'!D137)))</f>
        <v/>
      </c>
      <c r="DR143" s="272" t="str">
        <f ca="true">+IF(OFFSET('Hygiene Data'!$E$11,0,10*ROW('Hygiene Data'!E137))="","",OFFSET('Hygiene Data'!$E$11,0,10*ROW('Hygiene Data'!E137)))</f>
        <v/>
      </c>
      <c r="DS143" s="272" t="str">
        <f ca="true">+IF(OFFSET('Hygiene Data'!$E$12,0,10*ROW('Hygiene Data'!E137))="","",OFFSET('Hygiene Data'!$E$12,0,10*ROW('Hygiene Data'!E137)))</f>
        <v/>
      </c>
      <c r="DT143" s="272" t="str">
        <f ca="true">+IF(OFFSET('Hygiene Data'!$E$13,0,10*ROW('Hygiene Data'!E137))="","",OFFSET('Hygiene Data'!$E$13,0,10*ROW('Hygiene Data'!E137)))</f>
        <v/>
      </c>
      <c r="DU143" s="272" t="str">
        <f ca="true">+IF(OFFSET('Hygiene Data'!$F$11,0,10*ROW('Hygiene Data'!F137))="","",OFFSET('Hygiene Data'!$F$11,0,10*ROW('Hygiene Data'!F137)))</f>
        <v/>
      </c>
      <c r="DV143" s="272" t="str">
        <f ca="true">+IF(OFFSET('Hygiene Data'!$F$12,0,10*ROW('Hygiene Data'!F137))="","",OFFSET('Hygiene Data'!$F$12,0,10*ROW('Hygiene Data'!F137)))</f>
        <v/>
      </c>
      <c r="DW143" s="272" t="str">
        <f ca="true">+IF(OFFSET('Hygiene Data'!$F$13,0,10*ROW('Hygiene Data'!F137))="","",OFFSET('Hygiene Data'!$F$13,0,10*ROW('Hygiene Data'!F137)))</f>
        <v/>
      </c>
      <c r="DX143" s="272" t="str">
        <f ca="true">+IF(OFFSET('Hygiene Data'!$G$11,0,10*ROW('Hygiene Data'!G137))="","",OFFSET('Hygiene Data'!$G$11,0,10*ROW('Hygiene Data'!G137)))</f>
        <v/>
      </c>
      <c r="DY143" s="272" t="str">
        <f ca="true">+IF(OFFSET('Hygiene Data'!$G$12,0,10*ROW('Hygiene Data'!G137))="","",OFFSET('Hygiene Data'!$G$12,0,10*ROW('Hygiene Data'!G137)))</f>
        <v/>
      </c>
      <c r="DZ143" s="272" t="str">
        <f ca="true">+IF(OFFSET('Hygiene Data'!$G$13,0,10*ROW('Hygiene Data'!G137))="","",OFFSET('Hygiene Data'!$G$13,0,10*ROW('Hygiene Data'!G137)))</f>
        <v/>
      </c>
      <c r="EA143" s="272" t="str">
        <f ca="true">+IF(OFFSET('Hygiene Data'!$H$11,0,10*ROW('Hygiene Data'!H137))="","",OFFSET('Hygiene Data'!$H$11,0,10*ROW('Hygiene Data'!H137)))</f>
        <v/>
      </c>
      <c r="EB143" s="272" t="str">
        <f ca="true">+IF(OFFSET('Hygiene Data'!$H$12,0,10*ROW('Hygiene Data'!H137))="","",OFFSET('Hygiene Data'!$H$12,0,10*ROW('Hygiene Data'!H137)))</f>
        <v/>
      </c>
      <c r="EC143" s="272" t="str">
        <f ca="true">+IF(OFFSET('Hygiene Data'!$H$13,0,10*ROW('Hygiene Data'!H137))="","",OFFSET('Hygiene Data'!$H$13,0,10*ROW('Hygiene Data'!H137)))</f>
        <v/>
      </c>
      <c r="ED143" s="272" t="str">
        <f ca="true">+IF(OFFSET('Hygiene Data'!$I$11,0,10*ROW('Hygiene Data'!I137))="","",OFFSET('Hygiene Data'!$I$11,0,10*ROW('Hygiene Data'!I137)))</f>
        <v/>
      </c>
      <c r="EE143" s="272" t="str">
        <f ca="true">+IF(OFFSET('Hygiene Data'!$I$12,0,10*ROW('Hygiene Data'!I137))="","",OFFSET('Hygiene Data'!$I$12,0,10*ROW('Hygiene Data'!I137)))</f>
        <v/>
      </c>
      <c r="EF143" s="272"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28"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2"/>
      <c r="BS144" s="272" t="str">
        <f ca="true">+IF(OFFSET('Water Data'!$D$27,0,10*ROW('Water Data'!D138))="","",OFFSET('Water Data'!$D$27,0,10*ROW('Water Data'!D138)))</f>
        <v/>
      </c>
      <c r="BT144" s="272" t="str">
        <f ca="true">+IF(OFFSET('Water Data'!$D$28,0,10*ROW('Water Data'!D138))="","",OFFSET('Water Data'!$D$28,0,10*ROW('Water Data'!D138)))</f>
        <v/>
      </c>
      <c r="BU144" s="272" t="str">
        <f ca="true">+IF(OFFSET('Water Data'!$D$29,0,10*ROW('Water Data'!D138))="","",OFFSET('Water Data'!$D$29,0,10*ROW('Water Data'!D138)))</f>
        <v/>
      </c>
      <c r="BV144" s="272" t="str">
        <f ca="true">+IF(OFFSET('Water Data'!$E$27,0,10*ROW('Water Data'!E138))="","",OFFSET('Water Data'!$E$27,0,10*ROW('Water Data'!E138)))</f>
        <v/>
      </c>
      <c r="BW144" s="272" t="str">
        <f ca="true">+IF(OFFSET('Water Data'!$E$28,0,10*ROW('Water Data'!E138))="","",OFFSET('Water Data'!$E$28,0,10*ROW('Water Data'!E138)))</f>
        <v/>
      </c>
      <c r="BX144" s="272" t="str">
        <f ca="true">+IF(OFFSET('Water Data'!$E$29,0,10*ROW('Water Data'!E138))="","",OFFSET('Water Data'!$E$29,0,10*ROW('Water Data'!E138)))</f>
        <v/>
      </c>
      <c r="BY144" s="272" t="str">
        <f ca="true">+IF(OFFSET('Water Data'!$F$27,0,10*ROW('Water Data'!F138))="","",OFFSET('Water Data'!$F$27,0,10*ROW('Water Data'!F138)))</f>
        <v/>
      </c>
      <c r="BZ144" s="272" t="str">
        <f ca="true">+IF(OFFSET('Water Data'!$F$28,0,10*ROW('Water Data'!F138))="","",OFFSET('Water Data'!$F$28,0,10*ROW('Water Data'!F138)))</f>
        <v/>
      </c>
      <c r="CA144" s="272" t="str">
        <f ca="true">+IF(OFFSET('Water Data'!$F$29,0,10*ROW('Water Data'!F138))="","",OFFSET('Water Data'!$F$29,0,10*ROW('Water Data'!F138)))</f>
        <v/>
      </c>
      <c r="CB144" s="272" t="str">
        <f ca="true">+IF(OFFSET('Water Data'!$G$27,0,10*ROW('Water Data'!G138))="","",OFFSET('Water Data'!$G$27,0,10*ROW('Water Data'!G138)))</f>
        <v/>
      </c>
      <c r="CC144" s="272" t="str">
        <f ca="true">+IF(OFFSET('Water Data'!$G$28,0,10*ROW('Water Data'!G138))="","",OFFSET('Water Data'!$G$28,0,10*ROW('Water Data'!G138)))</f>
        <v/>
      </c>
      <c r="CD144" s="272" t="str">
        <f ca="true">+IF(OFFSET('Water Data'!$G$29,0,10*ROW('Water Data'!G138))="","",OFFSET('Water Data'!$G$29,0,10*ROW('Water Data'!G138)))</f>
        <v/>
      </c>
      <c r="CE144" s="272" t="str">
        <f ca="true">+IF(OFFSET('Water Data'!$H$27,0,10*ROW('Water Data'!H138))="","",OFFSET('Water Data'!$H$27,0,10*ROW('Water Data'!H138)))</f>
        <v/>
      </c>
      <c r="CF144" s="272" t="str">
        <f ca="true">+IF(OFFSET('Water Data'!$H$28,0,10*ROW('Water Data'!H138))="","",OFFSET('Water Data'!$H$28,0,10*ROW('Water Data'!H138)))</f>
        <v/>
      </c>
      <c r="CG144" s="272" t="str">
        <f ca="true">+IF(OFFSET('Water Data'!$H$29,0,10*ROW('Water Data'!H138))="","",OFFSET('Water Data'!$H$29,0,10*ROW('Water Data'!H138)))</f>
        <v/>
      </c>
      <c r="CH144" s="272" t="str">
        <f ca="true">+IF(OFFSET('Water Data'!$I$27,0,10*ROW('Water Data'!I138))="","",OFFSET('Water Data'!$I$27,0,10*ROW('Water Data'!I138)))</f>
        <v/>
      </c>
      <c r="CI144" s="272" t="str">
        <f ca="true">+IF(OFFSET('Water Data'!$I$28,0,10*ROW('Water Data'!I138))="","",OFFSET('Water Data'!$I$28,0,10*ROW('Water Data'!I138)))</f>
        <v/>
      </c>
      <c r="CJ144" s="272" t="str">
        <f ca="true">+IF(OFFSET('Water Data'!$I$29,0,10*ROW('Water Data'!I138))="","",OFFSET('Water Data'!$I$29,0,10*ROW('Water Data'!I138)))</f>
        <v/>
      </c>
      <c r="CK144" s="272" t="str">
        <f ca="true">+IF(OFFSET('Sanitation Data'!$D$28,0,10*ROW('Sanitation Data'!D138))="","",OFFSET('Sanitation Data'!$D$28,0,10*ROW('Sanitation Data'!D138)))</f>
        <v/>
      </c>
      <c r="CL144" s="272" t="str">
        <f ca="true">+IF(OFFSET('Sanitation Data'!$D$29,0,10*ROW('Sanitation Data'!D138))="","",OFFSET('Sanitation Data'!$D$29,0,10*ROW('Sanitation Data'!D138)))</f>
        <v/>
      </c>
      <c r="CM144" s="272" t="str">
        <f ca="true">+IF(OFFSET('Sanitation Data'!$D$30,0,10*ROW('Sanitation Data'!D138))="","",OFFSET('Sanitation Data'!$D$30,0,10*ROW('Sanitation Data'!D138)))</f>
        <v/>
      </c>
      <c r="CN144" s="272" t="str">
        <f ca="true">+IF(OFFSET('Sanitation Data'!$D$31,0,10*ROW('Sanitation Data'!D138))="","",OFFSET('Sanitation Data'!$D$31,0,10*ROW('Sanitation Data'!D138)))</f>
        <v/>
      </c>
      <c r="CO144" s="272" t="str">
        <f ca="true">+IF(OFFSET('Sanitation Data'!$D$32,0,10*ROW('Sanitation Data'!D138))="","",OFFSET('Sanitation Data'!$D$32,0,10*ROW('Sanitation Data'!D138)))</f>
        <v/>
      </c>
      <c r="CP144" s="272" t="str">
        <f ca="true">+IF(OFFSET('Sanitation Data'!$E$28,0,10*ROW('Sanitation Data'!E138))="","",OFFSET('Sanitation Data'!$E$28,0,10*ROW('Sanitation Data'!E138)))</f>
        <v/>
      </c>
      <c r="CQ144" s="272" t="str">
        <f ca="true">+IF(OFFSET('Sanitation Data'!$E$29,0,10*ROW('Sanitation Data'!E138))="","",OFFSET('Sanitation Data'!$E$29,0,10*ROW('Sanitation Data'!E138)))</f>
        <v/>
      </c>
      <c r="CR144" s="272" t="str">
        <f ca="true">+IF(OFFSET('Sanitation Data'!$E$30,0,10*ROW('Sanitation Data'!E138))="","",OFFSET('Sanitation Data'!$E$30,0,10*ROW('Sanitation Data'!E138)))</f>
        <v/>
      </c>
      <c r="CS144" s="272" t="str">
        <f ca="true">+IF(OFFSET('Sanitation Data'!$E$31,0,10*ROW('Sanitation Data'!E138))="","",OFFSET('Sanitation Data'!$E$31,0,10*ROW('Sanitation Data'!E138)))</f>
        <v/>
      </c>
      <c r="CT144" s="272" t="str">
        <f ca="true">+IF(OFFSET('Sanitation Data'!$E$32,0,10*ROW('Sanitation Data'!E138))="","",OFFSET('Sanitation Data'!$E$32,0,10*ROW('Sanitation Data'!E138)))</f>
        <v/>
      </c>
      <c r="CU144" s="272" t="str">
        <f ca="true">+IF(OFFSET('Sanitation Data'!$F$28,0,10*ROW('Sanitation Data'!F138))="","",OFFSET('Sanitation Data'!$F$28,0,10*ROW('Sanitation Data'!F138)))</f>
        <v/>
      </c>
      <c r="CV144" s="272" t="str">
        <f ca="true">+IF(OFFSET('Sanitation Data'!$F$29,0,10*ROW('Sanitation Data'!F138))="","",OFFSET('Sanitation Data'!$F$29,0,10*ROW('Sanitation Data'!F138)))</f>
        <v/>
      </c>
      <c r="CW144" s="272" t="str">
        <f ca="true">+IF(OFFSET('Sanitation Data'!$F$30,0,10*ROW('Sanitation Data'!F138))="","",OFFSET('Sanitation Data'!$F$30,0,10*ROW('Sanitation Data'!F138)))</f>
        <v/>
      </c>
      <c r="CX144" s="272" t="str">
        <f ca="true">+IF(OFFSET('Sanitation Data'!$F$31,0,10*ROW('Sanitation Data'!F138))="","",OFFSET('Sanitation Data'!$F$31,0,10*ROW('Sanitation Data'!F138)))</f>
        <v/>
      </c>
      <c r="CY144" s="272" t="str">
        <f ca="true">+IF(OFFSET('Sanitation Data'!$F$32,0,10*ROW('Sanitation Data'!F138))="","",OFFSET('Sanitation Data'!$F$32,0,10*ROW('Sanitation Data'!F138)))</f>
        <v/>
      </c>
      <c r="CZ144" s="272" t="str">
        <f ca="true">+IF(OFFSET('Sanitation Data'!$G$28,0,10*ROW('Sanitation Data'!G138))="","",OFFSET('Sanitation Data'!$G$28,0,10*ROW('Sanitation Data'!G138)))</f>
        <v/>
      </c>
      <c r="DA144" s="272" t="str">
        <f ca="true">+IF(OFFSET('Sanitation Data'!$G$29,0,10*ROW('Sanitation Data'!G138))="","",OFFSET('Sanitation Data'!$G$29,0,10*ROW('Sanitation Data'!G138)))</f>
        <v/>
      </c>
      <c r="DB144" s="272" t="str">
        <f ca="true">+IF(OFFSET('Sanitation Data'!$G$30,0,10*ROW('Sanitation Data'!G138))="","",OFFSET('Sanitation Data'!$G$30,0,10*ROW('Sanitation Data'!G138)))</f>
        <v/>
      </c>
      <c r="DC144" s="272" t="str">
        <f ca="true">+IF(OFFSET('Sanitation Data'!$G$31,0,10*ROW('Sanitation Data'!G138))="","",OFFSET('Sanitation Data'!$G$31,0,10*ROW('Sanitation Data'!G138)))</f>
        <v/>
      </c>
      <c r="DD144" s="272" t="str">
        <f ca="true">+IF(OFFSET('Sanitation Data'!$G$32,0,10*ROW('Sanitation Data'!G138))="","",OFFSET('Sanitation Data'!$G$32,0,10*ROW('Sanitation Data'!G138)))</f>
        <v/>
      </c>
      <c r="DE144" s="272" t="str">
        <f ca="true">+IF(OFFSET('Sanitation Data'!$H$28,0,10*ROW('Sanitation Data'!H138))="","",OFFSET('Sanitation Data'!$H$28,0,10*ROW('Sanitation Data'!H138)))</f>
        <v/>
      </c>
      <c r="DF144" s="272" t="str">
        <f ca="true">+IF(OFFSET('Sanitation Data'!$H$29,0,10*ROW('Sanitation Data'!H138))="","",OFFSET('Sanitation Data'!$H$29,0,10*ROW('Sanitation Data'!H138)))</f>
        <v/>
      </c>
      <c r="DG144" s="272" t="str">
        <f ca="true">+IF(OFFSET('Sanitation Data'!$H$30,0,10*ROW('Sanitation Data'!H138))="","",OFFSET('Sanitation Data'!$H$30,0,10*ROW('Sanitation Data'!H138)))</f>
        <v/>
      </c>
      <c r="DH144" s="272" t="str">
        <f ca="true">+IF(OFFSET('Sanitation Data'!$H$31,0,10*ROW('Sanitation Data'!H138))="","",OFFSET('Sanitation Data'!$H$31,0,10*ROW('Sanitation Data'!H138)))</f>
        <v/>
      </c>
      <c r="DI144" s="272" t="str">
        <f ca="true">+IF(OFFSET('Sanitation Data'!$H$32,0,10*ROW('Sanitation Data'!H138))="","",OFFSET('Sanitation Data'!$H$32,0,10*ROW('Sanitation Data'!H138)))</f>
        <v/>
      </c>
      <c r="DJ144" s="272" t="str">
        <f ca="true">+IF(OFFSET('Sanitation Data'!$I$28,0,10*ROW('Sanitation Data'!I138))="","",OFFSET('Sanitation Data'!$I$28,0,10*ROW('Sanitation Data'!I138)))</f>
        <v/>
      </c>
      <c r="DK144" s="272" t="str">
        <f ca="true">+IF(OFFSET('Sanitation Data'!$I$29,0,10*ROW('Sanitation Data'!I138))="","",OFFSET('Sanitation Data'!$I$29,0,10*ROW('Sanitation Data'!I138)))</f>
        <v/>
      </c>
      <c r="DL144" s="272" t="str">
        <f ca="true">+IF(OFFSET('Sanitation Data'!$I$30,0,10*ROW('Sanitation Data'!I138))="","",OFFSET('Sanitation Data'!$I$30,0,10*ROW('Sanitation Data'!I138)))</f>
        <v/>
      </c>
      <c r="DM144" s="272" t="str">
        <f ca="true">+IF(OFFSET('Sanitation Data'!$I$31,0,10*ROW('Sanitation Data'!I138))="","",OFFSET('Sanitation Data'!$I$31,0,10*ROW('Sanitation Data'!I138)))</f>
        <v/>
      </c>
      <c r="DN144" s="272" t="str">
        <f ca="true">+IF(OFFSET('Sanitation Data'!$I$32,0,10*ROW('Sanitation Data'!I138))="","",OFFSET('Sanitation Data'!$I$32,0,10*ROW('Sanitation Data'!I138)))</f>
        <v/>
      </c>
      <c r="DO144" s="272" t="str">
        <f ca="true">+IF(OFFSET('Hygiene Data'!$D$11,0,10*ROW('Hygiene Data'!D138))="","",OFFSET('Hygiene Data'!$D$11,0,10*ROW('Hygiene Data'!D138)))</f>
        <v/>
      </c>
      <c r="DP144" s="272" t="str">
        <f ca="true">+IF(OFFSET('Hygiene Data'!$D$12,0,10*ROW('Hygiene Data'!D138))="","",OFFSET('Hygiene Data'!$D$12,0,10*ROW('Hygiene Data'!D138)))</f>
        <v/>
      </c>
      <c r="DQ144" s="272" t="str">
        <f ca="true">+IF(OFFSET('Hygiene Data'!$D$13,0,10*ROW('Hygiene Data'!D138))="","",OFFSET('Hygiene Data'!$D$13,0,10*ROW('Hygiene Data'!D138)))</f>
        <v/>
      </c>
      <c r="DR144" s="272" t="str">
        <f ca="true">+IF(OFFSET('Hygiene Data'!$E$11,0,10*ROW('Hygiene Data'!E138))="","",OFFSET('Hygiene Data'!$E$11,0,10*ROW('Hygiene Data'!E138)))</f>
        <v/>
      </c>
      <c r="DS144" s="272" t="str">
        <f ca="true">+IF(OFFSET('Hygiene Data'!$E$12,0,10*ROW('Hygiene Data'!E138))="","",OFFSET('Hygiene Data'!$E$12,0,10*ROW('Hygiene Data'!E138)))</f>
        <v/>
      </c>
      <c r="DT144" s="272" t="str">
        <f ca="true">+IF(OFFSET('Hygiene Data'!$E$13,0,10*ROW('Hygiene Data'!E138))="","",OFFSET('Hygiene Data'!$E$13,0,10*ROW('Hygiene Data'!E138)))</f>
        <v/>
      </c>
      <c r="DU144" s="272" t="str">
        <f ca="true">+IF(OFFSET('Hygiene Data'!$F$11,0,10*ROW('Hygiene Data'!F138))="","",OFFSET('Hygiene Data'!$F$11,0,10*ROW('Hygiene Data'!F138)))</f>
        <v/>
      </c>
      <c r="DV144" s="272" t="str">
        <f ca="true">+IF(OFFSET('Hygiene Data'!$F$12,0,10*ROW('Hygiene Data'!F138))="","",OFFSET('Hygiene Data'!$F$12,0,10*ROW('Hygiene Data'!F138)))</f>
        <v/>
      </c>
      <c r="DW144" s="272" t="str">
        <f ca="true">+IF(OFFSET('Hygiene Data'!$F$13,0,10*ROW('Hygiene Data'!F138))="","",OFFSET('Hygiene Data'!$F$13,0,10*ROW('Hygiene Data'!F138)))</f>
        <v/>
      </c>
      <c r="DX144" s="272" t="str">
        <f ca="true">+IF(OFFSET('Hygiene Data'!$G$11,0,10*ROW('Hygiene Data'!G138))="","",OFFSET('Hygiene Data'!$G$11,0,10*ROW('Hygiene Data'!G138)))</f>
        <v/>
      </c>
      <c r="DY144" s="272" t="str">
        <f ca="true">+IF(OFFSET('Hygiene Data'!$G$12,0,10*ROW('Hygiene Data'!G138))="","",OFFSET('Hygiene Data'!$G$12,0,10*ROW('Hygiene Data'!G138)))</f>
        <v/>
      </c>
      <c r="DZ144" s="272" t="str">
        <f ca="true">+IF(OFFSET('Hygiene Data'!$G$13,0,10*ROW('Hygiene Data'!G138))="","",OFFSET('Hygiene Data'!$G$13,0,10*ROW('Hygiene Data'!G138)))</f>
        <v/>
      </c>
      <c r="EA144" s="272" t="str">
        <f ca="true">+IF(OFFSET('Hygiene Data'!$H$11,0,10*ROW('Hygiene Data'!H138))="","",OFFSET('Hygiene Data'!$H$11,0,10*ROW('Hygiene Data'!H138)))</f>
        <v/>
      </c>
      <c r="EB144" s="272" t="str">
        <f ca="true">+IF(OFFSET('Hygiene Data'!$H$12,0,10*ROW('Hygiene Data'!H138))="","",OFFSET('Hygiene Data'!$H$12,0,10*ROW('Hygiene Data'!H138)))</f>
        <v/>
      </c>
      <c r="EC144" s="272" t="str">
        <f ca="true">+IF(OFFSET('Hygiene Data'!$H$13,0,10*ROW('Hygiene Data'!H138))="","",OFFSET('Hygiene Data'!$H$13,0,10*ROW('Hygiene Data'!H138)))</f>
        <v/>
      </c>
      <c r="ED144" s="272" t="str">
        <f ca="true">+IF(OFFSET('Hygiene Data'!$I$11,0,10*ROW('Hygiene Data'!I138))="","",OFFSET('Hygiene Data'!$I$11,0,10*ROW('Hygiene Data'!I138)))</f>
        <v/>
      </c>
      <c r="EE144" s="272" t="str">
        <f ca="true">+IF(OFFSET('Hygiene Data'!$I$12,0,10*ROW('Hygiene Data'!I138))="","",OFFSET('Hygiene Data'!$I$12,0,10*ROW('Hygiene Data'!I138)))</f>
        <v/>
      </c>
      <c r="EF144" s="272"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28"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2"/>
      <c r="BS145" s="272" t="str">
        <f ca="true">+IF(OFFSET('Water Data'!$D$27,0,10*ROW('Water Data'!D139))="","",OFFSET('Water Data'!$D$27,0,10*ROW('Water Data'!D139)))</f>
        <v/>
      </c>
      <c r="BT145" s="272" t="str">
        <f ca="true">+IF(OFFSET('Water Data'!$D$28,0,10*ROW('Water Data'!D139))="","",OFFSET('Water Data'!$D$28,0,10*ROW('Water Data'!D139)))</f>
        <v/>
      </c>
      <c r="BU145" s="272" t="str">
        <f ca="true">+IF(OFFSET('Water Data'!$D$29,0,10*ROW('Water Data'!D139))="","",OFFSET('Water Data'!$D$29,0,10*ROW('Water Data'!D139)))</f>
        <v/>
      </c>
      <c r="BV145" s="272" t="str">
        <f ca="true">+IF(OFFSET('Water Data'!$E$27,0,10*ROW('Water Data'!E139))="","",OFFSET('Water Data'!$E$27,0,10*ROW('Water Data'!E139)))</f>
        <v/>
      </c>
      <c r="BW145" s="272" t="str">
        <f ca="true">+IF(OFFSET('Water Data'!$E$28,0,10*ROW('Water Data'!E139))="","",OFFSET('Water Data'!$E$28,0,10*ROW('Water Data'!E139)))</f>
        <v/>
      </c>
      <c r="BX145" s="272" t="str">
        <f ca="true">+IF(OFFSET('Water Data'!$E$29,0,10*ROW('Water Data'!E139))="","",OFFSET('Water Data'!$E$29,0,10*ROW('Water Data'!E139)))</f>
        <v/>
      </c>
      <c r="BY145" s="272" t="str">
        <f ca="true">+IF(OFFSET('Water Data'!$F$27,0,10*ROW('Water Data'!F139))="","",OFFSET('Water Data'!$F$27,0,10*ROW('Water Data'!F139)))</f>
        <v/>
      </c>
      <c r="BZ145" s="272" t="str">
        <f ca="true">+IF(OFFSET('Water Data'!$F$28,0,10*ROW('Water Data'!F139))="","",OFFSET('Water Data'!$F$28,0,10*ROW('Water Data'!F139)))</f>
        <v/>
      </c>
      <c r="CA145" s="272" t="str">
        <f ca="true">+IF(OFFSET('Water Data'!$F$29,0,10*ROW('Water Data'!F139))="","",OFFSET('Water Data'!$F$29,0,10*ROW('Water Data'!F139)))</f>
        <v/>
      </c>
      <c r="CB145" s="272" t="str">
        <f ca="true">+IF(OFFSET('Water Data'!$G$27,0,10*ROW('Water Data'!G139))="","",OFFSET('Water Data'!$G$27,0,10*ROW('Water Data'!G139)))</f>
        <v/>
      </c>
      <c r="CC145" s="272" t="str">
        <f ca="true">+IF(OFFSET('Water Data'!$G$28,0,10*ROW('Water Data'!G139))="","",OFFSET('Water Data'!$G$28,0,10*ROW('Water Data'!G139)))</f>
        <v/>
      </c>
      <c r="CD145" s="272" t="str">
        <f ca="true">+IF(OFFSET('Water Data'!$G$29,0,10*ROW('Water Data'!G139))="","",OFFSET('Water Data'!$G$29,0,10*ROW('Water Data'!G139)))</f>
        <v/>
      </c>
      <c r="CE145" s="272" t="str">
        <f ca="true">+IF(OFFSET('Water Data'!$H$27,0,10*ROW('Water Data'!H139))="","",OFFSET('Water Data'!$H$27,0,10*ROW('Water Data'!H139)))</f>
        <v/>
      </c>
      <c r="CF145" s="272" t="str">
        <f ca="true">+IF(OFFSET('Water Data'!$H$28,0,10*ROW('Water Data'!H139))="","",OFFSET('Water Data'!$H$28,0,10*ROW('Water Data'!H139)))</f>
        <v/>
      </c>
      <c r="CG145" s="272" t="str">
        <f ca="true">+IF(OFFSET('Water Data'!$H$29,0,10*ROW('Water Data'!H139))="","",OFFSET('Water Data'!$H$29,0,10*ROW('Water Data'!H139)))</f>
        <v/>
      </c>
      <c r="CH145" s="272" t="str">
        <f ca="true">+IF(OFFSET('Water Data'!$I$27,0,10*ROW('Water Data'!I139))="","",OFFSET('Water Data'!$I$27,0,10*ROW('Water Data'!I139)))</f>
        <v/>
      </c>
      <c r="CI145" s="272" t="str">
        <f ca="true">+IF(OFFSET('Water Data'!$I$28,0,10*ROW('Water Data'!I139))="","",OFFSET('Water Data'!$I$28,0,10*ROW('Water Data'!I139)))</f>
        <v/>
      </c>
      <c r="CJ145" s="272" t="str">
        <f ca="true">+IF(OFFSET('Water Data'!$I$29,0,10*ROW('Water Data'!I139))="","",OFFSET('Water Data'!$I$29,0,10*ROW('Water Data'!I139)))</f>
        <v/>
      </c>
      <c r="CK145" s="272" t="str">
        <f ca="true">+IF(OFFSET('Sanitation Data'!$D$28,0,10*ROW('Sanitation Data'!D139))="","",OFFSET('Sanitation Data'!$D$28,0,10*ROW('Sanitation Data'!D139)))</f>
        <v/>
      </c>
      <c r="CL145" s="272" t="str">
        <f ca="true">+IF(OFFSET('Sanitation Data'!$D$29,0,10*ROW('Sanitation Data'!D139))="","",OFFSET('Sanitation Data'!$D$29,0,10*ROW('Sanitation Data'!D139)))</f>
        <v/>
      </c>
      <c r="CM145" s="272" t="str">
        <f ca="true">+IF(OFFSET('Sanitation Data'!$D$30,0,10*ROW('Sanitation Data'!D139))="","",OFFSET('Sanitation Data'!$D$30,0,10*ROW('Sanitation Data'!D139)))</f>
        <v/>
      </c>
      <c r="CN145" s="272" t="str">
        <f ca="true">+IF(OFFSET('Sanitation Data'!$D$31,0,10*ROW('Sanitation Data'!D139))="","",OFFSET('Sanitation Data'!$D$31,0,10*ROW('Sanitation Data'!D139)))</f>
        <v/>
      </c>
      <c r="CO145" s="272" t="str">
        <f ca="true">+IF(OFFSET('Sanitation Data'!$D$32,0,10*ROW('Sanitation Data'!D139))="","",OFFSET('Sanitation Data'!$D$32,0,10*ROW('Sanitation Data'!D139)))</f>
        <v/>
      </c>
      <c r="CP145" s="272" t="str">
        <f ca="true">+IF(OFFSET('Sanitation Data'!$E$28,0,10*ROW('Sanitation Data'!E139))="","",OFFSET('Sanitation Data'!$E$28,0,10*ROW('Sanitation Data'!E139)))</f>
        <v/>
      </c>
      <c r="CQ145" s="272" t="str">
        <f ca="true">+IF(OFFSET('Sanitation Data'!$E$29,0,10*ROW('Sanitation Data'!E139))="","",OFFSET('Sanitation Data'!$E$29,0,10*ROW('Sanitation Data'!E139)))</f>
        <v/>
      </c>
      <c r="CR145" s="272" t="str">
        <f ca="true">+IF(OFFSET('Sanitation Data'!$E$30,0,10*ROW('Sanitation Data'!E139))="","",OFFSET('Sanitation Data'!$E$30,0,10*ROW('Sanitation Data'!E139)))</f>
        <v/>
      </c>
      <c r="CS145" s="272" t="str">
        <f ca="true">+IF(OFFSET('Sanitation Data'!$E$31,0,10*ROW('Sanitation Data'!E139))="","",OFFSET('Sanitation Data'!$E$31,0,10*ROW('Sanitation Data'!E139)))</f>
        <v/>
      </c>
      <c r="CT145" s="272" t="str">
        <f ca="true">+IF(OFFSET('Sanitation Data'!$E$32,0,10*ROW('Sanitation Data'!E139))="","",OFFSET('Sanitation Data'!$E$32,0,10*ROW('Sanitation Data'!E139)))</f>
        <v/>
      </c>
      <c r="CU145" s="272" t="str">
        <f ca="true">+IF(OFFSET('Sanitation Data'!$F$28,0,10*ROW('Sanitation Data'!F139))="","",OFFSET('Sanitation Data'!$F$28,0,10*ROW('Sanitation Data'!F139)))</f>
        <v/>
      </c>
      <c r="CV145" s="272" t="str">
        <f ca="true">+IF(OFFSET('Sanitation Data'!$F$29,0,10*ROW('Sanitation Data'!F139))="","",OFFSET('Sanitation Data'!$F$29,0,10*ROW('Sanitation Data'!F139)))</f>
        <v/>
      </c>
      <c r="CW145" s="272" t="str">
        <f ca="true">+IF(OFFSET('Sanitation Data'!$F$30,0,10*ROW('Sanitation Data'!F139))="","",OFFSET('Sanitation Data'!$F$30,0,10*ROW('Sanitation Data'!F139)))</f>
        <v/>
      </c>
      <c r="CX145" s="272" t="str">
        <f ca="true">+IF(OFFSET('Sanitation Data'!$F$31,0,10*ROW('Sanitation Data'!F139))="","",OFFSET('Sanitation Data'!$F$31,0,10*ROW('Sanitation Data'!F139)))</f>
        <v/>
      </c>
      <c r="CY145" s="272" t="str">
        <f ca="true">+IF(OFFSET('Sanitation Data'!$F$32,0,10*ROW('Sanitation Data'!F139))="","",OFFSET('Sanitation Data'!$F$32,0,10*ROW('Sanitation Data'!F139)))</f>
        <v/>
      </c>
      <c r="CZ145" s="272" t="str">
        <f ca="true">+IF(OFFSET('Sanitation Data'!$G$28,0,10*ROW('Sanitation Data'!G139))="","",OFFSET('Sanitation Data'!$G$28,0,10*ROW('Sanitation Data'!G139)))</f>
        <v/>
      </c>
      <c r="DA145" s="272" t="str">
        <f ca="true">+IF(OFFSET('Sanitation Data'!$G$29,0,10*ROW('Sanitation Data'!G139))="","",OFFSET('Sanitation Data'!$G$29,0,10*ROW('Sanitation Data'!G139)))</f>
        <v/>
      </c>
      <c r="DB145" s="272" t="str">
        <f ca="true">+IF(OFFSET('Sanitation Data'!$G$30,0,10*ROW('Sanitation Data'!G139))="","",OFFSET('Sanitation Data'!$G$30,0,10*ROW('Sanitation Data'!G139)))</f>
        <v/>
      </c>
      <c r="DC145" s="272" t="str">
        <f ca="true">+IF(OFFSET('Sanitation Data'!$G$31,0,10*ROW('Sanitation Data'!G139))="","",OFFSET('Sanitation Data'!$G$31,0,10*ROW('Sanitation Data'!G139)))</f>
        <v/>
      </c>
      <c r="DD145" s="272" t="str">
        <f ca="true">+IF(OFFSET('Sanitation Data'!$G$32,0,10*ROW('Sanitation Data'!G139))="","",OFFSET('Sanitation Data'!$G$32,0,10*ROW('Sanitation Data'!G139)))</f>
        <v/>
      </c>
      <c r="DE145" s="272" t="str">
        <f ca="true">+IF(OFFSET('Sanitation Data'!$H$28,0,10*ROW('Sanitation Data'!H139))="","",OFFSET('Sanitation Data'!$H$28,0,10*ROW('Sanitation Data'!H139)))</f>
        <v/>
      </c>
      <c r="DF145" s="272" t="str">
        <f ca="true">+IF(OFFSET('Sanitation Data'!$H$29,0,10*ROW('Sanitation Data'!H139))="","",OFFSET('Sanitation Data'!$H$29,0,10*ROW('Sanitation Data'!H139)))</f>
        <v/>
      </c>
      <c r="DG145" s="272" t="str">
        <f ca="true">+IF(OFFSET('Sanitation Data'!$H$30,0,10*ROW('Sanitation Data'!H139))="","",OFFSET('Sanitation Data'!$H$30,0,10*ROW('Sanitation Data'!H139)))</f>
        <v/>
      </c>
      <c r="DH145" s="272" t="str">
        <f ca="true">+IF(OFFSET('Sanitation Data'!$H$31,0,10*ROW('Sanitation Data'!H139))="","",OFFSET('Sanitation Data'!$H$31,0,10*ROW('Sanitation Data'!H139)))</f>
        <v/>
      </c>
      <c r="DI145" s="272" t="str">
        <f ca="true">+IF(OFFSET('Sanitation Data'!$H$32,0,10*ROW('Sanitation Data'!H139))="","",OFFSET('Sanitation Data'!$H$32,0,10*ROW('Sanitation Data'!H139)))</f>
        <v/>
      </c>
      <c r="DJ145" s="272" t="str">
        <f ca="true">+IF(OFFSET('Sanitation Data'!$I$28,0,10*ROW('Sanitation Data'!I139))="","",OFFSET('Sanitation Data'!$I$28,0,10*ROW('Sanitation Data'!I139)))</f>
        <v/>
      </c>
      <c r="DK145" s="272" t="str">
        <f ca="true">+IF(OFFSET('Sanitation Data'!$I$29,0,10*ROW('Sanitation Data'!I139))="","",OFFSET('Sanitation Data'!$I$29,0,10*ROW('Sanitation Data'!I139)))</f>
        <v/>
      </c>
      <c r="DL145" s="272" t="str">
        <f ca="true">+IF(OFFSET('Sanitation Data'!$I$30,0,10*ROW('Sanitation Data'!I139))="","",OFFSET('Sanitation Data'!$I$30,0,10*ROW('Sanitation Data'!I139)))</f>
        <v/>
      </c>
      <c r="DM145" s="272" t="str">
        <f ca="true">+IF(OFFSET('Sanitation Data'!$I$31,0,10*ROW('Sanitation Data'!I139))="","",OFFSET('Sanitation Data'!$I$31,0,10*ROW('Sanitation Data'!I139)))</f>
        <v/>
      </c>
      <c r="DN145" s="272" t="str">
        <f ca="true">+IF(OFFSET('Sanitation Data'!$I$32,0,10*ROW('Sanitation Data'!I139))="","",OFFSET('Sanitation Data'!$I$32,0,10*ROW('Sanitation Data'!I139)))</f>
        <v/>
      </c>
      <c r="DO145" s="272" t="str">
        <f ca="true">+IF(OFFSET('Hygiene Data'!$D$11,0,10*ROW('Hygiene Data'!D139))="","",OFFSET('Hygiene Data'!$D$11,0,10*ROW('Hygiene Data'!D139)))</f>
        <v/>
      </c>
      <c r="DP145" s="272" t="str">
        <f ca="true">+IF(OFFSET('Hygiene Data'!$D$12,0,10*ROW('Hygiene Data'!D139))="","",OFFSET('Hygiene Data'!$D$12,0,10*ROW('Hygiene Data'!D139)))</f>
        <v/>
      </c>
      <c r="DQ145" s="272" t="str">
        <f ca="true">+IF(OFFSET('Hygiene Data'!$D$13,0,10*ROW('Hygiene Data'!D139))="","",OFFSET('Hygiene Data'!$D$13,0,10*ROW('Hygiene Data'!D139)))</f>
        <v/>
      </c>
      <c r="DR145" s="272" t="str">
        <f ca="true">+IF(OFFSET('Hygiene Data'!$E$11,0,10*ROW('Hygiene Data'!E139))="","",OFFSET('Hygiene Data'!$E$11,0,10*ROW('Hygiene Data'!E139)))</f>
        <v/>
      </c>
      <c r="DS145" s="272" t="str">
        <f ca="true">+IF(OFFSET('Hygiene Data'!$E$12,0,10*ROW('Hygiene Data'!E139))="","",OFFSET('Hygiene Data'!$E$12,0,10*ROW('Hygiene Data'!E139)))</f>
        <v/>
      </c>
      <c r="DT145" s="272" t="str">
        <f ca="true">+IF(OFFSET('Hygiene Data'!$E$13,0,10*ROW('Hygiene Data'!E139))="","",OFFSET('Hygiene Data'!$E$13,0,10*ROW('Hygiene Data'!E139)))</f>
        <v/>
      </c>
      <c r="DU145" s="272" t="str">
        <f ca="true">+IF(OFFSET('Hygiene Data'!$F$11,0,10*ROW('Hygiene Data'!F139))="","",OFFSET('Hygiene Data'!$F$11,0,10*ROW('Hygiene Data'!F139)))</f>
        <v/>
      </c>
      <c r="DV145" s="272" t="str">
        <f ca="true">+IF(OFFSET('Hygiene Data'!$F$12,0,10*ROW('Hygiene Data'!F139))="","",OFFSET('Hygiene Data'!$F$12,0,10*ROW('Hygiene Data'!F139)))</f>
        <v/>
      </c>
      <c r="DW145" s="272" t="str">
        <f ca="true">+IF(OFFSET('Hygiene Data'!$F$13,0,10*ROW('Hygiene Data'!F139))="","",OFFSET('Hygiene Data'!$F$13,0,10*ROW('Hygiene Data'!F139)))</f>
        <v/>
      </c>
      <c r="DX145" s="272" t="str">
        <f ca="true">+IF(OFFSET('Hygiene Data'!$G$11,0,10*ROW('Hygiene Data'!G139))="","",OFFSET('Hygiene Data'!$G$11,0,10*ROW('Hygiene Data'!G139)))</f>
        <v/>
      </c>
      <c r="DY145" s="272" t="str">
        <f ca="true">+IF(OFFSET('Hygiene Data'!$G$12,0,10*ROW('Hygiene Data'!G139))="","",OFFSET('Hygiene Data'!$G$12,0,10*ROW('Hygiene Data'!G139)))</f>
        <v/>
      </c>
      <c r="DZ145" s="272" t="str">
        <f ca="true">+IF(OFFSET('Hygiene Data'!$G$13,0,10*ROW('Hygiene Data'!G139))="","",OFFSET('Hygiene Data'!$G$13,0,10*ROW('Hygiene Data'!G139)))</f>
        <v/>
      </c>
      <c r="EA145" s="272" t="str">
        <f ca="true">+IF(OFFSET('Hygiene Data'!$H$11,0,10*ROW('Hygiene Data'!H139))="","",OFFSET('Hygiene Data'!$H$11,0,10*ROW('Hygiene Data'!H139)))</f>
        <v/>
      </c>
      <c r="EB145" s="272" t="str">
        <f ca="true">+IF(OFFSET('Hygiene Data'!$H$12,0,10*ROW('Hygiene Data'!H139))="","",OFFSET('Hygiene Data'!$H$12,0,10*ROW('Hygiene Data'!H139)))</f>
        <v/>
      </c>
      <c r="EC145" s="272" t="str">
        <f ca="true">+IF(OFFSET('Hygiene Data'!$H$13,0,10*ROW('Hygiene Data'!H139))="","",OFFSET('Hygiene Data'!$H$13,0,10*ROW('Hygiene Data'!H139)))</f>
        <v/>
      </c>
      <c r="ED145" s="272" t="str">
        <f ca="true">+IF(OFFSET('Hygiene Data'!$I$11,0,10*ROW('Hygiene Data'!I139))="","",OFFSET('Hygiene Data'!$I$11,0,10*ROW('Hygiene Data'!I139)))</f>
        <v/>
      </c>
      <c r="EE145" s="272" t="str">
        <f ca="true">+IF(OFFSET('Hygiene Data'!$I$12,0,10*ROW('Hygiene Data'!I139))="","",OFFSET('Hygiene Data'!$I$12,0,10*ROW('Hygiene Data'!I139)))</f>
        <v/>
      </c>
      <c r="EF145" s="272"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28"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2"/>
      <c r="BS146" s="272" t="str">
        <f ca="true">+IF(OFFSET('Water Data'!$D$27,0,10*ROW('Water Data'!D140))="","",OFFSET('Water Data'!$D$27,0,10*ROW('Water Data'!D140)))</f>
        <v/>
      </c>
      <c r="BT146" s="272" t="str">
        <f ca="true">+IF(OFFSET('Water Data'!$D$28,0,10*ROW('Water Data'!D140))="","",OFFSET('Water Data'!$D$28,0,10*ROW('Water Data'!D140)))</f>
        <v/>
      </c>
      <c r="BU146" s="272" t="str">
        <f ca="true">+IF(OFFSET('Water Data'!$D$29,0,10*ROW('Water Data'!D140))="","",OFFSET('Water Data'!$D$29,0,10*ROW('Water Data'!D140)))</f>
        <v/>
      </c>
      <c r="BV146" s="272" t="str">
        <f ca="true">+IF(OFFSET('Water Data'!$E$27,0,10*ROW('Water Data'!E140))="","",OFFSET('Water Data'!$E$27,0,10*ROW('Water Data'!E140)))</f>
        <v/>
      </c>
      <c r="BW146" s="272" t="str">
        <f ca="true">+IF(OFFSET('Water Data'!$E$28,0,10*ROW('Water Data'!E140))="","",OFFSET('Water Data'!$E$28,0,10*ROW('Water Data'!E140)))</f>
        <v/>
      </c>
      <c r="BX146" s="272" t="str">
        <f ca="true">+IF(OFFSET('Water Data'!$E$29,0,10*ROW('Water Data'!E140))="","",OFFSET('Water Data'!$E$29,0,10*ROW('Water Data'!E140)))</f>
        <v/>
      </c>
      <c r="BY146" s="272" t="str">
        <f ca="true">+IF(OFFSET('Water Data'!$F$27,0,10*ROW('Water Data'!F140))="","",OFFSET('Water Data'!$F$27,0,10*ROW('Water Data'!F140)))</f>
        <v/>
      </c>
      <c r="BZ146" s="272" t="str">
        <f ca="true">+IF(OFFSET('Water Data'!$F$28,0,10*ROW('Water Data'!F140))="","",OFFSET('Water Data'!$F$28,0,10*ROW('Water Data'!F140)))</f>
        <v/>
      </c>
      <c r="CA146" s="272" t="str">
        <f ca="true">+IF(OFFSET('Water Data'!$F$29,0,10*ROW('Water Data'!F140))="","",OFFSET('Water Data'!$F$29,0,10*ROW('Water Data'!F140)))</f>
        <v/>
      </c>
      <c r="CB146" s="272" t="str">
        <f ca="true">+IF(OFFSET('Water Data'!$G$27,0,10*ROW('Water Data'!G140))="","",OFFSET('Water Data'!$G$27,0,10*ROW('Water Data'!G140)))</f>
        <v/>
      </c>
      <c r="CC146" s="272" t="str">
        <f ca="true">+IF(OFFSET('Water Data'!$G$28,0,10*ROW('Water Data'!G140))="","",OFFSET('Water Data'!$G$28,0,10*ROW('Water Data'!G140)))</f>
        <v/>
      </c>
      <c r="CD146" s="272" t="str">
        <f ca="true">+IF(OFFSET('Water Data'!$G$29,0,10*ROW('Water Data'!G140))="","",OFFSET('Water Data'!$G$29,0,10*ROW('Water Data'!G140)))</f>
        <v/>
      </c>
      <c r="CE146" s="272" t="str">
        <f ca="true">+IF(OFFSET('Water Data'!$H$27,0,10*ROW('Water Data'!H140))="","",OFFSET('Water Data'!$H$27,0,10*ROW('Water Data'!H140)))</f>
        <v/>
      </c>
      <c r="CF146" s="272" t="str">
        <f ca="true">+IF(OFFSET('Water Data'!$H$28,0,10*ROW('Water Data'!H140))="","",OFFSET('Water Data'!$H$28,0,10*ROW('Water Data'!H140)))</f>
        <v/>
      </c>
      <c r="CG146" s="272" t="str">
        <f ca="true">+IF(OFFSET('Water Data'!$H$29,0,10*ROW('Water Data'!H140))="","",OFFSET('Water Data'!$H$29,0,10*ROW('Water Data'!H140)))</f>
        <v/>
      </c>
      <c r="CH146" s="272" t="str">
        <f ca="true">+IF(OFFSET('Water Data'!$I$27,0,10*ROW('Water Data'!I140))="","",OFFSET('Water Data'!$I$27,0,10*ROW('Water Data'!I140)))</f>
        <v/>
      </c>
      <c r="CI146" s="272" t="str">
        <f ca="true">+IF(OFFSET('Water Data'!$I$28,0,10*ROW('Water Data'!I140))="","",OFFSET('Water Data'!$I$28,0,10*ROW('Water Data'!I140)))</f>
        <v/>
      </c>
      <c r="CJ146" s="272" t="str">
        <f ca="true">+IF(OFFSET('Water Data'!$I$29,0,10*ROW('Water Data'!I140))="","",OFFSET('Water Data'!$I$29,0,10*ROW('Water Data'!I140)))</f>
        <v/>
      </c>
      <c r="CK146" s="272" t="str">
        <f ca="true">+IF(OFFSET('Sanitation Data'!$D$28,0,10*ROW('Sanitation Data'!D140))="","",OFFSET('Sanitation Data'!$D$28,0,10*ROW('Sanitation Data'!D140)))</f>
        <v/>
      </c>
      <c r="CL146" s="272" t="str">
        <f ca="true">+IF(OFFSET('Sanitation Data'!$D$29,0,10*ROW('Sanitation Data'!D140))="","",OFFSET('Sanitation Data'!$D$29,0,10*ROW('Sanitation Data'!D140)))</f>
        <v/>
      </c>
      <c r="CM146" s="272" t="str">
        <f ca="true">+IF(OFFSET('Sanitation Data'!$D$30,0,10*ROW('Sanitation Data'!D140))="","",OFFSET('Sanitation Data'!$D$30,0,10*ROW('Sanitation Data'!D140)))</f>
        <v/>
      </c>
      <c r="CN146" s="272" t="str">
        <f ca="true">+IF(OFFSET('Sanitation Data'!$D$31,0,10*ROW('Sanitation Data'!D140))="","",OFFSET('Sanitation Data'!$D$31,0,10*ROW('Sanitation Data'!D140)))</f>
        <v/>
      </c>
      <c r="CO146" s="272" t="str">
        <f ca="true">+IF(OFFSET('Sanitation Data'!$D$32,0,10*ROW('Sanitation Data'!D140))="","",OFFSET('Sanitation Data'!$D$32,0,10*ROW('Sanitation Data'!D140)))</f>
        <v/>
      </c>
      <c r="CP146" s="272" t="str">
        <f ca="true">+IF(OFFSET('Sanitation Data'!$E$28,0,10*ROW('Sanitation Data'!E140))="","",OFFSET('Sanitation Data'!$E$28,0,10*ROW('Sanitation Data'!E140)))</f>
        <v/>
      </c>
      <c r="CQ146" s="272" t="str">
        <f ca="true">+IF(OFFSET('Sanitation Data'!$E$29,0,10*ROW('Sanitation Data'!E140))="","",OFFSET('Sanitation Data'!$E$29,0,10*ROW('Sanitation Data'!E140)))</f>
        <v/>
      </c>
      <c r="CR146" s="272" t="str">
        <f ca="true">+IF(OFFSET('Sanitation Data'!$E$30,0,10*ROW('Sanitation Data'!E140))="","",OFFSET('Sanitation Data'!$E$30,0,10*ROW('Sanitation Data'!E140)))</f>
        <v/>
      </c>
      <c r="CS146" s="272" t="str">
        <f ca="true">+IF(OFFSET('Sanitation Data'!$E$31,0,10*ROW('Sanitation Data'!E140))="","",OFFSET('Sanitation Data'!$E$31,0,10*ROW('Sanitation Data'!E140)))</f>
        <v/>
      </c>
      <c r="CT146" s="272" t="str">
        <f ca="true">+IF(OFFSET('Sanitation Data'!$E$32,0,10*ROW('Sanitation Data'!E140))="","",OFFSET('Sanitation Data'!$E$32,0,10*ROW('Sanitation Data'!E140)))</f>
        <v/>
      </c>
      <c r="CU146" s="272" t="str">
        <f ca="true">+IF(OFFSET('Sanitation Data'!$F$28,0,10*ROW('Sanitation Data'!F140))="","",OFFSET('Sanitation Data'!$F$28,0,10*ROW('Sanitation Data'!F140)))</f>
        <v/>
      </c>
      <c r="CV146" s="272" t="str">
        <f ca="true">+IF(OFFSET('Sanitation Data'!$F$29,0,10*ROW('Sanitation Data'!F140))="","",OFFSET('Sanitation Data'!$F$29,0,10*ROW('Sanitation Data'!F140)))</f>
        <v/>
      </c>
      <c r="CW146" s="272" t="str">
        <f ca="true">+IF(OFFSET('Sanitation Data'!$F$30,0,10*ROW('Sanitation Data'!F140))="","",OFFSET('Sanitation Data'!$F$30,0,10*ROW('Sanitation Data'!F140)))</f>
        <v/>
      </c>
      <c r="CX146" s="272" t="str">
        <f ca="true">+IF(OFFSET('Sanitation Data'!$F$31,0,10*ROW('Sanitation Data'!F140))="","",OFFSET('Sanitation Data'!$F$31,0,10*ROW('Sanitation Data'!F140)))</f>
        <v/>
      </c>
      <c r="CY146" s="272" t="str">
        <f ca="true">+IF(OFFSET('Sanitation Data'!$F$32,0,10*ROW('Sanitation Data'!F140))="","",OFFSET('Sanitation Data'!$F$32,0,10*ROW('Sanitation Data'!F140)))</f>
        <v/>
      </c>
      <c r="CZ146" s="272" t="str">
        <f ca="true">+IF(OFFSET('Sanitation Data'!$G$28,0,10*ROW('Sanitation Data'!G140))="","",OFFSET('Sanitation Data'!$G$28,0,10*ROW('Sanitation Data'!G140)))</f>
        <v/>
      </c>
      <c r="DA146" s="272" t="str">
        <f ca="true">+IF(OFFSET('Sanitation Data'!$G$29,0,10*ROW('Sanitation Data'!G140))="","",OFFSET('Sanitation Data'!$G$29,0,10*ROW('Sanitation Data'!G140)))</f>
        <v/>
      </c>
      <c r="DB146" s="272" t="str">
        <f ca="true">+IF(OFFSET('Sanitation Data'!$G$30,0,10*ROW('Sanitation Data'!G140))="","",OFFSET('Sanitation Data'!$G$30,0,10*ROW('Sanitation Data'!G140)))</f>
        <v/>
      </c>
      <c r="DC146" s="272" t="str">
        <f ca="true">+IF(OFFSET('Sanitation Data'!$G$31,0,10*ROW('Sanitation Data'!G140))="","",OFFSET('Sanitation Data'!$G$31,0,10*ROW('Sanitation Data'!G140)))</f>
        <v/>
      </c>
      <c r="DD146" s="272" t="str">
        <f ca="true">+IF(OFFSET('Sanitation Data'!$G$32,0,10*ROW('Sanitation Data'!G140))="","",OFFSET('Sanitation Data'!$G$32,0,10*ROW('Sanitation Data'!G140)))</f>
        <v/>
      </c>
      <c r="DE146" s="272" t="str">
        <f ca="true">+IF(OFFSET('Sanitation Data'!$H$28,0,10*ROW('Sanitation Data'!H140))="","",OFFSET('Sanitation Data'!$H$28,0,10*ROW('Sanitation Data'!H140)))</f>
        <v/>
      </c>
      <c r="DF146" s="272" t="str">
        <f ca="true">+IF(OFFSET('Sanitation Data'!$H$29,0,10*ROW('Sanitation Data'!H140))="","",OFFSET('Sanitation Data'!$H$29,0,10*ROW('Sanitation Data'!H140)))</f>
        <v/>
      </c>
      <c r="DG146" s="272" t="str">
        <f ca="true">+IF(OFFSET('Sanitation Data'!$H$30,0,10*ROW('Sanitation Data'!H140))="","",OFFSET('Sanitation Data'!$H$30,0,10*ROW('Sanitation Data'!H140)))</f>
        <v/>
      </c>
      <c r="DH146" s="272" t="str">
        <f ca="true">+IF(OFFSET('Sanitation Data'!$H$31,0,10*ROW('Sanitation Data'!H140))="","",OFFSET('Sanitation Data'!$H$31,0,10*ROW('Sanitation Data'!H140)))</f>
        <v/>
      </c>
      <c r="DI146" s="272" t="str">
        <f ca="true">+IF(OFFSET('Sanitation Data'!$H$32,0,10*ROW('Sanitation Data'!H140))="","",OFFSET('Sanitation Data'!$H$32,0,10*ROW('Sanitation Data'!H140)))</f>
        <v/>
      </c>
      <c r="DJ146" s="272" t="str">
        <f ca="true">+IF(OFFSET('Sanitation Data'!$I$28,0,10*ROW('Sanitation Data'!I140))="","",OFFSET('Sanitation Data'!$I$28,0,10*ROW('Sanitation Data'!I140)))</f>
        <v/>
      </c>
      <c r="DK146" s="272" t="str">
        <f ca="true">+IF(OFFSET('Sanitation Data'!$I$29,0,10*ROW('Sanitation Data'!I140))="","",OFFSET('Sanitation Data'!$I$29,0,10*ROW('Sanitation Data'!I140)))</f>
        <v/>
      </c>
      <c r="DL146" s="272" t="str">
        <f ca="true">+IF(OFFSET('Sanitation Data'!$I$30,0,10*ROW('Sanitation Data'!I140))="","",OFFSET('Sanitation Data'!$I$30,0,10*ROW('Sanitation Data'!I140)))</f>
        <v/>
      </c>
      <c r="DM146" s="272" t="str">
        <f ca="true">+IF(OFFSET('Sanitation Data'!$I$31,0,10*ROW('Sanitation Data'!I140))="","",OFFSET('Sanitation Data'!$I$31,0,10*ROW('Sanitation Data'!I140)))</f>
        <v/>
      </c>
      <c r="DN146" s="272" t="str">
        <f ca="true">+IF(OFFSET('Sanitation Data'!$I$32,0,10*ROW('Sanitation Data'!I140))="","",OFFSET('Sanitation Data'!$I$32,0,10*ROW('Sanitation Data'!I140)))</f>
        <v/>
      </c>
      <c r="DO146" s="272" t="str">
        <f ca="true">+IF(OFFSET('Hygiene Data'!$D$11,0,10*ROW('Hygiene Data'!D140))="","",OFFSET('Hygiene Data'!$D$11,0,10*ROW('Hygiene Data'!D140)))</f>
        <v/>
      </c>
      <c r="DP146" s="272" t="str">
        <f ca="true">+IF(OFFSET('Hygiene Data'!$D$12,0,10*ROW('Hygiene Data'!D140))="","",OFFSET('Hygiene Data'!$D$12,0,10*ROW('Hygiene Data'!D140)))</f>
        <v/>
      </c>
      <c r="DQ146" s="272" t="str">
        <f ca="true">+IF(OFFSET('Hygiene Data'!$D$13,0,10*ROW('Hygiene Data'!D140))="","",OFFSET('Hygiene Data'!$D$13,0,10*ROW('Hygiene Data'!D140)))</f>
        <v/>
      </c>
      <c r="DR146" s="272" t="str">
        <f ca="true">+IF(OFFSET('Hygiene Data'!$E$11,0,10*ROW('Hygiene Data'!E140))="","",OFFSET('Hygiene Data'!$E$11,0,10*ROW('Hygiene Data'!E140)))</f>
        <v/>
      </c>
      <c r="DS146" s="272" t="str">
        <f ca="true">+IF(OFFSET('Hygiene Data'!$E$12,0,10*ROW('Hygiene Data'!E140))="","",OFFSET('Hygiene Data'!$E$12,0,10*ROW('Hygiene Data'!E140)))</f>
        <v/>
      </c>
      <c r="DT146" s="272" t="str">
        <f ca="true">+IF(OFFSET('Hygiene Data'!$E$13,0,10*ROW('Hygiene Data'!E140))="","",OFFSET('Hygiene Data'!$E$13,0,10*ROW('Hygiene Data'!E140)))</f>
        <v/>
      </c>
      <c r="DU146" s="272" t="str">
        <f ca="true">+IF(OFFSET('Hygiene Data'!$F$11,0,10*ROW('Hygiene Data'!F140))="","",OFFSET('Hygiene Data'!$F$11,0,10*ROW('Hygiene Data'!F140)))</f>
        <v/>
      </c>
      <c r="DV146" s="272" t="str">
        <f ca="true">+IF(OFFSET('Hygiene Data'!$F$12,0,10*ROW('Hygiene Data'!F140))="","",OFFSET('Hygiene Data'!$F$12,0,10*ROW('Hygiene Data'!F140)))</f>
        <v/>
      </c>
      <c r="DW146" s="272" t="str">
        <f ca="true">+IF(OFFSET('Hygiene Data'!$F$13,0,10*ROW('Hygiene Data'!F140))="","",OFFSET('Hygiene Data'!$F$13,0,10*ROW('Hygiene Data'!F140)))</f>
        <v/>
      </c>
      <c r="DX146" s="272" t="str">
        <f ca="true">+IF(OFFSET('Hygiene Data'!$G$11,0,10*ROW('Hygiene Data'!G140))="","",OFFSET('Hygiene Data'!$G$11,0,10*ROW('Hygiene Data'!G140)))</f>
        <v/>
      </c>
      <c r="DY146" s="272" t="str">
        <f ca="true">+IF(OFFSET('Hygiene Data'!$G$12,0,10*ROW('Hygiene Data'!G140))="","",OFFSET('Hygiene Data'!$G$12,0,10*ROW('Hygiene Data'!G140)))</f>
        <v/>
      </c>
      <c r="DZ146" s="272" t="str">
        <f ca="true">+IF(OFFSET('Hygiene Data'!$G$13,0,10*ROW('Hygiene Data'!G140))="","",OFFSET('Hygiene Data'!$G$13,0,10*ROW('Hygiene Data'!G140)))</f>
        <v/>
      </c>
      <c r="EA146" s="272" t="str">
        <f ca="true">+IF(OFFSET('Hygiene Data'!$H$11,0,10*ROW('Hygiene Data'!H140))="","",OFFSET('Hygiene Data'!$H$11,0,10*ROW('Hygiene Data'!H140)))</f>
        <v/>
      </c>
      <c r="EB146" s="272" t="str">
        <f ca="true">+IF(OFFSET('Hygiene Data'!$H$12,0,10*ROW('Hygiene Data'!H140))="","",OFFSET('Hygiene Data'!$H$12,0,10*ROW('Hygiene Data'!H140)))</f>
        <v/>
      </c>
      <c r="EC146" s="272" t="str">
        <f ca="true">+IF(OFFSET('Hygiene Data'!$H$13,0,10*ROW('Hygiene Data'!H140))="","",OFFSET('Hygiene Data'!$H$13,0,10*ROW('Hygiene Data'!H140)))</f>
        <v/>
      </c>
      <c r="ED146" s="272" t="str">
        <f ca="true">+IF(OFFSET('Hygiene Data'!$I$11,0,10*ROW('Hygiene Data'!I140))="","",OFFSET('Hygiene Data'!$I$11,0,10*ROW('Hygiene Data'!I140)))</f>
        <v/>
      </c>
      <c r="EE146" s="272" t="str">
        <f ca="true">+IF(OFFSET('Hygiene Data'!$I$12,0,10*ROW('Hygiene Data'!I140))="","",OFFSET('Hygiene Data'!$I$12,0,10*ROW('Hygiene Data'!I140)))</f>
        <v/>
      </c>
      <c r="EF146" s="272"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28"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2"/>
      <c r="BS147" s="272" t="str">
        <f ca="true">+IF(OFFSET('Water Data'!$D$27,0,10*ROW('Water Data'!D141))="","",OFFSET('Water Data'!$D$27,0,10*ROW('Water Data'!D141)))</f>
        <v/>
      </c>
      <c r="BT147" s="272" t="str">
        <f ca="true">+IF(OFFSET('Water Data'!$D$28,0,10*ROW('Water Data'!D141))="","",OFFSET('Water Data'!$D$28,0,10*ROW('Water Data'!D141)))</f>
        <v/>
      </c>
      <c r="BU147" s="272" t="str">
        <f ca="true">+IF(OFFSET('Water Data'!$D$29,0,10*ROW('Water Data'!D141))="","",OFFSET('Water Data'!$D$29,0,10*ROW('Water Data'!D141)))</f>
        <v/>
      </c>
      <c r="BV147" s="272" t="str">
        <f ca="true">+IF(OFFSET('Water Data'!$E$27,0,10*ROW('Water Data'!E141))="","",OFFSET('Water Data'!$E$27,0,10*ROW('Water Data'!E141)))</f>
        <v/>
      </c>
      <c r="BW147" s="272" t="str">
        <f ca="true">+IF(OFFSET('Water Data'!$E$28,0,10*ROW('Water Data'!E141))="","",OFFSET('Water Data'!$E$28,0,10*ROW('Water Data'!E141)))</f>
        <v/>
      </c>
      <c r="BX147" s="272" t="str">
        <f ca="true">+IF(OFFSET('Water Data'!$E$29,0,10*ROW('Water Data'!E141))="","",OFFSET('Water Data'!$E$29,0,10*ROW('Water Data'!E141)))</f>
        <v/>
      </c>
      <c r="BY147" s="272" t="str">
        <f ca="true">+IF(OFFSET('Water Data'!$F$27,0,10*ROW('Water Data'!F141))="","",OFFSET('Water Data'!$F$27,0,10*ROW('Water Data'!F141)))</f>
        <v/>
      </c>
      <c r="BZ147" s="272" t="str">
        <f ca="true">+IF(OFFSET('Water Data'!$F$28,0,10*ROW('Water Data'!F141))="","",OFFSET('Water Data'!$F$28,0,10*ROW('Water Data'!F141)))</f>
        <v/>
      </c>
      <c r="CA147" s="272" t="str">
        <f ca="true">+IF(OFFSET('Water Data'!$F$29,0,10*ROW('Water Data'!F141))="","",OFFSET('Water Data'!$F$29,0,10*ROW('Water Data'!F141)))</f>
        <v/>
      </c>
      <c r="CB147" s="272" t="str">
        <f ca="true">+IF(OFFSET('Water Data'!$G$27,0,10*ROW('Water Data'!G141))="","",OFFSET('Water Data'!$G$27,0,10*ROW('Water Data'!G141)))</f>
        <v/>
      </c>
      <c r="CC147" s="272" t="str">
        <f ca="true">+IF(OFFSET('Water Data'!$G$28,0,10*ROW('Water Data'!G141))="","",OFFSET('Water Data'!$G$28,0,10*ROW('Water Data'!G141)))</f>
        <v/>
      </c>
      <c r="CD147" s="272" t="str">
        <f ca="true">+IF(OFFSET('Water Data'!$G$29,0,10*ROW('Water Data'!G141))="","",OFFSET('Water Data'!$G$29,0,10*ROW('Water Data'!G141)))</f>
        <v/>
      </c>
      <c r="CE147" s="272" t="str">
        <f ca="true">+IF(OFFSET('Water Data'!$H$27,0,10*ROW('Water Data'!H141))="","",OFFSET('Water Data'!$H$27,0,10*ROW('Water Data'!H141)))</f>
        <v/>
      </c>
      <c r="CF147" s="272" t="str">
        <f ca="true">+IF(OFFSET('Water Data'!$H$28,0,10*ROW('Water Data'!H141))="","",OFFSET('Water Data'!$H$28,0,10*ROW('Water Data'!H141)))</f>
        <v/>
      </c>
      <c r="CG147" s="272" t="str">
        <f ca="true">+IF(OFFSET('Water Data'!$H$29,0,10*ROW('Water Data'!H141))="","",OFFSET('Water Data'!$H$29,0,10*ROW('Water Data'!H141)))</f>
        <v/>
      </c>
      <c r="CH147" s="272" t="str">
        <f ca="true">+IF(OFFSET('Water Data'!$I$27,0,10*ROW('Water Data'!I141))="","",OFFSET('Water Data'!$I$27,0,10*ROW('Water Data'!I141)))</f>
        <v/>
      </c>
      <c r="CI147" s="272" t="str">
        <f ca="true">+IF(OFFSET('Water Data'!$I$28,0,10*ROW('Water Data'!I141))="","",OFFSET('Water Data'!$I$28,0,10*ROW('Water Data'!I141)))</f>
        <v/>
      </c>
      <c r="CJ147" s="272" t="str">
        <f ca="true">+IF(OFFSET('Water Data'!$I$29,0,10*ROW('Water Data'!I141))="","",OFFSET('Water Data'!$I$29,0,10*ROW('Water Data'!I141)))</f>
        <v/>
      </c>
      <c r="CK147" s="272" t="str">
        <f ca="true">+IF(OFFSET('Sanitation Data'!$D$28,0,10*ROW('Sanitation Data'!D141))="","",OFFSET('Sanitation Data'!$D$28,0,10*ROW('Sanitation Data'!D141)))</f>
        <v/>
      </c>
      <c r="CL147" s="272" t="str">
        <f ca="true">+IF(OFFSET('Sanitation Data'!$D$29,0,10*ROW('Sanitation Data'!D141))="","",OFFSET('Sanitation Data'!$D$29,0,10*ROW('Sanitation Data'!D141)))</f>
        <v/>
      </c>
      <c r="CM147" s="272" t="str">
        <f ca="true">+IF(OFFSET('Sanitation Data'!$D$30,0,10*ROW('Sanitation Data'!D141))="","",OFFSET('Sanitation Data'!$D$30,0,10*ROW('Sanitation Data'!D141)))</f>
        <v/>
      </c>
      <c r="CN147" s="272" t="str">
        <f ca="true">+IF(OFFSET('Sanitation Data'!$D$31,0,10*ROW('Sanitation Data'!D141))="","",OFFSET('Sanitation Data'!$D$31,0,10*ROW('Sanitation Data'!D141)))</f>
        <v/>
      </c>
      <c r="CO147" s="272" t="str">
        <f ca="true">+IF(OFFSET('Sanitation Data'!$D$32,0,10*ROW('Sanitation Data'!D141))="","",OFFSET('Sanitation Data'!$D$32,0,10*ROW('Sanitation Data'!D141)))</f>
        <v/>
      </c>
      <c r="CP147" s="272" t="str">
        <f ca="true">+IF(OFFSET('Sanitation Data'!$E$28,0,10*ROW('Sanitation Data'!E141))="","",OFFSET('Sanitation Data'!$E$28,0,10*ROW('Sanitation Data'!E141)))</f>
        <v/>
      </c>
      <c r="CQ147" s="272" t="str">
        <f ca="true">+IF(OFFSET('Sanitation Data'!$E$29,0,10*ROW('Sanitation Data'!E141))="","",OFFSET('Sanitation Data'!$E$29,0,10*ROW('Sanitation Data'!E141)))</f>
        <v/>
      </c>
      <c r="CR147" s="272" t="str">
        <f ca="true">+IF(OFFSET('Sanitation Data'!$E$30,0,10*ROW('Sanitation Data'!E141))="","",OFFSET('Sanitation Data'!$E$30,0,10*ROW('Sanitation Data'!E141)))</f>
        <v/>
      </c>
      <c r="CS147" s="272" t="str">
        <f ca="true">+IF(OFFSET('Sanitation Data'!$E$31,0,10*ROW('Sanitation Data'!E141))="","",OFFSET('Sanitation Data'!$E$31,0,10*ROW('Sanitation Data'!E141)))</f>
        <v/>
      </c>
      <c r="CT147" s="272" t="str">
        <f ca="true">+IF(OFFSET('Sanitation Data'!$E$32,0,10*ROW('Sanitation Data'!E141))="","",OFFSET('Sanitation Data'!$E$32,0,10*ROW('Sanitation Data'!E141)))</f>
        <v/>
      </c>
      <c r="CU147" s="272" t="str">
        <f ca="true">+IF(OFFSET('Sanitation Data'!$F$28,0,10*ROW('Sanitation Data'!F141))="","",OFFSET('Sanitation Data'!$F$28,0,10*ROW('Sanitation Data'!F141)))</f>
        <v/>
      </c>
      <c r="CV147" s="272" t="str">
        <f ca="true">+IF(OFFSET('Sanitation Data'!$F$29,0,10*ROW('Sanitation Data'!F141))="","",OFFSET('Sanitation Data'!$F$29,0,10*ROW('Sanitation Data'!F141)))</f>
        <v/>
      </c>
      <c r="CW147" s="272" t="str">
        <f ca="true">+IF(OFFSET('Sanitation Data'!$F$30,0,10*ROW('Sanitation Data'!F141))="","",OFFSET('Sanitation Data'!$F$30,0,10*ROW('Sanitation Data'!F141)))</f>
        <v/>
      </c>
      <c r="CX147" s="272" t="str">
        <f ca="true">+IF(OFFSET('Sanitation Data'!$F$31,0,10*ROW('Sanitation Data'!F141))="","",OFFSET('Sanitation Data'!$F$31,0,10*ROW('Sanitation Data'!F141)))</f>
        <v/>
      </c>
      <c r="CY147" s="272" t="str">
        <f ca="true">+IF(OFFSET('Sanitation Data'!$F$32,0,10*ROW('Sanitation Data'!F141))="","",OFFSET('Sanitation Data'!$F$32,0,10*ROW('Sanitation Data'!F141)))</f>
        <v/>
      </c>
      <c r="CZ147" s="272" t="str">
        <f ca="true">+IF(OFFSET('Sanitation Data'!$G$28,0,10*ROW('Sanitation Data'!G141))="","",OFFSET('Sanitation Data'!$G$28,0,10*ROW('Sanitation Data'!G141)))</f>
        <v/>
      </c>
      <c r="DA147" s="272" t="str">
        <f ca="true">+IF(OFFSET('Sanitation Data'!$G$29,0,10*ROW('Sanitation Data'!G141))="","",OFFSET('Sanitation Data'!$G$29,0,10*ROW('Sanitation Data'!G141)))</f>
        <v/>
      </c>
      <c r="DB147" s="272" t="str">
        <f ca="true">+IF(OFFSET('Sanitation Data'!$G$30,0,10*ROW('Sanitation Data'!G141))="","",OFFSET('Sanitation Data'!$G$30,0,10*ROW('Sanitation Data'!G141)))</f>
        <v/>
      </c>
      <c r="DC147" s="272" t="str">
        <f ca="true">+IF(OFFSET('Sanitation Data'!$G$31,0,10*ROW('Sanitation Data'!G141))="","",OFFSET('Sanitation Data'!$G$31,0,10*ROW('Sanitation Data'!G141)))</f>
        <v/>
      </c>
      <c r="DD147" s="272" t="str">
        <f ca="true">+IF(OFFSET('Sanitation Data'!$G$32,0,10*ROW('Sanitation Data'!G141))="","",OFFSET('Sanitation Data'!$G$32,0,10*ROW('Sanitation Data'!G141)))</f>
        <v/>
      </c>
      <c r="DE147" s="272" t="str">
        <f ca="true">+IF(OFFSET('Sanitation Data'!$H$28,0,10*ROW('Sanitation Data'!H141))="","",OFFSET('Sanitation Data'!$H$28,0,10*ROW('Sanitation Data'!H141)))</f>
        <v/>
      </c>
      <c r="DF147" s="272" t="str">
        <f ca="true">+IF(OFFSET('Sanitation Data'!$H$29,0,10*ROW('Sanitation Data'!H141))="","",OFFSET('Sanitation Data'!$H$29,0,10*ROW('Sanitation Data'!H141)))</f>
        <v/>
      </c>
      <c r="DG147" s="272" t="str">
        <f ca="true">+IF(OFFSET('Sanitation Data'!$H$30,0,10*ROW('Sanitation Data'!H141))="","",OFFSET('Sanitation Data'!$H$30,0,10*ROW('Sanitation Data'!H141)))</f>
        <v/>
      </c>
      <c r="DH147" s="272" t="str">
        <f ca="true">+IF(OFFSET('Sanitation Data'!$H$31,0,10*ROW('Sanitation Data'!H141))="","",OFFSET('Sanitation Data'!$H$31,0,10*ROW('Sanitation Data'!H141)))</f>
        <v/>
      </c>
      <c r="DI147" s="272" t="str">
        <f ca="true">+IF(OFFSET('Sanitation Data'!$H$32,0,10*ROW('Sanitation Data'!H141))="","",OFFSET('Sanitation Data'!$H$32,0,10*ROW('Sanitation Data'!H141)))</f>
        <v/>
      </c>
      <c r="DJ147" s="272" t="str">
        <f ca="true">+IF(OFFSET('Sanitation Data'!$I$28,0,10*ROW('Sanitation Data'!I141))="","",OFFSET('Sanitation Data'!$I$28,0,10*ROW('Sanitation Data'!I141)))</f>
        <v/>
      </c>
      <c r="DK147" s="272" t="str">
        <f ca="true">+IF(OFFSET('Sanitation Data'!$I$29,0,10*ROW('Sanitation Data'!I141))="","",OFFSET('Sanitation Data'!$I$29,0,10*ROW('Sanitation Data'!I141)))</f>
        <v/>
      </c>
      <c r="DL147" s="272" t="str">
        <f ca="true">+IF(OFFSET('Sanitation Data'!$I$30,0,10*ROW('Sanitation Data'!I141))="","",OFFSET('Sanitation Data'!$I$30,0,10*ROW('Sanitation Data'!I141)))</f>
        <v/>
      </c>
      <c r="DM147" s="272" t="str">
        <f ca="true">+IF(OFFSET('Sanitation Data'!$I$31,0,10*ROW('Sanitation Data'!I141))="","",OFFSET('Sanitation Data'!$I$31,0,10*ROW('Sanitation Data'!I141)))</f>
        <v/>
      </c>
      <c r="DN147" s="272" t="str">
        <f ca="true">+IF(OFFSET('Sanitation Data'!$I$32,0,10*ROW('Sanitation Data'!I141))="","",OFFSET('Sanitation Data'!$I$32,0,10*ROW('Sanitation Data'!I141)))</f>
        <v/>
      </c>
      <c r="DO147" s="272" t="str">
        <f ca="true">+IF(OFFSET('Hygiene Data'!$D$11,0,10*ROW('Hygiene Data'!D141))="","",OFFSET('Hygiene Data'!$D$11,0,10*ROW('Hygiene Data'!D141)))</f>
        <v/>
      </c>
      <c r="DP147" s="272" t="str">
        <f ca="true">+IF(OFFSET('Hygiene Data'!$D$12,0,10*ROW('Hygiene Data'!D141))="","",OFFSET('Hygiene Data'!$D$12,0,10*ROW('Hygiene Data'!D141)))</f>
        <v/>
      </c>
      <c r="DQ147" s="272" t="str">
        <f ca="true">+IF(OFFSET('Hygiene Data'!$D$13,0,10*ROW('Hygiene Data'!D141))="","",OFFSET('Hygiene Data'!$D$13,0,10*ROW('Hygiene Data'!D141)))</f>
        <v/>
      </c>
      <c r="DR147" s="272" t="str">
        <f ca="true">+IF(OFFSET('Hygiene Data'!$E$11,0,10*ROW('Hygiene Data'!E141))="","",OFFSET('Hygiene Data'!$E$11,0,10*ROW('Hygiene Data'!E141)))</f>
        <v/>
      </c>
      <c r="DS147" s="272" t="str">
        <f ca="true">+IF(OFFSET('Hygiene Data'!$E$12,0,10*ROW('Hygiene Data'!E141))="","",OFFSET('Hygiene Data'!$E$12,0,10*ROW('Hygiene Data'!E141)))</f>
        <v/>
      </c>
      <c r="DT147" s="272" t="str">
        <f ca="true">+IF(OFFSET('Hygiene Data'!$E$13,0,10*ROW('Hygiene Data'!E141))="","",OFFSET('Hygiene Data'!$E$13,0,10*ROW('Hygiene Data'!E141)))</f>
        <v/>
      </c>
      <c r="DU147" s="272" t="str">
        <f ca="true">+IF(OFFSET('Hygiene Data'!$F$11,0,10*ROW('Hygiene Data'!F141))="","",OFFSET('Hygiene Data'!$F$11,0,10*ROW('Hygiene Data'!F141)))</f>
        <v/>
      </c>
      <c r="DV147" s="272" t="str">
        <f ca="true">+IF(OFFSET('Hygiene Data'!$F$12,0,10*ROW('Hygiene Data'!F141))="","",OFFSET('Hygiene Data'!$F$12,0,10*ROW('Hygiene Data'!F141)))</f>
        <v/>
      </c>
      <c r="DW147" s="272" t="str">
        <f ca="true">+IF(OFFSET('Hygiene Data'!$F$13,0,10*ROW('Hygiene Data'!F141))="","",OFFSET('Hygiene Data'!$F$13,0,10*ROW('Hygiene Data'!F141)))</f>
        <v/>
      </c>
      <c r="DX147" s="272" t="str">
        <f ca="true">+IF(OFFSET('Hygiene Data'!$G$11,0,10*ROW('Hygiene Data'!G141))="","",OFFSET('Hygiene Data'!$G$11,0,10*ROW('Hygiene Data'!G141)))</f>
        <v/>
      </c>
      <c r="DY147" s="272" t="str">
        <f ca="true">+IF(OFFSET('Hygiene Data'!$G$12,0,10*ROW('Hygiene Data'!G141))="","",OFFSET('Hygiene Data'!$G$12,0,10*ROW('Hygiene Data'!G141)))</f>
        <v/>
      </c>
      <c r="DZ147" s="272" t="str">
        <f ca="true">+IF(OFFSET('Hygiene Data'!$G$13,0,10*ROW('Hygiene Data'!G141))="","",OFFSET('Hygiene Data'!$G$13,0,10*ROW('Hygiene Data'!G141)))</f>
        <v/>
      </c>
      <c r="EA147" s="272" t="str">
        <f ca="true">+IF(OFFSET('Hygiene Data'!$H$11,0,10*ROW('Hygiene Data'!H141))="","",OFFSET('Hygiene Data'!$H$11,0,10*ROW('Hygiene Data'!H141)))</f>
        <v/>
      </c>
      <c r="EB147" s="272" t="str">
        <f ca="true">+IF(OFFSET('Hygiene Data'!$H$12,0,10*ROW('Hygiene Data'!H141))="","",OFFSET('Hygiene Data'!$H$12,0,10*ROW('Hygiene Data'!H141)))</f>
        <v/>
      </c>
      <c r="EC147" s="272" t="str">
        <f ca="true">+IF(OFFSET('Hygiene Data'!$H$13,0,10*ROW('Hygiene Data'!H141))="","",OFFSET('Hygiene Data'!$H$13,0,10*ROW('Hygiene Data'!H141)))</f>
        <v/>
      </c>
      <c r="ED147" s="272" t="str">
        <f ca="true">+IF(OFFSET('Hygiene Data'!$I$11,0,10*ROW('Hygiene Data'!I141))="","",OFFSET('Hygiene Data'!$I$11,0,10*ROW('Hygiene Data'!I141)))</f>
        <v/>
      </c>
      <c r="EE147" s="272" t="str">
        <f ca="true">+IF(OFFSET('Hygiene Data'!$I$12,0,10*ROW('Hygiene Data'!I141))="","",OFFSET('Hygiene Data'!$I$12,0,10*ROW('Hygiene Data'!I141)))</f>
        <v/>
      </c>
      <c r="EF147" s="272"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28"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2"/>
      <c r="BS148" s="272" t="str">
        <f ca="true">+IF(OFFSET('Water Data'!$D$27,0,10*ROW('Water Data'!D142))="","",OFFSET('Water Data'!$D$27,0,10*ROW('Water Data'!D142)))</f>
        <v/>
      </c>
      <c r="BT148" s="272" t="str">
        <f ca="true">+IF(OFFSET('Water Data'!$D$28,0,10*ROW('Water Data'!D142))="","",OFFSET('Water Data'!$D$28,0,10*ROW('Water Data'!D142)))</f>
        <v/>
      </c>
      <c r="BU148" s="272" t="str">
        <f ca="true">+IF(OFFSET('Water Data'!$D$29,0,10*ROW('Water Data'!D142))="","",OFFSET('Water Data'!$D$29,0,10*ROW('Water Data'!D142)))</f>
        <v/>
      </c>
      <c r="BV148" s="272" t="str">
        <f ca="true">+IF(OFFSET('Water Data'!$E$27,0,10*ROW('Water Data'!E142))="","",OFFSET('Water Data'!$E$27,0,10*ROW('Water Data'!E142)))</f>
        <v/>
      </c>
      <c r="BW148" s="272" t="str">
        <f ca="true">+IF(OFFSET('Water Data'!$E$28,0,10*ROW('Water Data'!E142))="","",OFFSET('Water Data'!$E$28,0,10*ROW('Water Data'!E142)))</f>
        <v/>
      </c>
      <c r="BX148" s="272" t="str">
        <f ca="true">+IF(OFFSET('Water Data'!$E$29,0,10*ROW('Water Data'!E142))="","",OFFSET('Water Data'!$E$29,0,10*ROW('Water Data'!E142)))</f>
        <v/>
      </c>
      <c r="BY148" s="272" t="str">
        <f ca="true">+IF(OFFSET('Water Data'!$F$27,0,10*ROW('Water Data'!F142))="","",OFFSET('Water Data'!$F$27,0,10*ROW('Water Data'!F142)))</f>
        <v/>
      </c>
      <c r="BZ148" s="272" t="str">
        <f ca="true">+IF(OFFSET('Water Data'!$F$28,0,10*ROW('Water Data'!F142))="","",OFFSET('Water Data'!$F$28,0,10*ROW('Water Data'!F142)))</f>
        <v/>
      </c>
      <c r="CA148" s="272" t="str">
        <f ca="true">+IF(OFFSET('Water Data'!$F$29,0,10*ROW('Water Data'!F142))="","",OFFSET('Water Data'!$F$29,0,10*ROW('Water Data'!F142)))</f>
        <v/>
      </c>
      <c r="CB148" s="272" t="str">
        <f ca="true">+IF(OFFSET('Water Data'!$G$27,0,10*ROW('Water Data'!G142))="","",OFFSET('Water Data'!$G$27,0,10*ROW('Water Data'!G142)))</f>
        <v/>
      </c>
      <c r="CC148" s="272" t="str">
        <f ca="true">+IF(OFFSET('Water Data'!$G$28,0,10*ROW('Water Data'!G142))="","",OFFSET('Water Data'!$G$28,0,10*ROW('Water Data'!G142)))</f>
        <v/>
      </c>
      <c r="CD148" s="272" t="str">
        <f ca="true">+IF(OFFSET('Water Data'!$G$29,0,10*ROW('Water Data'!G142))="","",OFFSET('Water Data'!$G$29,0,10*ROW('Water Data'!G142)))</f>
        <v/>
      </c>
      <c r="CE148" s="272" t="str">
        <f ca="true">+IF(OFFSET('Water Data'!$H$27,0,10*ROW('Water Data'!H142))="","",OFFSET('Water Data'!$H$27,0,10*ROW('Water Data'!H142)))</f>
        <v/>
      </c>
      <c r="CF148" s="272" t="str">
        <f ca="true">+IF(OFFSET('Water Data'!$H$28,0,10*ROW('Water Data'!H142))="","",OFFSET('Water Data'!$H$28,0,10*ROW('Water Data'!H142)))</f>
        <v/>
      </c>
      <c r="CG148" s="272" t="str">
        <f ca="true">+IF(OFFSET('Water Data'!$H$29,0,10*ROW('Water Data'!H142))="","",OFFSET('Water Data'!$H$29,0,10*ROW('Water Data'!H142)))</f>
        <v/>
      </c>
      <c r="CH148" s="272" t="str">
        <f ca="true">+IF(OFFSET('Water Data'!$I$27,0,10*ROW('Water Data'!I142))="","",OFFSET('Water Data'!$I$27,0,10*ROW('Water Data'!I142)))</f>
        <v/>
      </c>
      <c r="CI148" s="272" t="str">
        <f ca="true">+IF(OFFSET('Water Data'!$I$28,0,10*ROW('Water Data'!I142))="","",OFFSET('Water Data'!$I$28,0,10*ROW('Water Data'!I142)))</f>
        <v/>
      </c>
      <c r="CJ148" s="272" t="str">
        <f ca="true">+IF(OFFSET('Water Data'!$I$29,0,10*ROW('Water Data'!I142))="","",OFFSET('Water Data'!$I$29,0,10*ROW('Water Data'!I142)))</f>
        <v/>
      </c>
      <c r="CK148" s="272" t="str">
        <f ca="true">+IF(OFFSET('Sanitation Data'!$D$28,0,10*ROW('Sanitation Data'!D142))="","",OFFSET('Sanitation Data'!$D$28,0,10*ROW('Sanitation Data'!D142)))</f>
        <v/>
      </c>
      <c r="CL148" s="272" t="str">
        <f ca="true">+IF(OFFSET('Sanitation Data'!$D$29,0,10*ROW('Sanitation Data'!D142))="","",OFFSET('Sanitation Data'!$D$29,0,10*ROW('Sanitation Data'!D142)))</f>
        <v/>
      </c>
      <c r="CM148" s="272" t="str">
        <f ca="true">+IF(OFFSET('Sanitation Data'!$D$30,0,10*ROW('Sanitation Data'!D142))="","",OFFSET('Sanitation Data'!$D$30,0,10*ROW('Sanitation Data'!D142)))</f>
        <v/>
      </c>
      <c r="CN148" s="272" t="str">
        <f ca="true">+IF(OFFSET('Sanitation Data'!$D$31,0,10*ROW('Sanitation Data'!D142))="","",OFFSET('Sanitation Data'!$D$31,0,10*ROW('Sanitation Data'!D142)))</f>
        <v/>
      </c>
      <c r="CO148" s="272" t="str">
        <f ca="true">+IF(OFFSET('Sanitation Data'!$D$32,0,10*ROW('Sanitation Data'!D142))="","",OFFSET('Sanitation Data'!$D$32,0,10*ROW('Sanitation Data'!D142)))</f>
        <v/>
      </c>
      <c r="CP148" s="272" t="str">
        <f ca="true">+IF(OFFSET('Sanitation Data'!$E$28,0,10*ROW('Sanitation Data'!E142))="","",OFFSET('Sanitation Data'!$E$28,0,10*ROW('Sanitation Data'!E142)))</f>
        <v/>
      </c>
      <c r="CQ148" s="272" t="str">
        <f ca="true">+IF(OFFSET('Sanitation Data'!$E$29,0,10*ROW('Sanitation Data'!E142))="","",OFFSET('Sanitation Data'!$E$29,0,10*ROW('Sanitation Data'!E142)))</f>
        <v/>
      </c>
      <c r="CR148" s="272" t="str">
        <f ca="true">+IF(OFFSET('Sanitation Data'!$E$30,0,10*ROW('Sanitation Data'!E142))="","",OFFSET('Sanitation Data'!$E$30,0,10*ROW('Sanitation Data'!E142)))</f>
        <v/>
      </c>
      <c r="CS148" s="272" t="str">
        <f ca="true">+IF(OFFSET('Sanitation Data'!$E$31,0,10*ROW('Sanitation Data'!E142))="","",OFFSET('Sanitation Data'!$E$31,0,10*ROW('Sanitation Data'!E142)))</f>
        <v/>
      </c>
      <c r="CT148" s="272" t="str">
        <f ca="true">+IF(OFFSET('Sanitation Data'!$E$32,0,10*ROW('Sanitation Data'!E142))="","",OFFSET('Sanitation Data'!$E$32,0,10*ROW('Sanitation Data'!E142)))</f>
        <v/>
      </c>
      <c r="CU148" s="272" t="str">
        <f ca="true">+IF(OFFSET('Sanitation Data'!$F$28,0,10*ROW('Sanitation Data'!F142))="","",OFFSET('Sanitation Data'!$F$28,0,10*ROW('Sanitation Data'!F142)))</f>
        <v/>
      </c>
      <c r="CV148" s="272" t="str">
        <f ca="true">+IF(OFFSET('Sanitation Data'!$F$29,0,10*ROW('Sanitation Data'!F142))="","",OFFSET('Sanitation Data'!$F$29,0,10*ROW('Sanitation Data'!F142)))</f>
        <v/>
      </c>
      <c r="CW148" s="272" t="str">
        <f ca="true">+IF(OFFSET('Sanitation Data'!$F$30,0,10*ROW('Sanitation Data'!F142))="","",OFFSET('Sanitation Data'!$F$30,0,10*ROW('Sanitation Data'!F142)))</f>
        <v/>
      </c>
      <c r="CX148" s="272" t="str">
        <f ca="true">+IF(OFFSET('Sanitation Data'!$F$31,0,10*ROW('Sanitation Data'!F142))="","",OFFSET('Sanitation Data'!$F$31,0,10*ROW('Sanitation Data'!F142)))</f>
        <v/>
      </c>
      <c r="CY148" s="272" t="str">
        <f ca="true">+IF(OFFSET('Sanitation Data'!$F$32,0,10*ROW('Sanitation Data'!F142))="","",OFFSET('Sanitation Data'!$F$32,0,10*ROW('Sanitation Data'!F142)))</f>
        <v/>
      </c>
      <c r="CZ148" s="272" t="str">
        <f ca="true">+IF(OFFSET('Sanitation Data'!$G$28,0,10*ROW('Sanitation Data'!G142))="","",OFFSET('Sanitation Data'!$G$28,0,10*ROW('Sanitation Data'!G142)))</f>
        <v/>
      </c>
      <c r="DA148" s="272" t="str">
        <f ca="true">+IF(OFFSET('Sanitation Data'!$G$29,0,10*ROW('Sanitation Data'!G142))="","",OFFSET('Sanitation Data'!$G$29,0,10*ROW('Sanitation Data'!G142)))</f>
        <v/>
      </c>
      <c r="DB148" s="272" t="str">
        <f ca="true">+IF(OFFSET('Sanitation Data'!$G$30,0,10*ROW('Sanitation Data'!G142))="","",OFFSET('Sanitation Data'!$G$30,0,10*ROW('Sanitation Data'!G142)))</f>
        <v/>
      </c>
      <c r="DC148" s="272" t="str">
        <f ca="true">+IF(OFFSET('Sanitation Data'!$G$31,0,10*ROW('Sanitation Data'!G142))="","",OFFSET('Sanitation Data'!$G$31,0,10*ROW('Sanitation Data'!G142)))</f>
        <v/>
      </c>
      <c r="DD148" s="272" t="str">
        <f ca="true">+IF(OFFSET('Sanitation Data'!$G$32,0,10*ROW('Sanitation Data'!G142))="","",OFFSET('Sanitation Data'!$G$32,0,10*ROW('Sanitation Data'!G142)))</f>
        <v/>
      </c>
      <c r="DE148" s="272" t="str">
        <f ca="true">+IF(OFFSET('Sanitation Data'!$H$28,0,10*ROW('Sanitation Data'!H142))="","",OFFSET('Sanitation Data'!$H$28,0,10*ROW('Sanitation Data'!H142)))</f>
        <v/>
      </c>
      <c r="DF148" s="272" t="str">
        <f ca="true">+IF(OFFSET('Sanitation Data'!$H$29,0,10*ROW('Sanitation Data'!H142))="","",OFFSET('Sanitation Data'!$H$29,0,10*ROW('Sanitation Data'!H142)))</f>
        <v/>
      </c>
      <c r="DG148" s="272" t="str">
        <f ca="true">+IF(OFFSET('Sanitation Data'!$H$30,0,10*ROW('Sanitation Data'!H142))="","",OFFSET('Sanitation Data'!$H$30,0,10*ROW('Sanitation Data'!H142)))</f>
        <v/>
      </c>
      <c r="DH148" s="272" t="str">
        <f ca="true">+IF(OFFSET('Sanitation Data'!$H$31,0,10*ROW('Sanitation Data'!H142))="","",OFFSET('Sanitation Data'!$H$31,0,10*ROW('Sanitation Data'!H142)))</f>
        <v/>
      </c>
      <c r="DI148" s="272" t="str">
        <f ca="true">+IF(OFFSET('Sanitation Data'!$H$32,0,10*ROW('Sanitation Data'!H142))="","",OFFSET('Sanitation Data'!$H$32,0,10*ROW('Sanitation Data'!H142)))</f>
        <v/>
      </c>
      <c r="DJ148" s="272" t="str">
        <f ca="true">+IF(OFFSET('Sanitation Data'!$I$28,0,10*ROW('Sanitation Data'!I142))="","",OFFSET('Sanitation Data'!$I$28,0,10*ROW('Sanitation Data'!I142)))</f>
        <v/>
      </c>
      <c r="DK148" s="272" t="str">
        <f ca="true">+IF(OFFSET('Sanitation Data'!$I$29,0,10*ROW('Sanitation Data'!I142))="","",OFFSET('Sanitation Data'!$I$29,0,10*ROW('Sanitation Data'!I142)))</f>
        <v/>
      </c>
      <c r="DL148" s="272" t="str">
        <f ca="true">+IF(OFFSET('Sanitation Data'!$I$30,0,10*ROW('Sanitation Data'!I142))="","",OFFSET('Sanitation Data'!$I$30,0,10*ROW('Sanitation Data'!I142)))</f>
        <v/>
      </c>
      <c r="DM148" s="272" t="str">
        <f ca="true">+IF(OFFSET('Sanitation Data'!$I$31,0,10*ROW('Sanitation Data'!I142))="","",OFFSET('Sanitation Data'!$I$31,0,10*ROW('Sanitation Data'!I142)))</f>
        <v/>
      </c>
      <c r="DN148" s="272" t="str">
        <f ca="true">+IF(OFFSET('Sanitation Data'!$I$32,0,10*ROW('Sanitation Data'!I142))="","",OFFSET('Sanitation Data'!$I$32,0,10*ROW('Sanitation Data'!I142)))</f>
        <v/>
      </c>
      <c r="DO148" s="272" t="str">
        <f ca="true">+IF(OFFSET('Hygiene Data'!$D$11,0,10*ROW('Hygiene Data'!D142))="","",OFFSET('Hygiene Data'!$D$11,0,10*ROW('Hygiene Data'!D142)))</f>
        <v/>
      </c>
      <c r="DP148" s="272" t="str">
        <f ca="true">+IF(OFFSET('Hygiene Data'!$D$12,0,10*ROW('Hygiene Data'!D142))="","",OFFSET('Hygiene Data'!$D$12,0,10*ROW('Hygiene Data'!D142)))</f>
        <v/>
      </c>
      <c r="DQ148" s="272" t="str">
        <f ca="true">+IF(OFFSET('Hygiene Data'!$D$13,0,10*ROW('Hygiene Data'!D142))="","",OFFSET('Hygiene Data'!$D$13,0,10*ROW('Hygiene Data'!D142)))</f>
        <v/>
      </c>
      <c r="DR148" s="272" t="str">
        <f ca="true">+IF(OFFSET('Hygiene Data'!$E$11,0,10*ROW('Hygiene Data'!E142))="","",OFFSET('Hygiene Data'!$E$11,0,10*ROW('Hygiene Data'!E142)))</f>
        <v/>
      </c>
      <c r="DS148" s="272" t="str">
        <f ca="true">+IF(OFFSET('Hygiene Data'!$E$12,0,10*ROW('Hygiene Data'!E142))="","",OFFSET('Hygiene Data'!$E$12,0,10*ROW('Hygiene Data'!E142)))</f>
        <v/>
      </c>
      <c r="DT148" s="272" t="str">
        <f ca="true">+IF(OFFSET('Hygiene Data'!$E$13,0,10*ROW('Hygiene Data'!E142))="","",OFFSET('Hygiene Data'!$E$13,0,10*ROW('Hygiene Data'!E142)))</f>
        <v/>
      </c>
      <c r="DU148" s="272" t="str">
        <f ca="true">+IF(OFFSET('Hygiene Data'!$F$11,0,10*ROW('Hygiene Data'!F142))="","",OFFSET('Hygiene Data'!$F$11,0,10*ROW('Hygiene Data'!F142)))</f>
        <v/>
      </c>
      <c r="DV148" s="272" t="str">
        <f ca="true">+IF(OFFSET('Hygiene Data'!$F$12,0,10*ROW('Hygiene Data'!F142))="","",OFFSET('Hygiene Data'!$F$12,0,10*ROW('Hygiene Data'!F142)))</f>
        <v/>
      </c>
      <c r="DW148" s="272" t="str">
        <f ca="true">+IF(OFFSET('Hygiene Data'!$F$13,0,10*ROW('Hygiene Data'!F142))="","",OFFSET('Hygiene Data'!$F$13,0,10*ROW('Hygiene Data'!F142)))</f>
        <v/>
      </c>
      <c r="DX148" s="272" t="str">
        <f ca="true">+IF(OFFSET('Hygiene Data'!$G$11,0,10*ROW('Hygiene Data'!G142))="","",OFFSET('Hygiene Data'!$G$11,0,10*ROW('Hygiene Data'!G142)))</f>
        <v/>
      </c>
      <c r="DY148" s="272" t="str">
        <f ca="true">+IF(OFFSET('Hygiene Data'!$G$12,0,10*ROW('Hygiene Data'!G142))="","",OFFSET('Hygiene Data'!$G$12,0,10*ROW('Hygiene Data'!G142)))</f>
        <v/>
      </c>
      <c r="DZ148" s="272" t="str">
        <f ca="true">+IF(OFFSET('Hygiene Data'!$G$13,0,10*ROW('Hygiene Data'!G142))="","",OFFSET('Hygiene Data'!$G$13,0,10*ROW('Hygiene Data'!G142)))</f>
        <v/>
      </c>
      <c r="EA148" s="272" t="str">
        <f ca="true">+IF(OFFSET('Hygiene Data'!$H$11,0,10*ROW('Hygiene Data'!H142))="","",OFFSET('Hygiene Data'!$H$11,0,10*ROW('Hygiene Data'!H142)))</f>
        <v/>
      </c>
      <c r="EB148" s="272" t="str">
        <f ca="true">+IF(OFFSET('Hygiene Data'!$H$12,0,10*ROW('Hygiene Data'!H142))="","",OFFSET('Hygiene Data'!$H$12,0,10*ROW('Hygiene Data'!H142)))</f>
        <v/>
      </c>
      <c r="EC148" s="272" t="str">
        <f ca="true">+IF(OFFSET('Hygiene Data'!$H$13,0,10*ROW('Hygiene Data'!H142))="","",OFFSET('Hygiene Data'!$H$13,0,10*ROW('Hygiene Data'!H142)))</f>
        <v/>
      </c>
      <c r="ED148" s="272" t="str">
        <f ca="true">+IF(OFFSET('Hygiene Data'!$I$11,0,10*ROW('Hygiene Data'!I142))="","",OFFSET('Hygiene Data'!$I$11,0,10*ROW('Hygiene Data'!I142)))</f>
        <v/>
      </c>
      <c r="EE148" s="272" t="str">
        <f ca="true">+IF(OFFSET('Hygiene Data'!$I$12,0,10*ROW('Hygiene Data'!I142))="","",OFFSET('Hygiene Data'!$I$12,0,10*ROW('Hygiene Data'!I142)))</f>
        <v/>
      </c>
      <c r="EF148" s="272"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28"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2"/>
      <c r="BS149" s="272" t="str">
        <f ca="true">+IF(OFFSET('Water Data'!$D$27,0,10*ROW('Water Data'!D143))="","",OFFSET('Water Data'!$D$27,0,10*ROW('Water Data'!D143)))</f>
        <v/>
      </c>
      <c r="BT149" s="272" t="str">
        <f ca="true">+IF(OFFSET('Water Data'!$D$28,0,10*ROW('Water Data'!D143))="","",OFFSET('Water Data'!$D$28,0,10*ROW('Water Data'!D143)))</f>
        <v/>
      </c>
      <c r="BU149" s="272" t="str">
        <f ca="true">+IF(OFFSET('Water Data'!$D$29,0,10*ROW('Water Data'!D143))="","",OFFSET('Water Data'!$D$29,0,10*ROW('Water Data'!D143)))</f>
        <v/>
      </c>
      <c r="BV149" s="272" t="str">
        <f ca="true">+IF(OFFSET('Water Data'!$E$27,0,10*ROW('Water Data'!E143))="","",OFFSET('Water Data'!$E$27,0,10*ROW('Water Data'!E143)))</f>
        <v/>
      </c>
      <c r="BW149" s="272" t="str">
        <f ca="true">+IF(OFFSET('Water Data'!$E$28,0,10*ROW('Water Data'!E143))="","",OFFSET('Water Data'!$E$28,0,10*ROW('Water Data'!E143)))</f>
        <v/>
      </c>
      <c r="BX149" s="272" t="str">
        <f ca="true">+IF(OFFSET('Water Data'!$E$29,0,10*ROW('Water Data'!E143))="","",OFFSET('Water Data'!$E$29,0,10*ROW('Water Data'!E143)))</f>
        <v/>
      </c>
      <c r="BY149" s="272" t="str">
        <f ca="true">+IF(OFFSET('Water Data'!$F$27,0,10*ROW('Water Data'!F143))="","",OFFSET('Water Data'!$F$27,0,10*ROW('Water Data'!F143)))</f>
        <v/>
      </c>
      <c r="BZ149" s="272" t="str">
        <f ca="true">+IF(OFFSET('Water Data'!$F$28,0,10*ROW('Water Data'!F143))="","",OFFSET('Water Data'!$F$28,0,10*ROW('Water Data'!F143)))</f>
        <v/>
      </c>
      <c r="CA149" s="272" t="str">
        <f ca="true">+IF(OFFSET('Water Data'!$F$29,0,10*ROW('Water Data'!F143))="","",OFFSET('Water Data'!$F$29,0,10*ROW('Water Data'!F143)))</f>
        <v/>
      </c>
      <c r="CB149" s="272" t="str">
        <f ca="true">+IF(OFFSET('Water Data'!$G$27,0,10*ROW('Water Data'!G143))="","",OFFSET('Water Data'!$G$27,0,10*ROW('Water Data'!G143)))</f>
        <v/>
      </c>
      <c r="CC149" s="272" t="str">
        <f ca="true">+IF(OFFSET('Water Data'!$G$28,0,10*ROW('Water Data'!G143))="","",OFFSET('Water Data'!$G$28,0,10*ROW('Water Data'!G143)))</f>
        <v/>
      </c>
      <c r="CD149" s="272" t="str">
        <f ca="true">+IF(OFFSET('Water Data'!$G$29,0,10*ROW('Water Data'!G143))="","",OFFSET('Water Data'!$G$29,0,10*ROW('Water Data'!G143)))</f>
        <v/>
      </c>
      <c r="CE149" s="272" t="str">
        <f ca="true">+IF(OFFSET('Water Data'!$H$27,0,10*ROW('Water Data'!H143))="","",OFFSET('Water Data'!$H$27,0,10*ROW('Water Data'!H143)))</f>
        <v/>
      </c>
      <c r="CF149" s="272" t="str">
        <f ca="true">+IF(OFFSET('Water Data'!$H$28,0,10*ROW('Water Data'!H143))="","",OFFSET('Water Data'!$H$28,0,10*ROW('Water Data'!H143)))</f>
        <v/>
      </c>
      <c r="CG149" s="272" t="str">
        <f ca="true">+IF(OFFSET('Water Data'!$H$29,0,10*ROW('Water Data'!H143))="","",OFFSET('Water Data'!$H$29,0,10*ROW('Water Data'!H143)))</f>
        <v/>
      </c>
      <c r="CH149" s="272" t="str">
        <f ca="true">+IF(OFFSET('Water Data'!$I$27,0,10*ROW('Water Data'!I143))="","",OFFSET('Water Data'!$I$27,0,10*ROW('Water Data'!I143)))</f>
        <v/>
      </c>
      <c r="CI149" s="272" t="str">
        <f ca="true">+IF(OFFSET('Water Data'!$I$28,0,10*ROW('Water Data'!I143))="","",OFFSET('Water Data'!$I$28,0,10*ROW('Water Data'!I143)))</f>
        <v/>
      </c>
      <c r="CJ149" s="272" t="str">
        <f ca="true">+IF(OFFSET('Water Data'!$I$29,0,10*ROW('Water Data'!I143))="","",OFFSET('Water Data'!$I$29,0,10*ROW('Water Data'!I143)))</f>
        <v/>
      </c>
      <c r="CK149" s="272" t="str">
        <f ca="true">+IF(OFFSET('Sanitation Data'!$D$28,0,10*ROW('Sanitation Data'!D143))="","",OFFSET('Sanitation Data'!$D$28,0,10*ROW('Sanitation Data'!D143)))</f>
        <v/>
      </c>
      <c r="CL149" s="272" t="str">
        <f ca="true">+IF(OFFSET('Sanitation Data'!$D$29,0,10*ROW('Sanitation Data'!D143))="","",OFFSET('Sanitation Data'!$D$29,0,10*ROW('Sanitation Data'!D143)))</f>
        <v/>
      </c>
      <c r="CM149" s="272" t="str">
        <f ca="true">+IF(OFFSET('Sanitation Data'!$D$30,0,10*ROW('Sanitation Data'!D143))="","",OFFSET('Sanitation Data'!$D$30,0,10*ROW('Sanitation Data'!D143)))</f>
        <v/>
      </c>
      <c r="CN149" s="272" t="str">
        <f ca="true">+IF(OFFSET('Sanitation Data'!$D$31,0,10*ROW('Sanitation Data'!D143))="","",OFFSET('Sanitation Data'!$D$31,0,10*ROW('Sanitation Data'!D143)))</f>
        <v/>
      </c>
      <c r="CO149" s="272" t="str">
        <f ca="true">+IF(OFFSET('Sanitation Data'!$D$32,0,10*ROW('Sanitation Data'!D143))="","",OFFSET('Sanitation Data'!$D$32,0,10*ROW('Sanitation Data'!D143)))</f>
        <v/>
      </c>
      <c r="CP149" s="272" t="str">
        <f ca="true">+IF(OFFSET('Sanitation Data'!$E$28,0,10*ROW('Sanitation Data'!E143))="","",OFFSET('Sanitation Data'!$E$28,0,10*ROW('Sanitation Data'!E143)))</f>
        <v/>
      </c>
      <c r="CQ149" s="272" t="str">
        <f ca="true">+IF(OFFSET('Sanitation Data'!$E$29,0,10*ROW('Sanitation Data'!E143))="","",OFFSET('Sanitation Data'!$E$29,0,10*ROW('Sanitation Data'!E143)))</f>
        <v/>
      </c>
      <c r="CR149" s="272" t="str">
        <f ca="true">+IF(OFFSET('Sanitation Data'!$E$30,0,10*ROW('Sanitation Data'!E143))="","",OFFSET('Sanitation Data'!$E$30,0,10*ROW('Sanitation Data'!E143)))</f>
        <v/>
      </c>
      <c r="CS149" s="272" t="str">
        <f ca="true">+IF(OFFSET('Sanitation Data'!$E$31,0,10*ROW('Sanitation Data'!E143))="","",OFFSET('Sanitation Data'!$E$31,0,10*ROW('Sanitation Data'!E143)))</f>
        <v/>
      </c>
      <c r="CT149" s="272" t="str">
        <f ca="true">+IF(OFFSET('Sanitation Data'!$E$32,0,10*ROW('Sanitation Data'!E143))="","",OFFSET('Sanitation Data'!$E$32,0,10*ROW('Sanitation Data'!E143)))</f>
        <v/>
      </c>
      <c r="CU149" s="272" t="str">
        <f ca="true">+IF(OFFSET('Sanitation Data'!$F$28,0,10*ROW('Sanitation Data'!F143))="","",OFFSET('Sanitation Data'!$F$28,0,10*ROW('Sanitation Data'!F143)))</f>
        <v/>
      </c>
      <c r="CV149" s="272" t="str">
        <f ca="true">+IF(OFFSET('Sanitation Data'!$F$29,0,10*ROW('Sanitation Data'!F143))="","",OFFSET('Sanitation Data'!$F$29,0,10*ROW('Sanitation Data'!F143)))</f>
        <v/>
      </c>
      <c r="CW149" s="272" t="str">
        <f ca="true">+IF(OFFSET('Sanitation Data'!$F$30,0,10*ROW('Sanitation Data'!F143))="","",OFFSET('Sanitation Data'!$F$30,0,10*ROW('Sanitation Data'!F143)))</f>
        <v/>
      </c>
      <c r="CX149" s="272" t="str">
        <f ca="true">+IF(OFFSET('Sanitation Data'!$F$31,0,10*ROW('Sanitation Data'!F143))="","",OFFSET('Sanitation Data'!$F$31,0,10*ROW('Sanitation Data'!F143)))</f>
        <v/>
      </c>
      <c r="CY149" s="272" t="str">
        <f ca="true">+IF(OFFSET('Sanitation Data'!$F$32,0,10*ROW('Sanitation Data'!F143))="","",OFFSET('Sanitation Data'!$F$32,0,10*ROW('Sanitation Data'!F143)))</f>
        <v/>
      </c>
      <c r="CZ149" s="272" t="str">
        <f ca="true">+IF(OFFSET('Sanitation Data'!$G$28,0,10*ROW('Sanitation Data'!G143))="","",OFFSET('Sanitation Data'!$G$28,0,10*ROW('Sanitation Data'!G143)))</f>
        <v/>
      </c>
      <c r="DA149" s="272" t="str">
        <f ca="true">+IF(OFFSET('Sanitation Data'!$G$29,0,10*ROW('Sanitation Data'!G143))="","",OFFSET('Sanitation Data'!$G$29,0,10*ROW('Sanitation Data'!G143)))</f>
        <v/>
      </c>
      <c r="DB149" s="272" t="str">
        <f ca="true">+IF(OFFSET('Sanitation Data'!$G$30,0,10*ROW('Sanitation Data'!G143))="","",OFFSET('Sanitation Data'!$G$30,0,10*ROW('Sanitation Data'!G143)))</f>
        <v/>
      </c>
      <c r="DC149" s="272" t="str">
        <f ca="true">+IF(OFFSET('Sanitation Data'!$G$31,0,10*ROW('Sanitation Data'!G143))="","",OFFSET('Sanitation Data'!$G$31,0,10*ROW('Sanitation Data'!G143)))</f>
        <v/>
      </c>
      <c r="DD149" s="272" t="str">
        <f ca="true">+IF(OFFSET('Sanitation Data'!$G$32,0,10*ROW('Sanitation Data'!G143))="","",OFFSET('Sanitation Data'!$G$32,0,10*ROW('Sanitation Data'!G143)))</f>
        <v/>
      </c>
      <c r="DE149" s="272" t="str">
        <f ca="true">+IF(OFFSET('Sanitation Data'!$H$28,0,10*ROW('Sanitation Data'!H143))="","",OFFSET('Sanitation Data'!$H$28,0,10*ROW('Sanitation Data'!H143)))</f>
        <v/>
      </c>
      <c r="DF149" s="272" t="str">
        <f ca="true">+IF(OFFSET('Sanitation Data'!$H$29,0,10*ROW('Sanitation Data'!H143))="","",OFFSET('Sanitation Data'!$H$29,0,10*ROW('Sanitation Data'!H143)))</f>
        <v/>
      </c>
      <c r="DG149" s="272" t="str">
        <f ca="true">+IF(OFFSET('Sanitation Data'!$H$30,0,10*ROW('Sanitation Data'!H143))="","",OFFSET('Sanitation Data'!$H$30,0,10*ROW('Sanitation Data'!H143)))</f>
        <v/>
      </c>
      <c r="DH149" s="272" t="str">
        <f ca="true">+IF(OFFSET('Sanitation Data'!$H$31,0,10*ROW('Sanitation Data'!H143))="","",OFFSET('Sanitation Data'!$H$31,0,10*ROW('Sanitation Data'!H143)))</f>
        <v/>
      </c>
      <c r="DI149" s="272" t="str">
        <f ca="true">+IF(OFFSET('Sanitation Data'!$H$32,0,10*ROW('Sanitation Data'!H143))="","",OFFSET('Sanitation Data'!$H$32,0,10*ROW('Sanitation Data'!H143)))</f>
        <v/>
      </c>
      <c r="DJ149" s="272" t="str">
        <f ca="true">+IF(OFFSET('Sanitation Data'!$I$28,0,10*ROW('Sanitation Data'!I143))="","",OFFSET('Sanitation Data'!$I$28,0,10*ROW('Sanitation Data'!I143)))</f>
        <v/>
      </c>
      <c r="DK149" s="272" t="str">
        <f ca="true">+IF(OFFSET('Sanitation Data'!$I$29,0,10*ROW('Sanitation Data'!I143))="","",OFFSET('Sanitation Data'!$I$29,0,10*ROW('Sanitation Data'!I143)))</f>
        <v/>
      </c>
      <c r="DL149" s="272" t="str">
        <f ca="true">+IF(OFFSET('Sanitation Data'!$I$30,0,10*ROW('Sanitation Data'!I143))="","",OFFSET('Sanitation Data'!$I$30,0,10*ROW('Sanitation Data'!I143)))</f>
        <v/>
      </c>
      <c r="DM149" s="272" t="str">
        <f ca="true">+IF(OFFSET('Sanitation Data'!$I$31,0,10*ROW('Sanitation Data'!I143))="","",OFFSET('Sanitation Data'!$I$31,0,10*ROW('Sanitation Data'!I143)))</f>
        <v/>
      </c>
      <c r="DN149" s="272" t="str">
        <f ca="true">+IF(OFFSET('Sanitation Data'!$I$32,0,10*ROW('Sanitation Data'!I143))="","",OFFSET('Sanitation Data'!$I$32,0,10*ROW('Sanitation Data'!I143)))</f>
        <v/>
      </c>
      <c r="DO149" s="272" t="str">
        <f ca="true">+IF(OFFSET('Hygiene Data'!$D$11,0,10*ROW('Hygiene Data'!D143))="","",OFFSET('Hygiene Data'!$D$11,0,10*ROW('Hygiene Data'!D143)))</f>
        <v/>
      </c>
      <c r="DP149" s="272" t="str">
        <f ca="true">+IF(OFFSET('Hygiene Data'!$D$12,0,10*ROW('Hygiene Data'!D143))="","",OFFSET('Hygiene Data'!$D$12,0,10*ROW('Hygiene Data'!D143)))</f>
        <v/>
      </c>
      <c r="DQ149" s="272" t="str">
        <f ca="true">+IF(OFFSET('Hygiene Data'!$D$13,0,10*ROW('Hygiene Data'!D143))="","",OFFSET('Hygiene Data'!$D$13,0,10*ROW('Hygiene Data'!D143)))</f>
        <v/>
      </c>
      <c r="DR149" s="272" t="str">
        <f ca="true">+IF(OFFSET('Hygiene Data'!$E$11,0,10*ROW('Hygiene Data'!E143))="","",OFFSET('Hygiene Data'!$E$11,0,10*ROW('Hygiene Data'!E143)))</f>
        <v/>
      </c>
      <c r="DS149" s="272" t="str">
        <f ca="true">+IF(OFFSET('Hygiene Data'!$E$12,0,10*ROW('Hygiene Data'!E143))="","",OFFSET('Hygiene Data'!$E$12,0,10*ROW('Hygiene Data'!E143)))</f>
        <v/>
      </c>
      <c r="DT149" s="272" t="str">
        <f ca="true">+IF(OFFSET('Hygiene Data'!$E$13,0,10*ROW('Hygiene Data'!E143))="","",OFFSET('Hygiene Data'!$E$13,0,10*ROW('Hygiene Data'!E143)))</f>
        <v/>
      </c>
      <c r="DU149" s="272" t="str">
        <f ca="true">+IF(OFFSET('Hygiene Data'!$F$11,0,10*ROW('Hygiene Data'!F143))="","",OFFSET('Hygiene Data'!$F$11,0,10*ROW('Hygiene Data'!F143)))</f>
        <v/>
      </c>
      <c r="DV149" s="272" t="str">
        <f ca="true">+IF(OFFSET('Hygiene Data'!$F$12,0,10*ROW('Hygiene Data'!F143))="","",OFFSET('Hygiene Data'!$F$12,0,10*ROW('Hygiene Data'!F143)))</f>
        <v/>
      </c>
      <c r="DW149" s="272" t="str">
        <f ca="true">+IF(OFFSET('Hygiene Data'!$F$13,0,10*ROW('Hygiene Data'!F143))="","",OFFSET('Hygiene Data'!$F$13,0,10*ROW('Hygiene Data'!F143)))</f>
        <v/>
      </c>
      <c r="DX149" s="272" t="str">
        <f ca="true">+IF(OFFSET('Hygiene Data'!$G$11,0,10*ROW('Hygiene Data'!G143))="","",OFFSET('Hygiene Data'!$G$11,0,10*ROW('Hygiene Data'!G143)))</f>
        <v/>
      </c>
      <c r="DY149" s="272" t="str">
        <f ca="true">+IF(OFFSET('Hygiene Data'!$G$12,0,10*ROW('Hygiene Data'!G143))="","",OFFSET('Hygiene Data'!$G$12,0,10*ROW('Hygiene Data'!G143)))</f>
        <v/>
      </c>
      <c r="DZ149" s="272" t="str">
        <f ca="true">+IF(OFFSET('Hygiene Data'!$G$13,0,10*ROW('Hygiene Data'!G143))="","",OFFSET('Hygiene Data'!$G$13,0,10*ROW('Hygiene Data'!G143)))</f>
        <v/>
      </c>
      <c r="EA149" s="272" t="str">
        <f ca="true">+IF(OFFSET('Hygiene Data'!$H$11,0,10*ROW('Hygiene Data'!H143))="","",OFFSET('Hygiene Data'!$H$11,0,10*ROW('Hygiene Data'!H143)))</f>
        <v/>
      </c>
      <c r="EB149" s="272" t="str">
        <f ca="true">+IF(OFFSET('Hygiene Data'!$H$12,0,10*ROW('Hygiene Data'!H143))="","",OFFSET('Hygiene Data'!$H$12,0,10*ROW('Hygiene Data'!H143)))</f>
        <v/>
      </c>
      <c r="EC149" s="272" t="str">
        <f ca="true">+IF(OFFSET('Hygiene Data'!$H$13,0,10*ROW('Hygiene Data'!H143))="","",OFFSET('Hygiene Data'!$H$13,0,10*ROW('Hygiene Data'!H143)))</f>
        <v/>
      </c>
      <c r="ED149" s="272" t="str">
        <f ca="true">+IF(OFFSET('Hygiene Data'!$I$11,0,10*ROW('Hygiene Data'!I143))="","",OFFSET('Hygiene Data'!$I$11,0,10*ROW('Hygiene Data'!I143)))</f>
        <v/>
      </c>
      <c r="EE149" s="272" t="str">
        <f ca="true">+IF(OFFSET('Hygiene Data'!$I$12,0,10*ROW('Hygiene Data'!I143))="","",OFFSET('Hygiene Data'!$I$12,0,10*ROW('Hygiene Data'!I143)))</f>
        <v/>
      </c>
      <c r="EF149" s="272"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28"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2"/>
      <c r="BS150" s="272" t="str">
        <f ca="true">+IF(OFFSET('Water Data'!$D$27,0,10*ROW('Water Data'!D144))="","",OFFSET('Water Data'!$D$27,0,10*ROW('Water Data'!D144)))</f>
        <v/>
      </c>
      <c r="BT150" s="272" t="str">
        <f ca="true">+IF(OFFSET('Water Data'!$D$28,0,10*ROW('Water Data'!D144))="","",OFFSET('Water Data'!$D$28,0,10*ROW('Water Data'!D144)))</f>
        <v/>
      </c>
      <c r="BU150" s="272" t="str">
        <f ca="true">+IF(OFFSET('Water Data'!$D$29,0,10*ROW('Water Data'!D144))="","",OFFSET('Water Data'!$D$29,0,10*ROW('Water Data'!D144)))</f>
        <v/>
      </c>
      <c r="BV150" s="272" t="str">
        <f ca="true">+IF(OFFSET('Water Data'!$E$27,0,10*ROW('Water Data'!E144))="","",OFFSET('Water Data'!$E$27,0,10*ROW('Water Data'!E144)))</f>
        <v/>
      </c>
      <c r="BW150" s="272" t="str">
        <f ca="true">+IF(OFFSET('Water Data'!$E$28,0,10*ROW('Water Data'!E144))="","",OFFSET('Water Data'!$E$28,0,10*ROW('Water Data'!E144)))</f>
        <v/>
      </c>
      <c r="BX150" s="272" t="str">
        <f ca="true">+IF(OFFSET('Water Data'!$E$29,0,10*ROW('Water Data'!E144))="","",OFFSET('Water Data'!$E$29,0,10*ROW('Water Data'!E144)))</f>
        <v/>
      </c>
      <c r="BY150" s="272" t="str">
        <f ca="true">+IF(OFFSET('Water Data'!$F$27,0,10*ROW('Water Data'!F144))="","",OFFSET('Water Data'!$F$27,0,10*ROW('Water Data'!F144)))</f>
        <v/>
      </c>
      <c r="BZ150" s="272" t="str">
        <f ca="true">+IF(OFFSET('Water Data'!$F$28,0,10*ROW('Water Data'!F144))="","",OFFSET('Water Data'!$F$28,0,10*ROW('Water Data'!F144)))</f>
        <v/>
      </c>
      <c r="CA150" s="272" t="str">
        <f ca="true">+IF(OFFSET('Water Data'!$F$29,0,10*ROW('Water Data'!F144))="","",OFFSET('Water Data'!$F$29,0,10*ROW('Water Data'!F144)))</f>
        <v/>
      </c>
      <c r="CB150" s="272" t="str">
        <f ca="true">+IF(OFFSET('Water Data'!$G$27,0,10*ROW('Water Data'!G144))="","",OFFSET('Water Data'!$G$27,0,10*ROW('Water Data'!G144)))</f>
        <v/>
      </c>
      <c r="CC150" s="272" t="str">
        <f ca="true">+IF(OFFSET('Water Data'!$G$28,0,10*ROW('Water Data'!G144))="","",OFFSET('Water Data'!$G$28,0,10*ROW('Water Data'!G144)))</f>
        <v/>
      </c>
      <c r="CD150" s="272" t="str">
        <f ca="true">+IF(OFFSET('Water Data'!$G$29,0,10*ROW('Water Data'!G144))="","",OFFSET('Water Data'!$G$29,0,10*ROW('Water Data'!G144)))</f>
        <v/>
      </c>
      <c r="CE150" s="272" t="str">
        <f ca="true">+IF(OFFSET('Water Data'!$H$27,0,10*ROW('Water Data'!H144))="","",OFFSET('Water Data'!$H$27,0,10*ROW('Water Data'!H144)))</f>
        <v/>
      </c>
      <c r="CF150" s="272" t="str">
        <f ca="true">+IF(OFFSET('Water Data'!$H$28,0,10*ROW('Water Data'!H144))="","",OFFSET('Water Data'!$H$28,0,10*ROW('Water Data'!H144)))</f>
        <v/>
      </c>
      <c r="CG150" s="272" t="str">
        <f ca="true">+IF(OFFSET('Water Data'!$H$29,0,10*ROW('Water Data'!H144))="","",OFFSET('Water Data'!$H$29,0,10*ROW('Water Data'!H144)))</f>
        <v/>
      </c>
      <c r="CH150" s="272" t="str">
        <f ca="true">+IF(OFFSET('Water Data'!$I$27,0,10*ROW('Water Data'!I144))="","",OFFSET('Water Data'!$I$27,0,10*ROW('Water Data'!I144)))</f>
        <v/>
      </c>
      <c r="CI150" s="272" t="str">
        <f ca="true">+IF(OFFSET('Water Data'!$I$28,0,10*ROW('Water Data'!I144))="","",OFFSET('Water Data'!$I$28,0,10*ROW('Water Data'!I144)))</f>
        <v/>
      </c>
      <c r="CJ150" s="272" t="str">
        <f ca="true">+IF(OFFSET('Water Data'!$I$29,0,10*ROW('Water Data'!I144))="","",OFFSET('Water Data'!$I$29,0,10*ROW('Water Data'!I144)))</f>
        <v/>
      </c>
      <c r="CK150" s="272" t="str">
        <f ca="true">+IF(OFFSET('Sanitation Data'!$D$28,0,10*ROW('Sanitation Data'!D144))="","",OFFSET('Sanitation Data'!$D$28,0,10*ROW('Sanitation Data'!D144)))</f>
        <v/>
      </c>
      <c r="CL150" s="272" t="str">
        <f ca="true">+IF(OFFSET('Sanitation Data'!$D$29,0,10*ROW('Sanitation Data'!D144))="","",OFFSET('Sanitation Data'!$D$29,0,10*ROW('Sanitation Data'!D144)))</f>
        <v/>
      </c>
      <c r="CM150" s="272" t="str">
        <f ca="true">+IF(OFFSET('Sanitation Data'!$D$30,0,10*ROW('Sanitation Data'!D144))="","",OFFSET('Sanitation Data'!$D$30,0,10*ROW('Sanitation Data'!D144)))</f>
        <v/>
      </c>
      <c r="CN150" s="272" t="str">
        <f ca="true">+IF(OFFSET('Sanitation Data'!$D$31,0,10*ROW('Sanitation Data'!D144))="","",OFFSET('Sanitation Data'!$D$31,0,10*ROW('Sanitation Data'!D144)))</f>
        <v/>
      </c>
      <c r="CO150" s="272" t="str">
        <f ca="true">+IF(OFFSET('Sanitation Data'!$D$32,0,10*ROW('Sanitation Data'!D144))="","",OFFSET('Sanitation Data'!$D$32,0,10*ROW('Sanitation Data'!D144)))</f>
        <v/>
      </c>
      <c r="CP150" s="272" t="str">
        <f ca="true">+IF(OFFSET('Sanitation Data'!$E$28,0,10*ROW('Sanitation Data'!E144))="","",OFFSET('Sanitation Data'!$E$28,0,10*ROW('Sanitation Data'!E144)))</f>
        <v/>
      </c>
      <c r="CQ150" s="272" t="str">
        <f ca="true">+IF(OFFSET('Sanitation Data'!$E$29,0,10*ROW('Sanitation Data'!E144))="","",OFFSET('Sanitation Data'!$E$29,0,10*ROW('Sanitation Data'!E144)))</f>
        <v/>
      </c>
      <c r="CR150" s="272" t="str">
        <f ca="true">+IF(OFFSET('Sanitation Data'!$E$30,0,10*ROW('Sanitation Data'!E144))="","",OFFSET('Sanitation Data'!$E$30,0,10*ROW('Sanitation Data'!E144)))</f>
        <v/>
      </c>
      <c r="CS150" s="272" t="str">
        <f ca="true">+IF(OFFSET('Sanitation Data'!$E$31,0,10*ROW('Sanitation Data'!E144))="","",OFFSET('Sanitation Data'!$E$31,0,10*ROW('Sanitation Data'!E144)))</f>
        <v/>
      </c>
      <c r="CT150" s="272" t="str">
        <f ca="true">+IF(OFFSET('Sanitation Data'!$E$32,0,10*ROW('Sanitation Data'!E144))="","",OFFSET('Sanitation Data'!$E$32,0,10*ROW('Sanitation Data'!E144)))</f>
        <v/>
      </c>
      <c r="CU150" s="272" t="str">
        <f ca="true">+IF(OFFSET('Sanitation Data'!$F$28,0,10*ROW('Sanitation Data'!F144))="","",OFFSET('Sanitation Data'!$F$28,0,10*ROW('Sanitation Data'!F144)))</f>
        <v/>
      </c>
      <c r="CV150" s="272" t="str">
        <f ca="true">+IF(OFFSET('Sanitation Data'!$F$29,0,10*ROW('Sanitation Data'!F144))="","",OFFSET('Sanitation Data'!$F$29,0,10*ROW('Sanitation Data'!F144)))</f>
        <v/>
      </c>
      <c r="CW150" s="272" t="str">
        <f ca="true">+IF(OFFSET('Sanitation Data'!$F$30,0,10*ROW('Sanitation Data'!F144))="","",OFFSET('Sanitation Data'!$F$30,0,10*ROW('Sanitation Data'!F144)))</f>
        <v/>
      </c>
      <c r="CX150" s="272" t="str">
        <f ca="true">+IF(OFFSET('Sanitation Data'!$F$31,0,10*ROW('Sanitation Data'!F144))="","",OFFSET('Sanitation Data'!$F$31,0,10*ROW('Sanitation Data'!F144)))</f>
        <v/>
      </c>
      <c r="CY150" s="272" t="str">
        <f ca="true">+IF(OFFSET('Sanitation Data'!$F$32,0,10*ROW('Sanitation Data'!F144))="","",OFFSET('Sanitation Data'!$F$32,0,10*ROW('Sanitation Data'!F144)))</f>
        <v/>
      </c>
      <c r="CZ150" s="272" t="str">
        <f ca="true">+IF(OFFSET('Sanitation Data'!$G$28,0,10*ROW('Sanitation Data'!G144))="","",OFFSET('Sanitation Data'!$G$28,0,10*ROW('Sanitation Data'!G144)))</f>
        <v/>
      </c>
      <c r="DA150" s="272" t="str">
        <f ca="true">+IF(OFFSET('Sanitation Data'!$G$29,0,10*ROW('Sanitation Data'!G144))="","",OFFSET('Sanitation Data'!$G$29,0,10*ROW('Sanitation Data'!G144)))</f>
        <v/>
      </c>
      <c r="DB150" s="272" t="str">
        <f ca="true">+IF(OFFSET('Sanitation Data'!$G$30,0,10*ROW('Sanitation Data'!G144))="","",OFFSET('Sanitation Data'!$G$30,0,10*ROW('Sanitation Data'!G144)))</f>
        <v/>
      </c>
      <c r="DC150" s="272" t="str">
        <f ca="true">+IF(OFFSET('Sanitation Data'!$G$31,0,10*ROW('Sanitation Data'!G144))="","",OFFSET('Sanitation Data'!$G$31,0,10*ROW('Sanitation Data'!G144)))</f>
        <v/>
      </c>
      <c r="DD150" s="272" t="str">
        <f ca="true">+IF(OFFSET('Sanitation Data'!$G$32,0,10*ROW('Sanitation Data'!G144))="","",OFFSET('Sanitation Data'!$G$32,0,10*ROW('Sanitation Data'!G144)))</f>
        <v/>
      </c>
      <c r="DE150" s="272" t="str">
        <f ca="true">+IF(OFFSET('Sanitation Data'!$H$28,0,10*ROW('Sanitation Data'!H144))="","",OFFSET('Sanitation Data'!$H$28,0,10*ROW('Sanitation Data'!H144)))</f>
        <v/>
      </c>
      <c r="DF150" s="272" t="str">
        <f ca="true">+IF(OFFSET('Sanitation Data'!$H$29,0,10*ROW('Sanitation Data'!H144))="","",OFFSET('Sanitation Data'!$H$29,0,10*ROW('Sanitation Data'!H144)))</f>
        <v/>
      </c>
      <c r="DG150" s="272" t="str">
        <f ca="true">+IF(OFFSET('Sanitation Data'!$H$30,0,10*ROW('Sanitation Data'!H144))="","",OFFSET('Sanitation Data'!$H$30,0,10*ROW('Sanitation Data'!H144)))</f>
        <v/>
      </c>
      <c r="DH150" s="272" t="str">
        <f ca="true">+IF(OFFSET('Sanitation Data'!$H$31,0,10*ROW('Sanitation Data'!H144))="","",OFFSET('Sanitation Data'!$H$31,0,10*ROW('Sanitation Data'!H144)))</f>
        <v/>
      </c>
      <c r="DI150" s="272" t="str">
        <f ca="true">+IF(OFFSET('Sanitation Data'!$H$32,0,10*ROW('Sanitation Data'!H144))="","",OFFSET('Sanitation Data'!$H$32,0,10*ROW('Sanitation Data'!H144)))</f>
        <v/>
      </c>
      <c r="DJ150" s="272" t="str">
        <f ca="true">+IF(OFFSET('Sanitation Data'!$I$28,0,10*ROW('Sanitation Data'!I144))="","",OFFSET('Sanitation Data'!$I$28,0,10*ROW('Sanitation Data'!I144)))</f>
        <v/>
      </c>
      <c r="DK150" s="272" t="str">
        <f ca="true">+IF(OFFSET('Sanitation Data'!$I$29,0,10*ROW('Sanitation Data'!I144))="","",OFFSET('Sanitation Data'!$I$29,0,10*ROW('Sanitation Data'!I144)))</f>
        <v/>
      </c>
      <c r="DL150" s="272" t="str">
        <f ca="true">+IF(OFFSET('Sanitation Data'!$I$30,0,10*ROW('Sanitation Data'!I144))="","",OFFSET('Sanitation Data'!$I$30,0,10*ROW('Sanitation Data'!I144)))</f>
        <v/>
      </c>
      <c r="DM150" s="272" t="str">
        <f ca="true">+IF(OFFSET('Sanitation Data'!$I$31,0,10*ROW('Sanitation Data'!I144))="","",OFFSET('Sanitation Data'!$I$31,0,10*ROW('Sanitation Data'!I144)))</f>
        <v/>
      </c>
      <c r="DN150" s="272" t="str">
        <f ca="true">+IF(OFFSET('Sanitation Data'!$I$32,0,10*ROW('Sanitation Data'!I144))="","",OFFSET('Sanitation Data'!$I$32,0,10*ROW('Sanitation Data'!I144)))</f>
        <v/>
      </c>
      <c r="DO150" s="272" t="str">
        <f ca="true">+IF(OFFSET('Hygiene Data'!$D$11,0,10*ROW('Hygiene Data'!D144))="","",OFFSET('Hygiene Data'!$D$11,0,10*ROW('Hygiene Data'!D144)))</f>
        <v/>
      </c>
      <c r="DP150" s="272" t="str">
        <f ca="true">+IF(OFFSET('Hygiene Data'!$D$12,0,10*ROW('Hygiene Data'!D144))="","",OFFSET('Hygiene Data'!$D$12,0,10*ROW('Hygiene Data'!D144)))</f>
        <v/>
      </c>
      <c r="DQ150" s="272" t="str">
        <f ca="true">+IF(OFFSET('Hygiene Data'!$D$13,0,10*ROW('Hygiene Data'!D144))="","",OFFSET('Hygiene Data'!$D$13,0,10*ROW('Hygiene Data'!D144)))</f>
        <v/>
      </c>
      <c r="DR150" s="272" t="str">
        <f ca="true">+IF(OFFSET('Hygiene Data'!$E$11,0,10*ROW('Hygiene Data'!E144))="","",OFFSET('Hygiene Data'!$E$11,0,10*ROW('Hygiene Data'!E144)))</f>
        <v/>
      </c>
      <c r="DS150" s="272" t="str">
        <f ca="true">+IF(OFFSET('Hygiene Data'!$E$12,0,10*ROW('Hygiene Data'!E144))="","",OFFSET('Hygiene Data'!$E$12,0,10*ROW('Hygiene Data'!E144)))</f>
        <v/>
      </c>
      <c r="DT150" s="272" t="str">
        <f ca="true">+IF(OFFSET('Hygiene Data'!$E$13,0,10*ROW('Hygiene Data'!E144))="","",OFFSET('Hygiene Data'!$E$13,0,10*ROW('Hygiene Data'!E144)))</f>
        <v/>
      </c>
      <c r="DU150" s="272" t="str">
        <f ca="true">+IF(OFFSET('Hygiene Data'!$F$11,0,10*ROW('Hygiene Data'!F144))="","",OFFSET('Hygiene Data'!$F$11,0,10*ROW('Hygiene Data'!F144)))</f>
        <v/>
      </c>
      <c r="DV150" s="272" t="str">
        <f ca="true">+IF(OFFSET('Hygiene Data'!$F$12,0,10*ROW('Hygiene Data'!F144))="","",OFFSET('Hygiene Data'!$F$12,0,10*ROW('Hygiene Data'!F144)))</f>
        <v/>
      </c>
      <c r="DW150" s="272" t="str">
        <f ca="true">+IF(OFFSET('Hygiene Data'!$F$13,0,10*ROW('Hygiene Data'!F144))="","",OFFSET('Hygiene Data'!$F$13,0,10*ROW('Hygiene Data'!F144)))</f>
        <v/>
      </c>
      <c r="DX150" s="272" t="str">
        <f ca="true">+IF(OFFSET('Hygiene Data'!$G$11,0,10*ROW('Hygiene Data'!G144))="","",OFFSET('Hygiene Data'!$G$11,0,10*ROW('Hygiene Data'!G144)))</f>
        <v/>
      </c>
      <c r="DY150" s="272" t="str">
        <f ca="true">+IF(OFFSET('Hygiene Data'!$G$12,0,10*ROW('Hygiene Data'!G144))="","",OFFSET('Hygiene Data'!$G$12,0,10*ROW('Hygiene Data'!G144)))</f>
        <v/>
      </c>
      <c r="DZ150" s="272" t="str">
        <f ca="true">+IF(OFFSET('Hygiene Data'!$G$13,0,10*ROW('Hygiene Data'!G144))="","",OFFSET('Hygiene Data'!$G$13,0,10*ROW('Hygiene Data'!G144)))</f>
        <v/>
      </c>
      <c r="EA150" s="272" t="str">
        <f ca="true">+IF(OFFSET('Hygiene Data'!$H$11,0,10*ROW('Hygiene Data'!H144))="","",OFFSET('Hygiene Data'!$H$11,0,10*ROW('Hygiene Data'!H144)))</f>
        <v/>
      </c>
      <c r="EB150" s="272" t="str">
        <f ca="true">+IF(OFFSET('Hygiene Data'!$H$12,0,10*ROW('Hygiene Data'!H144))="","",OFFSET('Hygiene Data'!$H$12,0,10*ROW('Hygiene Data'!H144)))</f>
        <v/>
      </c>
      <c r="EC150" s="272" t="str">
        <f ca="true">+IF(OFFSET('Hygiene Data'!$H$13,0,10*ROW('Hygiene Data'!H144))="","",OFFSET('Hygiene Data'!$H$13,0,10*ROW('Hygiene Data'!H144)))</f>
        <v/>
      </c>
      <c r="ED150" s="272" t="str">
        <f ca="true">+IF(OFFSET('Hygiene Data'!$I$11,0,10*ROW('Hygiene Data'!I144))="","",OFFSET('Hygiene Data'!$I$11,0,10*ROW('Hygiene Data'!I144)))</f>
        <v/>
      </c>
      <c r="EE150" s="272" t="str">
        <f ca="true">+IF(OFFSET('Hygiene Data'!$I$12,0,10*ROW('Hygiene Data'!I144))="","",OFFSET('Hygiene Data'!$I$12,0,10*ROW('Hygiene Data'!I144)))</f>
        <v/>
      </c>
      <c r="EF150" s="272"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28"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2"/>
      <c r="BS151" s="272" t="str">
        <f ca="true">+IF(OFFSET('Water Data'!$D$27,0,10*ROW('Water Data'!D145))="","",OFFSET('Water Data'!$D$27,0,10*ROW('Water Data'!D145)))</f>
        <v/>
      </c>
      <c r="BT151" s="272" t="str">
        <f ca="true">+IF(OFFSET('Water Data'!$D$28,0,10*ROW('Water Data'!D145))="","",OFFSET('Water Data'!$D$28,0,10*ROW('Water Data'!D145)))</f>
        <v/>
      </c>
      <c r="BU151" s="272" t="str">
        <f ca="true">+IF(OFFSET('Water Data'!$D$29,0,10*ROW('Water Data'!D145))="","",OFFSET('Water Data'!$D$29,0,10*ROW('Water Data'!D145)))</f>
        <v/>
      </c>
      <c r="BV151" s="272" t="str">
        <f ca="true">+IF(OFFSET('Water Data'!$E$27,0,10*ROW('Water Data'!E145))="","",OFFSET('Water Data'!$E$27,0,10*ROW('Water Data'!E145)))</f>
        <v/>
      </c>
      <c r="BW151" s="272" t="str">
        <f ca="true">+IF(OFFSET('Water Data'!$E$28,0,10*ROW('Water Data'!E145))="","",OFFSET('Water Data'!$E$28,0,10*ROW('Water Data'!E145)))</f>
        <v/>
      </c>
      <c r="BX151" s="272" t="str">
        <f ca="true">+IF(OFFSET('Water Data'!$E$29,0,10*ROW('Water Data'!E145))="","",OFFSET('Water Data'!$E$29,0,10*ROW('Water Data'!E145)))</f>
        <v/>
      </c>
      <c r="BY151" s="272" t="str">
        <f ca="true">+IF(OFFSET('Water Data'!$F$27,0,10*ROW('Water Data'!F145))="","",OFFSET('Water Data'!$F$27,0,10*ROW('Water Data'!F145)))</f>
        <v/>
      </c>
      <c r="BZ151" s="272" t="str">
        <f ca="true">+IF(OFFSET('Water Data'!$F$28,0,10*ROW('Water Data'!F145))="","",OFFSET('Water Data'!$F$28,0,10*ROW('Water Data'!F145)))</f>
        <v/>
      </c>
      <c r="CA151" s="272" t="str">
        <f ca="true">+IF(OFFSET('Water Data'!$F$29,0,10*ROW('Water Data'!F145))="","",OFFSET('Water Data'!$F$29,0,10*ROW('Water Data'!F145)))</f>
        <v/>
      </c>
      <c r="CB151" s="272" t="str">
        <f ca="true">+IF(OFFSET('Water Data'!$G$27,0,10*ROW('Water Data'!G145))="","",OFFSET('Water Data'!$G$27,0,10*ROW('Water Data'!G145)))</f>
        <v/>
      </c>
      <c r="CC151" s="272" t="str">
        <f ca="true">+IF(OFFSET('Water Data'!$G$28,0,10*ROW('Water Data'!G145))="","",OFFSET('Water Data'!$G$28,0,10*ROW('Water Data'!G145)))</f>
        <v/>
      </c>
      <c r="CD151" s="272" t="str">
        <f ca="true">+IF(OFFSET('Water Data'!$G$29,0,10*ROW('Water Data'!G145))="","",OFFSET('Water Data'!$G$29,0,10*ROW('Water Data'!G145)))</f>
        <v/>
      </c>
      <c r="CE151" s="272" t="str">
        <f ca="true">+IF(OFFSET('Water Data'!$H$27,0,10*ROW('Water Data'!H145))="","",OFFSET('Water Data'!$H$27,0,10*ROW('Water Data'!H145)))</f>
        <v/>
      </c>
      <c r="CF151" s="272" t="str">
        <f ca="true">+IF(OFFSET('Water Data'!$H$28,0,10*ROW('Water Data'!H145))="","",OFFSET('Water Data'!$H$28,0,10*ROW('Water Data'!H145)))</f>
        <v/>
      </c>
      <c r="CG151" s="272" t="str">
        <f ca="true">+IF(OFFSET('Water Data'!$H$29,0,10*ROW('Water Data'!H145))="","",OFFSET('Water Data'!$H$29,0,10*ROW('Water Data'!H145)))</f>
        <v/>
      </c>
      <c r="CH151" s="272" t="str">
        <f ca="true">+IF(OFFSET('Water Data'!$I$27,0,10*ROW('Water Data'!I145))="","",OFFSET('Water Data'!$I$27,0,10*ROW('Water Data'!I145)))</f>
        <v/>
      </c>
      <c r="CI151" s="272" t="str">
        <f ca="true">+IF(OFFSET('Water Data'!$I$28,0,10*ROW('Water Data'!I145))="","",OFFSET('Water Data'!$I$28,0,10*ROW('Water Data'!I145)))</f>
        <v/>
      </c>
      <c r="CJ151" s="272" t="str">
        <f ca="true">+IF(OFFSET('Water Data'!$I$29,0,10*ROW('Water Data'!I145))="","",OFFSET('Water Data'!$I$29,0,10*ROW('Water Data'!I145)))</f>
        <v/>
      </c>
      <c r="CK151" s="272" t="str">
        <f ca="true">+IF(OFFSET('Sanitation Data'!$D$28,0,10*ROW('Sanitation Data'!D145))="","",OFFSET('Sanitation Data'!$D$28,0,10*ROW('Sanitation Data'!D145)))</f>
        <v/>
      </c>
      <c r="CL151" s="272" t="str">
        <f ca="true">+IF(OFFSET('Sanitation Data'!$D$29,0,10*ROW('Sanitation Data'!D145))="","",OFFSET('Sanitation Data'!$D$29,0,10*ROW('Sanitation Data'!D145)))</f>
        <v/>
      </c>
      <c r="CM151" s="272" t="str">
        <f ca="true">+IF(OFFSET('Sanitation Data'!$D$30,0,10*ROW('Sanitation Data'!D145))="","",OFFSET('Sanitation Data'!$D$30,0,10*ROW('Sanitation Data'!D145)))</f>
        <v/>
      </c>
      <c r="CN151" s="272" t="str">
        <f ca="true">+IF(OFFSET('Sanitation Data'!$D$31,0,10*ROW('Sanitation Data'!D145))="","",OFFSET('Sanitation Data'!$D$31,0,10*ROW('Sanitation Data'!D145)))</f>
        <v/>
      </c>
      <c r="CO151" s="272" t="str">
        <f ca="true">+IF(OFFSET('Sanitation Data'!$D$32,0,10*ROW('Sanitation Data'!D145))="","",OFFSET('Sanitation Data'!$D$32,0,10*ROW('Sanitation Data'!D145)))</f>
        <v/>
      </c>
      <c r="CP151" s="272" t="str">
        <f ca="true">+IF(OFFSET('Sanitation Data'!$E$28,0,10*ROW('Sanitation Data'!E145))="","",OFFSET('Sanitation Data'!$E$28,0,10*ROW('Sanitation Data'!E145)))</f>
        <v/>
      </c>
      <c r="CQ151" s="272" t="str">
        <f ca="true">+IF(OFFSET('Sanitation Data'!$E$29,0,10*ROW('Sanitation Data'!E145))="","",OFFSET('Sanitation Data'!$E$29,0,10*ROW('Sanitation Data'!E145)))</f>
        <v/>
      </c>
      <c r="CR151" s="272" t="str">
        <f ca="true">+IF(OFFSET('Sanitation Data'!$E$30,0,10*ROW('Sanitation Data'!E145))="","",OFFSET('Sanitation Data'!$E$30,0,10*ROW('Sanitation Data'!E145)))</f>
        <v/>
      </c>
      <c r="CS151" s="272" t="str">
        <f ca="true">+IF(OFFSET('Sanitation Data'!$E$31,0,10*ROW('Sanitation Data'!E145))="","",OFFSET('Sanitation Data'!$E$31,0,10*ROW('Sanitation Data'!E145)))</f>
        <v/>
      </c>
      <c r="CT151" s="272" t="str">
        <f ca="true">+IF(OFFSET('Sanitation Data'!$E$32,0,10*ROW('Sanitation Data'!E145))="","",OFFSET('Sanitation Data'!$E$32,0,10*ROW('Sanitation Data'!E145)))</f>
        <v/>
      </c>
      <c r="CU151" s="272" t="str">
        <f ca="true">+IF(OFFSET('Sanitation Data'!$F$28,0,10*ROW('Sanitation Data'!F145))="","",OFFSET('Sanitation Data'!$F$28,0,10*ROW('Sanitation Data'!F145)))</f>
        <v/>
      </c>
      <c r="CV151" s="272" t="str">
        <f ca="true">+IF(OFFSET('Sanitation Data'!$F$29,0,10*ROW('Sanitation Data'!F145))="","",OFFSET('Sanitation Data'!$F$29,0,10*ROW('Sanitation Data'!F145)))</f>
        <v/>
      </c>
      <c r="CW151" s="272" t="str">
        <f ca="true">+IF(OFFSET('Sanitation Data'!$F$30,0,10*ROW('Sanitation Data'!F145))="","",OFFSET('Sanitation Data'!$F$30,0,10*ROW('Sanitation Data'!F145)))</f>
        <v/>
      </c>
      <c r="CX151" s="272" t="str">
        <f ca="true">+IF(OFFSET('Sanitation Data'!$F$31,0,10*ROW('Sanitation Data'!F145))="","",OFFSET('Sanitation Data'!$F$31,0,10*ROW('Sanitation Data'!F145)))</f>
        <v/>
      </c>
      <c r="CY151" s="272" t="str">
        <f ca="true">+IF(OFFSET('Sanitation Data'!$F$32,0,10*ROW('Sanitation Data'!F145))="","",OFFSET('Sanitation Data'!$F$32,0,10*ROW('Sanitation Data'!F145)))</f>
        <v/>
      </c>
      <c r="CZ151" s="272" t="str">
        <f ca="true">+IF(OFFSET('Sanitation Data'!$G$28,0,10*ROW('Sanitation Data'!G145))="","",OFFSET('Sanitation Data'!$G$28,0,10*ROW('Sanitation Data'!G145)))</f>
        <v/>
      </c>
      <c r="DA151" s="272" t="str">
        <f ca="true">+IF(OFFSET('Sanitation Data'!$G$29,0,10*ROW('Sanitation Data'!G145))="","",OFFSET('Sanitation Data'!$G$29,0,10*ROW('Sanitation Data'!G145)))</f>
        <v/>
      </c>
      <c r="DB151" s="272" t="str">
        <f ca="true">+IF(OFFSET('Sanitation Data'!$G$30,0,10*ROW('Sanitation Data'!G145))="","",OFFSET('Sanitation Data'!$G$30,0,10*ROW('Sanitation Data'!G145)))</f>
        <v/>
      </c>
      <c r="DC151" s="272" t="str">
        <f ca="true">+IF(OFFSET('Sanitation Data'!$G$31,0,10*ROW('Sanitation Data'!G145))="","",OFFSET('Sanitation Data'!$G$31,0,10*ROW('Sanitation Data'!G145)))</f>
        <v/>
      </c>
      <c r="DD151" s="272" t="str">
        <f ca="true">+IF(OFFSET('Sanitation Data'!$G$32,0,10*ROW('Sanitation Data'!G145))="","",OFFSET('Sanitation Data'!$G$32,0,10*ROW('Sanitation Data'!G145)))</f>
        <v/>
      </c>
      <c r="DE151" s="272" t="str">
        <f ca="true">+IF(OFFSET('Sanitation Data'!$H$28,0,10*ROW('Sanitation Data'!H145))="","",OFFSET('Sanitation Data'!$H$28,0,10*ROW('Sanitation Data'!H145)))</f>
        <v/>
      </c>
      <c r="DF151" s="272" t="str">
        <f ca="true">+IF(OFFSET('Sanitation Data'!$H$29,0,10*ROW('Sanitation Data'!H145))="","",OFFSET('Sanitation Data'!$H$29,0,10*ROW('Sanitation Data'!H145)))</f>
        <v/>
      </c>
      <c r="DG151" s="272" t="str">
        <f ca="true">+IF(OFFSET('Sanitation Data'!$H$30,0,10*ROW('Sanitation Data'!H145))="","",OFFSET('Sanitation Data'!$H$30,0,10*ROW('Sanitation Data'!H145)))</f>
        <v/>
      </c>
      <c r="DH151" s="272" t="str">
        <f ca="true">+IF(OFFSET('Sanitation Data'!$H$31,0,10*ROW('Sanitation Data'!H145))="","",OFFSET('Sanitation Data'!$H$31,0,10*ROW('Sanitation Data'!H145)))</f>
        <v/>
      </c>
      <c r="DI151" s="272" t="str">
        <f ca="true">+IF(OFFSET('Sanitation Data'!$H$32,0,10*ROW('Sanitation Data'!H145))="","",OFFSET('Sanitation Data'!$H$32,0,10*ROW('Sanitation Data'!H145)))</f>
        <v/>
      </c>
      <c r="DJ151" s="272" t="str">
        <f ca="true">+IF(OFFSET('Sanitation Data'!$I$28,0,10*ROW('Sanitation Data'!I145))="","",OFFSET('Sanitation Data'!$I$28,0,10*ROW('Sanitation Data'!I145)))</f>
        <v/>
      </c>
      <c r="DK151" s="272" t="str">
        <f ca="true">+IF(OFFSET('Sanitation Data'!$I$29,0,10*ROW('Sanitation Data'!I145))="","",OFFSET('Sanitation Data'!$I$29,0,10*ROW('Sanitation Data'!I145)))</f>
        <v/>
      </c>
      <c r="DL151" s="272" t="str">
        <f ca="true">+IF(OFFSET('Sanitation Data'!$I$30,0,10*ROW('Sanitation Data'!I145))="","",OFFSET('Sanitation Data'!$I$30,0,10*ROW('Sanitation Data'!I145)))</f>
        <v/>
      </c>
      <c r="DM151" s="272" t="str">
        <f ca="true">+IF(OFFSET('Sanitation Data'!$I$31,0,10*ROW('Sanitation Data'!I145))="","",OFFSET('Sanitation Data'!$I$31,0,10*ROW('Sanitation Data'!I145)))</f>
        <v/>
      </c>
      <c r="DN151" s="272" t="str">
        <f ca="true">+IF(OFFSET('Sanitation Data'!$I$32,0,10*ROW('Sanitation Data'!I145))="","",OFFSET('Sanitation Data'!$I$32,0,10*ROW('Sanitation Data'!I145)))</f>
        <v/>
      </c>
      <c r="DO151" s="272" t="str">
        <f ca="true">+IF(OFFSET('Hygiene Data'!$D$11,0,10*ROW('Hygiene Data'!D145))="","",OFFSET('Hygiene Data'!$D$11,0,10*ROW('Hygiene Data'!D145)))</f>
        <v/>
      </c>
      <c r="DP151" s="272" t="str">
        <f ca="true">+IF(OFFSET('Hygiene Data'!$D$12,0,10*ROW('Hygiene Data'!D145))="","",OFFSET('Hygiene Data'!$D$12,0,10*ROW('Hygiene Data'!D145)))</f>
        <v/>
      </c>
      <c r="DQ151" s="272" t="str">
        <f ca="true">+IF(OFFSET('Hygiene Data'!$D$13,0,10*ROW('Hygiene Data'!D145))="","",OFFSET('Hygiene Data'!$D$13,0,10*ROW('Hygiene Data'!D145)))</f>
        <v/>
      </c>
      <c r="DR151" s="272" t="str">
        <f ca="true">+IF(OFFSET('Hygiene Data'!$E$11,0,10*ROW('Hygiene Data'!E145))="","",OFFSET('Hygiene Data'!$E$11,0,10*ROW('Hygiene Data'!E145)))</f>
        <v/>
      </c>
      <c r="DS151" s="272" t="str">
        <f ca="true">+IF(OFFSET('Hygiene Data'!$E$12,0,10*ROW('Hygiene Data'!E145))="","",OFFSET('Hygiene Data'!$E$12,0,10*ROW('Hygiene Data'!E145)))</f>
        <v/>
      </c>
      <c r="DT151" s="272" t="str">
        <f ca="true">+IF(OFFSET('Hygiene Data'!$E$13,0,10*ROW('Hygiene Data'!E145))="","",OFFSET('Hygiene Data'!$E$13,0,10*ROW('Hygiene Data'!E145)))</f>
        <v/>
      </c>
      <c r="DU151" s="272" t="str">
        <f ca="true">+IF(OFFSET('Hygiene Data'!$F$11,0,10*ROW('Hygiene Data'!F145))="","",OFFSET('Hygiene Data'!$F$11,0,10*ROW('Hygiene Data'!F145)))</f>
        <v/>
      </c>
      <c r="DV151" s="272" t="str">
        <f ca="true">+IF(OFFSET('Hygiene Data'!$F$12,0,10*ROW('Hygiene Data'!F145))="","",OFFSET('Hygiene Data'!$F$12,0,10*ROW('Hygiene Data'!F145)))</f>
        <v/>
      </c>
      <c r="DW151" s="272" t="str">
        <f ca="true">+IF(OFFSET('Hygiene Data'!$F$13,0,10*ROW('Hygiene Data'!F145))="","",OFFSET('Hygiene Data'!$F$13,0,10*ROW('Hygiene Data'!F145)))</f>
        <v/>
      </c>
      <c r="DX151" s="272" t="str">
        <f ca="true">+IF(OFFSET('Hygiene Data'!$G$11,0,10*ROW('Hygiene Data'!G145))="","",OFFSET('Hygiene Data'!$G$11,0,10*ROW('Hygiene Data'!G145)))</f>
        <v/>
      </c>
      <c r="DY151" s="272" t="str">
        <f ca="true">+IF(OFFSET('Hygiene Data'!$G$12,0,10*ROW('Hygiene Data'!G145))="","",OFFSET('Hygiene Data'!$G$12,0,10*ROW('Hygiene Data'!G145)))</f>
        <v/>
      </c>
      <c r="DZ151" s="272" t="str">
        <f ca="true">+IF(OFFSET('Hygiene Data'!$G$13,0,10*ROW('Hygiene Data'!G145))="","",OFFSET('Hygiene Data'!$G$13,0,10*ROW('Hygiene Data'!G145)))</f>
        <v/>
      </c>
      <c r="EA151" s="272" t="str">
        <f ca="true">+IF(OFFSET('Hygiene Data'!$H$11,0,10*ROW('Hygiene Data'!H145))="","",OFFSET('Hygiene Data'!$H$11,0,10*ROW('Hygiene Data'!H145)))</f>
        <v/>
      </c>
      <c r="EB151" s="272" t="str">
        <f ca="true">+IF(OFFSET('Hygiene Data'!$H$12,0,10*ROW('Hygiene Data'!H145))="","",OFFSET('Hygiene Data'!$H$12,0,10*ROW('Hygiene Data'!H145)))</f>
        <v/>
      </c>
      <c r="EC151" s="272" t="str">
        <f ca="true">+IF(OFFSET('Hygiene Data'!$H$13,0,10*ROW('Hygiene Data'!H145))="","",OFFSET('Hygiene Data'!$H$13,0,10*ROW('Hygiene Data'!H145)))</f>
        <v/>
      </c>
      <c r="ED151" s="272" t="str">
        <f ca="true">+IF(OFFSET('Hygiene Data'!$I$11,0,10*ROW('Hygiene Data'!I145))="","",OFFSET('Hygiene Data'!$I$11,0,10*ROW('Hygiene Data'!I145)))</f>
        <v/>
      </c>
      <c r="EE151" s="272" t="str">
        <f ca="true">+IF(OFFSET('Hygiene Data'!$I$12,0,10*ROW('Hygiene Data'!I145))="","",OFFSET('Hygiene Data'!$I$12,0,10*ROW('Hygiene Data'!I145)))</f>
        <v/>
      </c>
      <c r="EF151" s="272"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28"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2"/>
      <c r="BS152" s="272" t="str">
        <f ca="true">+IF(OFFSET('Water Data'!$D$27,0,10*ROW('Water Data'!D146))="","",OFFSET('Water Data'!$D$27,0,10*ROW('Water Data'!D146)))</f>
        <v/>
      </c>
      <c r="BT152" s="272" t="str">
        <f ca="true">+IF(OFFSET('Water Data'!$D$28,0,10*ROW('Water Data'!D146))="","",OFFSET('Water Data'!$D$28,0,10*ROW('Water Data'!D146)))</f>
        <v/>
      </c>
      <c r="BU152" s="272" t="str">
        <f ca="true">+IF(OFFSET('Water Data'!$D$29,0,10*ROW('Water Data'!D146))="","",OFFSET('Water Data'!$D$29,0,10*ROW('Water Data'!D146)))</f>
        <v/>
      </c>
      <c r="BV152" s="272" t="str">
        <f ca="true">+IF(OFFSET('Water Data'!$E$27,0,10*ROW('Water Data'!E146))="","",OFFSET('Water Data'!$E$27,0,10*ROW('Water Data'!E146)))</f>
        <v/>
      </c>
      <c r="BW152" s="272" t="str">
        <f ca="true">+IF(OFFSET('Water Data'!$E$28,0,10*ROW('Water Data'!E146))="","",OFFSET('Water Data'!$E$28,0,10*ROW('Water Data'!E146)))</f>
        <v/>
      </c>
      <c r="BX152" s="272" t="str">
        <f ca="true">+IF(OFFSET('Water Data'!$E$29,0,10*ROW('Water Data'!E146))="","",OFFSET('Water Data'!$E$29,0,10*ROW('Water Data'!E146)))</f>
        <v/>
      </c>
      <c r="BY152" s="272" t="str">
        <f ca="true">+IF(OFFSET('Water Data'!$F$27,0,10*ROW('Water Data'!F146))="","",OFFSET('Water Data'!$F$27,0,10*ROW('Water Data'!F146)))</f>
        <v/>
      </c>
      <c r="BZ152" s="272" t="str">
        <f ca="true">+IF(OFFSET('Water Data'!$F$28,0,10*ROW('Water Data'!F146))="","",OFFSET('Water Data'!$F$28,0,10*ROW('Water Data'!F146)))</f>
        <v/>
      </c>
      <c r="CA152" s="272" t="str">
        <f ca="true">+IF(OFFSET('Water Data'!$F$29,0,10*ROW('Water Data'!F146))="","",OFFSET('Water Data'!$F$29,0,10*ROW('Water Data'!F146)))</f>
        <v/>
      </c>
      <c r="CB152" s="272" t="str">
        <f ca="true">+IF(OFFSET('Water Data'!$G$27,0,10*ROW('Water Data'!G146))="","",OFFSET('Water Data'!$G$27,0,10*ROW('Water Data'!G146)))</f>
        <v/>
      </c>
      <c r="CC152" s="272" t="str">
        <f ca="true">+IF(OFFSET('Water Data'!$G$28,0,10*ROW('Water Data'!G146))="","",OFFSET('Water Data'!$G$28,0,10*ROW('Water Data'!G146)))</f>
        <v/>
      </c>
      <c r="CD152" s="272" t="str">
        <f ca="true">+IF(OFFSET('Water Data'!$G$29,0,10*ROW('Water Data'!G146))="","",OFFSET('Water Data'!$G$29,0,10*ROW('Water Data'!G146)))</f>
        <v/>
      </c>
      <c r="CE152" s="272" t="str">
        <f ca="true">+IF(OFFSET('Water Data'!$H$27,0,10*ROW('Water Data'!H146))="","",OFFSET('Water Data'!$H$27,0,10*ROW('Water Data'!H146)))</f>
        <v/>
      </c>
      <c r="CF152" s="272" t="str">
        <f ca="true">+IF(OFFSET('Water Data'!$H$28,0,10*ROW('Water Data'!H146))="","",OFFSET('Water Data'!$H$28,0,10*ROW('Water Data'!H146)))</f>
        <v/>
      </c>
      <c r="CG152" s="272" t="str">
        <f ca="true">+IF(OFFSET('Water Data'!$H$29,0,10*ROW('Water Data'!H146))="","",OFFSET('Water Data'!$H$29,0,10*ROW('Water Data'!H146)))</f>
        <v/>
      </c>
      <c r="CH152" s="272" t="str">
        <f ca="true">+IF(OFFSET('Water Data'!$I$27,0,10*ROW('Water Data'!I146))="","",OFFSET('Water Data'!$I$27,0,10*ROW('Water Data'!I146)))</f>
        <v/>
      </c>
      <c r="CI152" s="272" t="str">
        <f ca="true">+IF(OFFSET('Water Data'!$I$28,0,10*ROW('Water Data'!I146))="","",OFFSET('Water Data'!$I$28,0,10*ROW('Water Data'!I146)))</f>
        <v/>
      </c>
      <c r="CJ152" s="272" t="str">
        <f ca="true">+IF(OFFSET('Water Data'!$I$29,0,10*ROW('Water Data'!I146))="","",OFFSET('Water Data'!$I$29,0,10*ROW('Water Data'!I146)))</f>
        <v/>
      </c>
      <c r="CK152" s="272" t="str">
        <f ca="true">+IF(OFFSET('Sanitation Data'!$D$28,0,10*ROW('Sanitation Data'!D146))="","",OFFSET('Sanitation Data'!$D$28,0,10*ROW('Sanitation Data'!D146)))</f>
        <v/>
      </c>
      <c r="CL152" s="272" t="str">
        <f ca="true">+IF(OFFSET('Sanitation Data'!$D$29,0,10*ROW('Sanitation Data'!D146))="","",OFFSET('Sanitation Data'!$D$29,0,10*ROW('Sanitation Data'!D146)))</f>
        <v/>
      </c>
      <c r="CM152" s="272" t="str">
        <f ca="true">+IF(OFFSET('Sanitation Data'!$D$30,0,10*ROW('Sanitation Data'!D146))="","",OFFSET('Sanitation Data'!$D$30,0,10*ROW('Sanitation Data'!D146)))</f>
        <v/>
      </c>
      <c r="CN152" s="272" t="str">
        <f ca="true">+IF(OFFSET('Sanitation Data'!$D$31,0,10*ROW('Sanitation Data'!D146))="","",OFFSET('Sanitation Data'!$D$31,0,10*ROW('Sanitation Data'!D146)))</f>
        <v/>
      </c>
      <c r="CO152" s="272" t="str">
        <f ca="true">+IF(OFFSET('Sanitation Data'!$D$32,0,10*ROW('Sanitation Data'!D146))="","",OFFSET('Sanitation Data'!$D$32,0,10*ROW('Sanitation Data'!D146)))</f>
        <v/>
      </c>
      <c r="CP152" s="272" t="str">
        <f ca="true">+IF(OFFSET('Sanitation Data'!$E$28,0,10*ROW('Sanitation Data'!E146))="","",OFFSET('Sanitation Data'!$E$28,0,10*ROW('Sanitation Data'!E146)))</f>
        <v/>
      </c>
      <c r="CQ152" s="272" t="str">
        <f ca="true">+IF(OFFSET('Sanitation Data'!$E$29,0,10*ROW('Sanitation Data'!E146))="","",OFFSET('Sanitation Data'!$E$29,0,10*ROW('Sanitation Data'!E146)))</f>
        <v/>
      </c>
      <c r="CR152" s="272" t="str">
        <f ca="true">+IF(OFFSET('Sanitation Data'!$E$30,0,10*ROW('Sanitation Data'!E146))="","",OFFSET('Sanitation Data'!$E$30,0,10*ROW('Sanitation Data'!E146)))</f>
        <v/>
      </c>
      <c r="CS152" s="272" t="str">
        <f ca="true">+IF(OFFSET('Sanitation Data'!$E$31,0,10*ROW('Sanitation Data'!E146))="","",OFFSET('Sanitation Data'!$E$31,0,10*ROW('Sanitation Data'!E146)))</f>
        <v/>
      </c>
      <c r="CT152" s="272" t="str">
        <f ca="true">+IF(OFFSET('Sanitation Data'!$E$32,0,10*ROW('Sanitation Data'!E146))="","",OFFSET('Sanitation Data'!$E$32,0,10*ROW('Sanitation Data'!E146)))</f>
        <v/>
      </c>
      <c r="CU152" s="272" t="str">
        <f ca="true">+IF(OFFSET('Sanitation Data'!$F$28,0,10*ROW('Sanitation Data'!F146))="","",OFFSET('Sanitation Data'!$F$28,0,10*ROW('Sanitation Data'!F146)))</f>
        <v/>
      </c>
      <c r="CV152" s="272" t="str">
        <f ca="true">+IF(OFFSET('Sanitation Data'!$F$29,0,10*ROW('Sanitation Data'!F146))="","",OFFSET('Sanitation Data'!$F$29,0,10*ROW('Sanitation Data'!F146)))</f>
        <v/>
      </c>
      <c r="CW152" s="272" t="str">
        <f ca="true">+IF(OFFSET('Sanitation Data'!$F$30,0,10*ROW('Sanitation Data'!F146))="","",OFFSET('Sanitation Data'!$F$30,0,10*ROW('Sanitation Data'!F146)))</f>
        <v/>
      </c>
      <c r="CX152" s="272" t="str">
        <f ca="true">+IF(OFFSET('Sanitation Data'!$F$31,0,10*ROW('Sanitation Data'!F146))="","",OFFSET('Sanitation Data'!$F$31,0,10*ROW('Sanitation Data'!F146)))</f>
        <v/>
      </c>
      <c r="CY152" s="272" t="str">
        <f ca="true">+IF(OFFSET('Sanitation Data'!$F$32,0,10*ROW('Sanitation Data'!F146))="","",OFFSET('Sanitation Data'!$F$32,0,10*ROW('Sanitation Data'!F146)))</f>
        <v/>
      </c>
      <c r="CZ152" s="272" t="str">
        <f ca="true">+IF(OFFSET('Sanitation Data'!$G$28,0,10*ROW('Sanitation Data'!G146))="","",OFFSET('Sanitation Data'!$G$28,0,10*ROW('Sanitation Data'!G146)))</f>
        <v/>
      </c>
      <c r="DA152" s="272" t="str">
        <f ca="true">+IF(OFFSET('Sanitation Data'!$G$29,0,10*ROW('Sanitation Data'!G146))="","",OFFSET('Sanitation Data'!$G$29,0,10*ROW('Sanitation Data'!G146)))</f>
        <v/>
      </c>
      <c r="DB152" s="272" t="str">
        <f ca="true">+IF(OFFSET('Sanitation Data'!$G$30,0,10*ROW('Sanitation Data'!G146))="","",OFFSET('Sanitation Data'!$G$30,0,10*ROW('Sanitation Data'!G146)))</f>
        <v/>
      </c>
      <c r="DC152" s="272" t="str">
        <f ca="true">+IF(OFFSET('Sanitation Data'!$G$31,0,10*ROW('Sanitation Data'!G146))="","",OFFSET('Sanitation Data'!$G$31,0,10*ROW('Sanitation Data'!G146)))</f>
        <v/>
      </c>
      <c r="DD152" s="272" t="str">
        <f ca="true">+IF(OFFSET('Sanitation Data'!$G$32,0,10*ROW('Sanitation Data'!G146))="","",OFFSET('Sanitation Data'!$G$32,0,10*ROW('Sanitation Data'!G146)))</f>
        <v/>
      </c>
      <c r="DE152" s="272" t="str">
        <f ca="true">+IF(OFFSET('Sanitation Data'!$H$28,0,10*ROW('Sanitation Data'!H146))="","",OFFSET('Sanitation Data'!$H$28,0,10*ROW('Sanitation Data'!H146)))</f>
        <v/>
      </c>
      <c r="DF152" s="272" t="str">
        <f ca="true">+IF(OFFSET('Sanitation Data'!$H$29,0,10*ROW('Sanitation Data'!H146))="","",OFFSET('Sanitation Data'!$H$29,0,10*ROW('Sanitation Data'!H146)))</f>
        <v/>
      </c>
      <c r="DG152" s="272" t="str">
        <f ca="true">+IF(OFFSET('Sanitation Data'!$H$30,0,10*ROW('Sanitation Data'!H146))="","",OFFSET('Sanitation Data'!$H$30,0,10*ROW('Sanitation Data'!H146)))</f>
        <v/>
      </c>
      <c r="DH152" s="272" t="str">
        <f ca="true">+IF(OFFSET('Sanitation Data'!$H$31,0,10*ROW('Sanitation Data'!H146))="","",OFFSET('Sanitation Data'!$H$31,0,10*ROW('Sanitation Data'!H146)))</f>
        <v/>
      </c>
      <c r="DI152" s="272" t="str">
        <f ca="true">+IF(OFFSET('Sanitation Data'!$H$32,0,10*ROW('Sanitation Data'!H146))="","",OFFSET('Sanitation Data'!$H$32,0,10*ROW('Sanitation Data'!H146)))</f>
        <v/>
      </c>
      <c r="DJ152" s="272" t="str">
        <f ca="true">+IF(OFFSET('Sanitation Data'!$I$28,0,10*ROW('Sanitation Data'!I146))="","",OFFSET('Sanitation Data'!$I$28,0,10*ROW('Sanitation Data'!I146)))</f>
        <v/>
      </c>
      <c r="DK152" s="272" t="str">
        <f ca="true">+IF(OFFSET('Sanitation Data'!$I$29,0,10*ROW('Sanitation Data'!I146))="","",OFFSET('Sanitation Data'!$I$29,0,10*ROW('Sanitation Data'!I146)))</f>
        <v/>
      </c>
      <c r="DL152" s="272" t="str">
        <f ca="true">+IF(OFFSET('Sanitation Data'!$I$30,0,10*ROW('Sanitation Data'!I146))="","",OFFSET('Sanitation Data'!$I$30,0,10*ROW('Sanitation Data'!I146)))</f>
        <v/>
      </c>
      <c r="DM152" s="272" t="str">
        <f ca="true">+IF(OFFSET('Sanitation Data'!$I$31,0,10*ROW('Sanitation Data'!I146))="","",OFFSET('Sanitation Data'!$I$31,0,10*ROW('Sanitation Data'!I146)))</f>
        <v/>
      </c>
      <c r="DN152" s="272" t="str">
        <f ca="true">+IF(OFFSET('Sanitation Data'!$I$32,0,10*ROW('Sanitation Data'!I146))="","",OFFSET('Sanitation Data'!$I$32,0,10*ROW('Sanitation Data'!I146)))</f>
        <v/>
      </c>
      <c r="DO152" s="272" t="str">
        <f ca="true">+IF(OFFSET('Hygiene Data'!$D$11,0,10*ROW('Hygiene Data'!D146))="","",OFFSET('Hygiene Data'!$D$11,0,10*ROW('Hygiene Data'!D146)))</f>
        <v/>
      </c>
      <c r="DP152" s="272" t="str">
        <f ca="true">+IF(OFFSET('Hygiene Data'!$D$12,0,10*ROW('Hygiene Data'!D146))="","",OFFSET('Hygiene Data'!$D$12,0,10*ROW('Hygiene Data'!D146)))</f>
        <v/>
      </c>
      <c r="DQ152" s="272" t="str">
        <f ca="true">+IF(OFFSET('Hygiene Data'!$D$13,0,10*ROW('Hygiene Data'!D146))="","",OFFSET('Hygiene Data'!$D$13,0,10*ROW('Hygiene Data'!D146)))</f>
        <v/>
      </c>
      <c r="DR152" s="272" t="str">
        <f ca="true">+IF(OFFSET('Hygiene Data'!$E$11,0,10*ROW('Hygiene Data'!E146))="","",OFFSET('Hygiene Data'!$E$11,0,10*ROW('Hygiene Data'!E146)))</f>
        <v/>
      </c>
      <c r="DS152" s="272" t="str">
        <f ca="true">+IF(OFFSET('Hygiene Data'!$E$12,0,10*ROW('Hygiene Data'!E146))="","",OFFSET('Hygiene Data'!$E$12,0,10*ROW('Hygiene Data'!E146)))</f>
        <v/>
      </c>
      <c r="DT152" s="272" t="str">
        <f ca="true">+IF(OFFSET('Hygiene Data'!$E$13,0,10*ROW('Hygiene Data'!E146))="","",OFFSET('Hygiene Data'!$E$13,0,10*ROW('Hygiene Data'!E146)))</f>
        <v/>
      </c>
      <c r="DU152" s="272" t="str">
        <f ca="true">+IF(OFFSET('Hygiene Data'!$F$11,0,10*ROW('Hygiene Data'!F146))="","",OFFSET('Hygiene Data'!$F$11,0,10*ROW('Hygiene Data'!F146)))</f>
        <v/>
      </c>
      <c r="DV152" s="272" t="str">
        <f ca="true">+IF(OFFSET('Hygiene Data'!$F$12,0,10*ROW('Hygiene Data'!F146))="","",OFFSET('Hygiene Data'!$F$12,0,10*ROW('Hygiene Data'!F146)))</f>
        <v/>
      </c>
      <c r="DW152" s="272" t="str">
        <f ca="true">+IF(OFFSET('Hygiene Data'!$F$13,0,10*ROW('Hygiene Data'!F146))="","",OFFSET('Hygiene Data'!$F$13,0,10*ROW('Hygiene Data'!F146)))</f>
        <v/>
      </c>
      <c r="DX152" s="272" t="str">
        <f ca="true">+IF(OFFSET('Hygiene Data'!$G$11,0,10*ROW('Hygiene Data'!G146))="","",OFFSET('Hygiene Data'!$G$11,0,10*ROW('Hygiene Data'!G146)))</f>
        <v/>
      </c>
      <c r="DY152" s="272" t="str">
        <f ca="true">+IF(OFFSET('Hygiene Data'!$G$12,0,10*ROW('Hygiene Data'!G146))="","",OFFSET('Hygiene Data'!$G$12,0,10*ROW('Hygiene Data'!G146)))</f>
        <v/>
      </c>
      <c r="DZ152" s="272" t="str">
        <f ca="true">+IF(OFFSET('Hygiene Data'!$G$13,0,10*ROW('Hygiene Data'!G146))="","",OFFSET('Hygiene Data'!$G$13,0,10*ROW('Hygiene Data'!G146)))</f>
        <v/>
      </c>
      <c r="EA152" s="272" t="str">
        <f ca="true">+IF(OFFSET('Hygiene Data'!$H$11,0,10*ROW('Hygiene Data'!H146))="","",OFFSET('Hygiene Data'!$H$11,0,10*ROW('Hygiene Data'!H146)))</f>
        <v/>
      </c>
      <c r="EB152" s="272" t="str">
        <f ca="true">+IF(OFFSET('Hygiene Data'!$H$12,0,10*ROW('Hygiene Data'!H146))="","",OFFSET('Hygiene Data'!$H$12,0,10*ROW('Hygiene Data'!H146)))</f>
        <v/>
      </c>
      <c r="EC152" s="272" t="str">
        <f ca="true">+IF(OFFSET('Hygiene Data'!$H$13,0,10*ROW('Hygiene Data'!H146))="","",OFFSET('Hygiene Data'!$H$13,0,10*ROW('Hygiene Data'!H146)))</f>
        <v/>
      </c>
      <c r="ED152" s="272" t="str">
        <f ca="true">+IF(OFFSET('Hygiene Data'!$I$11,0,10*ROW('Hygiene Data'!I146))="","",OFFSET('Hygiene Data'!$I$11,0,10*ROW('Hygiene Data'!I146)))</f>
        <v/>
      </c>
      <c r="EE152" s="272" t="str">
        <f ca="true">+IF(OFFSET('Hygiene Data'!$I$12,0,10*ROW('Hygiene Data'!I146))="","",OFFSET('Hygiene Data'!$I$12,0,10*ROW('Hygiene Data'!I146)))</f>
        <v/>
      </c>
      <c r="EF152" s="272"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28"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2"/>
      <c r="BS153" s="272" t="str">
        <f ca="true">+IF(OFFSET('Water Data'!$D$27,0,10*ROW('Water Data'!D147))="","",OFFSET('Water Data'!$D$27,0,10*ROW('Water Data'!D147)))</f>
        <v/>
      </c>
      <c r="BT153" s="272" t="str">
        <f ca="true">+IF(OFFSET('Water Data'!$D$28,0,10*ROW('Water Data'!D147))="","",OFFSET('Water Data'!$D$28,0,10*ROW('Water Data'!D147)))</f>
        <v/>
      </c>
      <c r="BU153" s="272" t="str">
        <f ca="true">+IF(OFFSET('Water Data'!$D$29,0,10*ROW('Water Data'!D147))="","",OFFSET('Water Data'!$D$29,0,10*ROW('Water Data'!D147)))</f>
        <v/>
      </c>
      <c r="BV153" s="272" t="str">
        <f ca="true">+IF(OFFSET('Water Data'!$E$27,0,10*ROW('Water Data'!E147))="","",OFFSET('Water Data'!$E$27,0,10*ROW('Water Data'!E147)))</f>
        <v/>
      </c>
      <c r="BW153" s="272" t="str">
        <f ca="true">+IF(OFFSET('Water Data'!$E$28,0,10*ROW('Water Data'!E147))="","",OFFSET('Water Data'!$E$28,0,10*ROW('Water Data'!E147)))</f>
        <v/>
      </c>
      <c r="BX153" s="272" t="str">
        <f ca="true">+IF(OFFSET('Water Data'!$E$29,0,10*ROW('Water Data'!E147))="","",OFFSET('Water Data'!$E$29,0,10*ROW('Water Data'!E147)))</f>
        <v/>
      </c>
      <c r="BY153" s="272" t="str">
        <f ca="true">+IF(OFFSET('Water Data'!$F$27,0,10*ROW('Water Data'!F147))="","",OFFSET('Water Data'!$F$27,0,10*ROW('Water Data'!F147)))</f>
        <v/>
      </c>
      <c r="BZ153" s="272" t="str">
        <f ca="true">+IF(OFFSET('Water Data'!$F$28,0,10*ROW('Water Data'!F147))="","",OFFSET('Water Data'!$F$28,0,10*ROW('Water Data'!F147)))</f>
        <v/>
      </c>
      <c r="CA153" s="272" t="str">
        <f ca="true">+IF(OFFSET('Water Data'!$F$29,0,10*ROW('Water Data'!F147))="","",OFFSET('Water Data'!$F$29,0,10*ROW('Water Data'!F147)))</f>
        <v/>
      </c>
      <c r="CB153" s="272" t="str">
        <f ca="true">+IF(OFFSET('Water Data'!$G$27,0,10*ROW('Water Data'!G147))="","",OFFSET('Water Data'!$G$27,0,10*ROW('Water Data'!G147)))</f>
        <v/>
      </c>
      <c r="CC153" s="272" t="str">
        <f ca="true">+IF(OFFSET('Water Data'!$G$28,0,10*ROW('Water Data'!G147))="","",OFFSET('Water Data'!$G$28,0,10*ROW('Water Data'!G147)))</f>
        <v/>
      </c>
      <c r="CD153" s="272" t="str">
        <f ca="true">+IF(OFFSET('Water Data'!$G$29,0,10*ROW('Water Data'!G147))="","",OFFSET('Water Data'!$G$29,0,10*ROW('Water Data'!G147)))</f>
        <v/>
      </c>
      <c r="CE153" s="272" t="str">
        <f ca="true">+IF(OFFSET('Water Data'!$H$27,0,10*ROW('Water Data'!H147))="","",OFFSET('Water Data'!$H$27,0,10*ROW('Water Data'!H147)))</f>
        <v/>
      </c>
      <c r="CF153" s="272" t="str">
        <f ca="true">+IF(OFFSET('Water Data'!$H$28,0,10*ROW('Water Data'!H147))="","",OFFSET('Water Data'!$H$28,0,10*ROW('Water Data'!H147)))</f>
        <v/>
      </c>
      <c r="CG153" s="272" t="str">
        <f ca="true">+IF(OFFSET('Water Data'!$H$29,0,10*ROW('Water Data'!H147))="","",OFFSET('Water Data'!$H$29,0,10*ROW('Water Data'!H147)))</f>
        <v/>
      </c>
      <c r="CH153" s="272" t="str">
        <f ca="true">+IF(OFFSET('Water Data'!$I$27,0,10*ROW('Water Data'!I147))="","",OFFSET('Water Data'!$I$27,0,10*ROW('Water Data'!I147)))</f>
        <v/>
      </c>
      <c r="CI153" s="272" t="str">
        <f ca="true">+IF(OFFSET('Water Data'!$I$28,0,10*ROW('Water Data'!I147))="","",OFFSET('Water Data'!$I$28,0,10*ROW('Water Data'!I147)))</f>
        <v/>
      </c>
      <c r="CJ153" s="272" t="str">
        <f ca="true">+IF(OFFSET('Water Data'!$I$29,0,10*ROW('Water Data'!I147))="","",OFFSET('Water Data'!$I$29,0,10*ROW('Water Data'!I147)))</f>
        <v/>
      </c>
      <c r="CK153" s="272" t="str">
        <f ca="true">+IF(OFFSET('Sanitation Data'!$D$28,0,10*ROW('Sanitation Data'!D147))="","",OFFSET('Sanitation Data'!$D$28,0,10*ROW('Sanitation Data'!D147)))</f>
        <v/>
      </c>
      <c r="CL153" s="272" t="str">
        <f ca="true">+IF(OFFSET('Sanitation Data'!$D$29,0,10*ROW('Sanitation Data'!D147))="","",OFFSET('Sanitation Data'!$D$29,0,10*ROW('Sanitation Data'!D147)))</f>
        <v/>
      </c>
      <c r="CM153" s="272" t="str">
        <f ca="true">+IF(OFFSET('Sanitation Data'!$D$30,0,10*ROW('Sanitation Data'!D147))="","",OFFSET('Sanitation Data'!$D$30,0,10*ROW('Sanitation Data'!D147)))</f>
        <v/>
      </c>
      <c r="CN153" s="272" t="str">
        <f ca="true">+IF(OFFSET('Sanitation Data'!$D$31,0,10*ROW('Sanitation Data'!D147))="","",OFFSET('Sanitation Data'!$D$31,0,10*ROW('Sanitation Data'!D147)))</f>
        <v/>
      </c>
      <c r="CO153" s="272" t="str">
        <f ca="true">+IF(OFFSET('Sanitation Data'!$D$32,0,10*ROW('Sanitation Data'!D147))="","",OFFSET('Sanitation Data'!$D$32,0,10*ROW('Sanitation Data'!D147)))</f>
        <v/>
      </c>
      <c r="CP153" s="272" t="str">
        <f ca="true">+IF(OFFSET('Sanitation Data'!$E$28,0,10*ROW('Sanitation Data'!E147))="","",OFFSET('Sanitation Data'!$E$28,0,10*ROW('Sanitation Data'!E147)))</f>
        <v/>
      </c>
      <c r="CQ153" s="272" t="str">
        <f ca="true">+IF(OFFSET('Sanitation Data'!$E$29,0,10*ROW('Sanitation Data'!E147))="","",OFFSET('Sanitation Data'!$E$29,0,10*ROW('Sanitation Data'!E147)))</f>
        <v/>
      </c>
      <c r="CR153" s="272" t="str">
        <f ca="true">+IF(OFFSET('Sanitation Data'!$E$30,0,10*ROW('Sanitation Data'!E147))="","",OFFSET('Sanitation Data'!$E$30,0,10*ROW('Sanitation Data'!E147)))</f>
        <v/>
      </c>
      <c r="CS153" s="272" t="str">
        <f ca="true">+IF(OFFSET('Sanitation Data'!$E$31,0,10*ROW('Sanitation Data'!E147))="","",OFFSET('Sanitation Data'!$E$31,0,10*ROW('Sanitation Data'!E147)))</f>
        <v/>
      </c>
      <c r="CT153" s="272" t="str">
        <f ca="true">+IF(OFFSET('Sanitation Data'!$E$32,0,10*ROW('Sanitation Data'!E147))="","",OFFSET('Sanitation Data'!$E$32,0,10*ROW('Sanitation Data'!E147)))</f>
        <v/>
      </c>
      <c r="CU153" s="272" t="str">
        <f ca="true">+IF(OFFSET('Sanitation Data'!$F$28,0,10*ROW('Sanitation Data'!F147))="","",OFFSET('Sanitation Data'!$F$28,0,10*ROW('Sanitation Data'!F147)))</f>
        <v/>
      </c>
      <c r="CV153" s="272" t="str">
        <f ca="true">+IF(OFFSET('Sanitation Data'!$F$29,0,10*ROW('Sanitation Data'!F147))="","",OFFSET('Sanitation Data'!$F$29,0,10*ROW('Sanitation Data'!F147)))</f>
        <v/>
      </c>
      <c r="CW153" s="272" t="str">
        <f ca="true">+IF(OFFSET('Sanitation Data'!$F$30,0,10*ROW('Sanitation Data'!F147))="","",OFFSET('Sanitation Data'!$F$30,0,10*ROW('Sanitation Data'!F147)))</f>
        <v/>
      </c>
      <c r="CX153" s="272" t="str">
        <f ca="true">+IF(OFFSET('Sanitation Data'!$F$31,0,10*ROW('Sanitation Data'!F147))="","",OFFSET('Sanitation Data'!$F$31,0,10*ROW('Sanitation Data'!F147)))</f>
        <v/>
      </c>
      <c r="CY153" s="272" t="str">
        <f ca="true">+IF(OFFSET('Sanitation Data'!$F$32,0,10*ROW('Sanitation Data'!F147))="","",OFFSET('Sanitation Data'!$F$32,0,10*ROW('Sanitation Data'!F147)))</f>
        <v/>
      </c>
      <c r="CZ153" s="272" t="str">
        <f ca="true">+IF(OFFSET('Sanitation Data'!$G$28,0,10*ROW('Sanitation Data'!G147))="","",OFFSET('Sanitation Data'!$G$28,0,10*ROW('Sanitation Data'!G147)))</f>
        <v/>
      </c>
      <c r="DA153" s="272" t="str">
        <f ca="true">+IF(OFFSET('Sanitation Data'!$G$29,0,10*ROW('Sanitation Data'!G147))="","",OFFSET('Sanitation Data'!$G$29,0,10*ROW('Sanitation Data'!G147)))</f>
        <v/>
      </c>
      <c r="DB153" s="272" t="str">
        <f ca="true">+IF(OFFSET('Sanitation Data'!$G$30,0,10*ROW('Sanitation Data'!G147))="","",OFFSET('Sanitation Data'!$G$30,0,10*ROW('Sanitation Data'!G147)))</f>
        <v/>
      </c>
      <c r="DC153" s="272" t="str">
        <f ca="true">+IF(OFFSET('Sanitation Data'!$G$31,0,10*ROW('Sanitation Data'!G147))="","",OFFSET('Sanitation Data'!$G$31,0,10*ROW('Sanitation Data'!G147)))</f>
        <v/>
      </c>
      <c r="DD153" s="272" t="str">
        <f ca="true">+IF(OFFSET('Sanitation Data'!$G$32,0,10*ROW('Sanitation Data'!G147))="","",OFFSET('Sanitation Data'!$G$32,0,10*ROW('Sanitation Data'!G147)))</f>
        <v/>
      </c>
      <c r="DE153" s="272" t="str">
        <f ca="true">+IF(OFFSET('Sanitation Data'!$H$28,0,10*ROW('Sanitation Data'!H147))="","",OFFSET('Sanitation Data'!$H$28,0,10*ROW('Sanitation Data'!H147)))</f>
        <v/>
      </c>
      <c r="DF153" s="272" t="str">
        <f ca="true">+IF(OFFSET('Sanitation Data'!$H$29,0,10*ROW('Sanitation Data'!H147))="","",OFFSET('Sanitation Data'!$H$29,0,10*ROW('Sanitation Data'!H147)))</f>
        <v/>
      </c>
      <c r="DG153" s="272" t="str">
        <f ca="true">+IF(OFFSET('Sanitation Data'!$H$30,0,10*ROW('Sanitation Data'!H147))="","",OFFSET('Sanitation Data'!$H$30,0,10*ROW('Sanitation Data'!H147)))</f>
        <v/>
      </c>
      <c r="DH153" s="272" t="str">
        <f ca="true">+IF(OFFSET('Sanitation Data'!$H$31,0,10*ROW('Sanitation Data'!H147))="","",OFFSET('Sanitation Data'!$H$31,0,10*ROW('Sanitation Data'!H147)))</f>
        <v/>
      </c>
      <c r="DI153" s="272" t="str">
        <f ca="true">+IF(OFFSET('Sanitation Data'!$H$32,0,10*ROW('Sanitation Data'!H147))="","",OFFSET('Sanitation Data'!$H$32,0,10*ROW('Sanitation Data'!H147)))</f>
        <v/>
      </c>
      <c r="DJ153" s="272" t="str">
        <f ca="true">+IF(OFFSET('Sanitation Data'!$I$28,0,10*ROW('Sanitation Data'!I147))="","",OFFSET('Sanitation Data'!$I$28,0,10*ROW('Sanitation Data'!I147)))</f>
        <v/>
      </c>
      <c r="DK153" s="272" t="str">
        <f ca="true">+IF(OFFSET('Sanitation Data'!$I$29,0,10*ROW('Sanitation Data'!I147))="","",OFFSET('Sanitation Data'!$I$29,0,10*ROW('Sanitation Data'!I147)))</f>
        <v/>
      </c>
      <c r="DL153" s="272" t="str">
        <f ca="true">+IF(OFFSET('Sanitation Data'!$I$30,0,10*ROW('Sanitation Data'!I147))="","",OFFSET('Sanitation Data'!$I$30,0,10*ROW('Sanitation Data'!I147)))</f>
        <v/>
      </c>
      <c r="DM153" s="272" t="str">
        <f ca="true">+IF(OFFSET('Sanitation Data'!$I$31,0,10*ROW('Sanitation Data'!I147))="","",OFFSET('Sanitation Data'!$I$31,0,10*ROW('Sanitation Data'!I147)))</f>
        <v/>
      </c>
      <c r="DN153" s="272" t="str">
        <f ca="true">+IF(OFFSET('Sanitation Data'!$I$32,0,10*ROW('Sanitation Data'!I147))="","",OFFSET('Sanitation Data'!$I$32,0,10*ROW('Sanitation Data'!I147)))</f>
        <v/>
      </c>
      <c r="DO153" s="272" t="str">
        <f ca="true">+IF(OFFSET('Hygiene Data'!$D$11,0,10*ROW('Hygiene Data'!D147))="","",OFFSET('Hygiene Data'!$D$11,0,10*ROW('Hygiene Data'!D147)))</f>
        <v/>
      </c>
      <c r="DP153" s="272" t="str">
        <f ca="true">+IF(OFFSET('Hygiene Data'!$D$12,0,10*ROW('Hygiene Data'!D147))="","",OFFSET('Hygiene Data'!$D$12,0,10*ROW('Hygiene Data'!D147)))</f>
        <v/>
      </c>
      <c r="DQ153" s="272" t="str">
        <f ca="true">+IF(OFFSET('Hygiene Data'!$D$13,0,10*ROW('Hygiene Data'!D147))="","",OFFSET('Hygiene Data'!$D$13,0,10*ROW('Hygiene Data'!D147)))</f>
        <v/>
      </c>
      <c r="DR153" s="272" t="str">
        <f ca="true">+IF(OFFSET('Hygiene Data'!$E$11,0,10*ROW('Hygiene Data'!E147))="","",OFFSET('Hygiene Data'!$E$11,0,10*ROW('Hygiene Data'!E147)))</f>
        <v/>
      </c>
      <c r="DS153" s="272" t="str">
        <f ca="true">+IF(OFFSET('Hygiene Data'!$E$12,0,10*ROW('Hygiene Data'!E147))="","",OFFSET('Hygiene Data'!$E$12,0,10*ROW('Hygiene Data'!E147)))</f>
        <v/>
      </c>
      <c r="DT153" s="272" t="str">
        <f ca="true">+IF(OFFSET('Hygiene Data'!$E$13,0,10*ROW('Hygiene Data'!E147))="","",OFFSET('Hygiene Data'!$E$13,0,10*ROW('Hygiene Data'!E147)))</f>
        <v/>
      </c>
      <c r="DU153" s="272" t="str">
        <f ca="true">+IF(OFFSET('Hygiene Data'!$F$11,0,10*ROW('Hygiene Data'!F147))="","",OFFSET('Hygiene Data'!$F$11,0,10*ROW('Hygiene Data'!F147)))</f>
        <v/>
      </c>
      <c r="DV153" s="272" t="str">
        <f ca="true">+IF(OFFSET('Hygiene Data'!$F$12,0,10*ROW('Hygiene Data'!F147))="","",OFFSET('Hygiene Data'!$F$12,0,10*ROW('Hygiene Data'!F147)))</f>
        <v/>
      </c>
      <c r="DW153" s="272" t="str">
        <f ca="true">+IF(OFFSET('Hygiene Data'!$F$13,0,10*ROW('Hygiene Data'!F147))="","",OFFSET('Hygiene Data'!$F$13,0,10*ROW('Hygiene Data'!F147)))</f>
        <v/>
      </c>
      <c r="DX153" s="272" t="str">
        <f ca="true">+IF(OFFSET('Hygiene Data'!$G$11,0,10*ROW('Hygiene Data'!G147))="","",OFFSET('Hygiene Data'!$G$11,0,10*ROW('Hygiene Data'!G147)))</f>
        <v/>
      </c>
      <c r="DY153" s="272" t="str">
        <f ca="true">+IF(OFFSET('Hygiene Data'!$G$12,0,10*ROW('Hygiene Data'!G147))="","",OFFSET('Hygiene Data'!$G$12,0,10*ROW('Hygiene Data'!G147)))</f>
        <v/>
      </c>
      <c r="DZ153" s="272" t="str">
        <f ca="true">+IF(OFFSET('Hygiene Data'!$G$13,0,10*ROW('Hygiene Data'!G147))="","",OFFSET('Hygiene Data'!$G$13,0,10*ROW('Hygiene Data'!G147)))</f>
        <v/>
      </c>
      <c r="EA153" s="272" t="str">
        <f ca="true">+IF(OFFSET('Hygiene Data'!$H$11,0,10*ROW('Hygiene Data'!H147))="","",OFFSET('Hygiene Data'!$H$11,0,10*ROW('Hygiene Data'!H147)))</f>
        <v/>
      </c>
      <c r="EB153" s="272" t="str">
        <f ca="true">+IF(OFFSET('Hygiene Data'!$H$12,0,10*ROW('Hygiene Data'!H147))="","",OFFSET('Hygiene Data'!$H$12,0,10*ROW('Hygiene Data'!H147)))</f>
        <v/>
      </c>
      <c r="EC153" s="272" t="str">
        <f ca="true">+IF(OFFSET('Hygiene Data'!$H$13,0,10*ROW('Hygiene Data'!H147))="","",OFFSET('Hygiene Data'!$H$13,0,10*ROW('Hygiene Data'!H147)))</f>
        <v/>
      </c>
      <c r="ED153" s="272" t="str">
        <f ca="true">+IF(OFFSET('Hygiene Data'!$I$11,0,10*ROW('Hygiene Data'!I147))="","",OFFSET('Hygiene Data'!$I$11,0,10*ROW('Hygiene Data'!I147)))</f>
        <v/>
      </c>
      <c r="EE153" s="272" t="str">
        <f ca="true">+IF(OFFSET('Hygiene Data'!$I$12,0,10*ROW('Hygiene Data'!I147))="","",OFFSET('Hygiene Data'!$I$12,0,10*ROW('Hygiene Data'!I147)))</f>
        <v/>
      </c>
      <c r="EF153" s="272"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28"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2"/>
      <c r="BS154" s="272" t="str">
        <f ca="true">+IF(OFFSET('Water Data'!$D$27,0,10*ROW('Water Data'!D148))="","",OFFSET('Water Data'!$D$27,0,10*ROW('Water Data'!D148)))</f>
        <v/>
      </c>
      <c r="BT154" s="272" t="str">
        <f ca="true">+IF(OFFSET('Water Data'!$D$28,0,10*ROW('Water Data'!D148))="","",OFFSET('Water Data'!$D$28,0,10*ROW('Water Data'!D148)))</f>
        <v/>
      </c>
      <c r="BU154" s="272" t="str">
        <f ca="true">+IF(OFFSET('Water Data'!$D$29,0,10*ROW('Water Data'!D148))="","",OFFSET('Water Data'!$D$29,0,10*ROW('Water Data'!D148)))</f>
        <v/>
      </c>
      <c r="BV154" s="272" t="str">
        <f ca="true">+IF(OFFSET('Water Data'!$E$27,0,10*ROW('Water Data'!E148))="","",OFFSET('Water Data'!$E$27,0,10*ROW('Water Data'!E148)))</f>
        <v/>
      </c>
      <c r="BW154" s="272" t="str">
        <f ca="true">+IF(OFFSET('Water Data'!$E$28,0,10*ROW('Water Data'!E148))="","",OFFSET('Water Data'!$E$28,0,10*ROW('Water Data'!E148)))</f>
        <v/>
      </c>
      <c r="BX154" s="272" t="str">
        <f ca="true">+IF(OFFSET('Water Data'!$E$29,0,10*ROW('Water Data'!E148))="","",OFFSET('Water Data'!$E$29,0,10*ROW('Water Data'!E148)))</f>
        <v/>
      </c>
      <c r="BY154" s="272" t="str">
        <f ca="true">+IF(OFFSET('Water Data'!$F$27,0,10*ROW('Water Data'!F148))="","",OFFSET('Water Data'!$F$27,0,10*ROW('Water Data'!F148)))</f>
        <v/>
      </c>
      <c r="BZ154" s="272" t="str">
        <f ca="true">+IF(OFFSET('Water Data'!$F$28,0,10*ROW('Water Data'!F148))="","",OFFSET('Water Data'!$F$28,0,10*ROW('Water Data'!F148)))</f>
        <v/>
      </c>
      <c r="CA154" s="272" t="str">
        <f ca="true">+IF(OFFSET('Water Data'!$F$29,0,10*ROW('Water Data'!F148))="","",OFFSET('Water Data'!$F$29,0,10*ROW('Water Data'!F148)))</f>
        <v/>
      </c>
      <c r="CB154" s="272" t="str">
        <f ca="true">+IF(OFFSET('Water Data'!$G$27,0,10*ROW('Water Data'!G148))="","",OFFSET('Water Data'!$G$27,0,10*ROW('Water Data'!G148)))</f>
        <v/>
      </c>
      <c r="CC154" s="272" t="str">
        <f ca="true">+IF(OFFSET('Water Data'!$G$28,0,10*ROW('Water Data'!G148))="","",OFFSET('Water Data'!$G$28,0,10*ROW('Water Data'!G148)))</f>
        <v/>
      </c>
      <c r="CD154" s="272" t="str">
        <f ca="true">+IF(OFFSET('Water Data'!$G$29,0,10*ROW('Water Data'!G148))="","",OFFSET('Water Data'!$G$29,0,10*ROW('Water Data'!G148)))</f>
        <v/>
      </c>
      <c r="CE154" s="272" t="str">
        <f ca="true">+IF(OFFSET('Water Data'!$H$27,0,10*ROW('Water Data'!H148))="","",OFFSET('Water Data'!$H$27,0,10*ROW('Water Data'!H148)))</f>
        <v/>
      </c>
      <c r="CF154" s="272" t="str">
        <f ca="true">+IF(OFFSET('Water Data'!$H$28,0,10*ROW('Water Data'!H148))="","",OFFSET('Water Data'!$H$28,0,10*ROW('Water Data'!H148)))</f>
        <v/>
      </c>
      <c r="CG154" s="272" t="str">
        <f ca="true">+IF(OFFSET('Water Data'!$H$29,0,10*ROW('Water Data'!H148))="","",OFFSET('Water Data'!$H$29,0,10*ROW('Water Data'!H148)))</f>
        <v/>
      </c>
      <c r="CH154" s="272" t="str">
        <f ca="true">+IF(OFFSET('Water Data'!$I$27,0,10*ROW('Water Data'!I148))="","",OFFSET('Water Data'!$I$27,0,10*ROW('Water Data'!I148)))</f>
        <v/>
      </c>
      <c r="CI154" s="272" t="str">
        <f ca="true">+IF(OFFSET('Water Data'!$I$28,0,10*ROW('Water Data'!I148))="","",OFFSET('Water Data'!$I$28,0,10*ROW('Water Data'!I148)))</f>
        <v/>
      </c>
      <c r="CJ154" s="272" t="str">
        <f ca="true">+IF(OFFSET('Water Data'!$I$29,0,10*ROW('Water Data'!I148))="","",OFFSET('Water Data'!$I$29,0,10*ROW('Water Data'!I148)))</f>
        <v/>
      </c>
      <c r="CK154" s="272" t="str">
        <f ca="true">+IF(OFFSET('Sanitation Data'!$D$28,0,10*ROW('Sanitation Data'!D148))="","",OFFSET('Sanitation Data'!$D$28,0,10*ROW('Sanitation Data'!D148)))</f>
        <v/>
      </c>
      <c r="CL154" s="272" t="str">
        <f ca="true">+IF(OFFSET('Sanitation Data'!$D$29,0,10*ROW('Sanitation Data'!D148))="","",OFFSET('Sanitation Data'!$D$29,0,10*ROW('Sanitation Data'!D148)))</f>
        <v/>
      </c>
      <c r="CM154" s="272" t="str">
        <f ca="true">+IF(OFFSET('Sanitation Data'!$D$30,0,10*ROW('Sanitation Data'!D148))="","",OFFSET('Sanitation Data'!$D$30,0,10*ROW('Sanitation Data'!D148)))</f>
        <v/>
      </c>
      <c r="CN154" s="272" t="str">
        <f ca="true">+IF(OFFSET('Sanitation Data'!$D$31,0,10*ROW('Sanitation Data'!D148))="","",OFFSET('Sanitation Data'!$D$31,0,10*ROW('Sanitation Data'!D148)))</f>
        <v/>
      </c>
      <c r="CO154" s="272" t="str">
        <f ca="true">+IF(OFFSET('Sanitation Data'!$D$32,0,10*ROW('Sanitation Data'!D148))="","",OFFSET('Sanitation Data'!$D$32,0,10*ROW('Sanitation Data'!D148)))</f>
        <v/>
      </c>
      <c r="CP154" s="272" t="str">
        <f ca="true">+IF(OFFSET('Sanitation Data'!$E$28,0,10*ROW('Sanitation Data'!E148))="","",OFFSET('Sanitation Data'!$E$28,0,10*ROW('Sanitation Data'!E148)))</f>
        <v/>
      </c>
      <c r="CQ154" s="272" t="str">
        <f ca="true">+IF(OFFSET('Sanitation Data'!$E$29,0,10*ROW('Sanitation Data'!E148))="","",OFFSET('Sanitation Data'!$E$29,0,10*ROW('Sanitation Data'!E148)))</f>
        <v/>
      </c>
      <c r="CR154" s="272" t="str">
        <f ca="true">+IF(OFFSET('Sanitation Data'!$E$30,0,10*ROW('Sanitation Data'!E148))="","",OFFSET('Sanitation Data'!$E$30,0,10*ROW('Sanitation Data'!E148)))</f>
        <v/>
      </c>
      <c r="CS154" s="272" t="str">
        <f ca="true">+IF(OFFSET('Sanitation Data'!$E$31,0,10*ROW('Sanitation Data'!E148))="","",OFFSET('Sanitation Data'!$E$31,0,10*ROW('Sanitation Data'!E148)))</f>
        <v/>
      </c>
      <c r="CT154" s="272" t="str">
        <f ca="true">+IF(OFFSET('Sanitation Data'!$E$32,0,10*ROW('Sanitation Data'!E148))="","",OFFSET('Sanitation Data'!$E$32,0,10*ROW('Sanitation Data'!E148)))</f>
        <v/>
      </c>
      <c r="CU154" s="272" t="str">
        <f ca="true">+IF(OFFSET('Sanitation Data'!$F$28,0,10*ROW('Sanitation Data'!F148))="","",OFFSET('Sanitation Data'!$F$28,0,10*ROW('Sanitation Data'!F148)))</f>
        <v/>
      </c>
      <c r="CV154" s="272" t="str">
        <f ca="true">+IF(OFFSET('Sanitation Data'!$F$29,0,10*ROW('Sanitation Data'!F148))="","",OFFSET('Sanitation Data'!$F$29,0,10*ROW('Sanitation Data'!F148)))</f>
        <v/>
      </c>
      <c r="CW154" s="272" t="str">
        <f ca="true">+IF(OFFSET('Sanitation Data'!$F$30,0,10*ROW('Sanitation Data'!F148))="","",OFFSET('Sanitation Data'!$F$30,0,10*ROW('Sanitation Data'!F148)))</f>
        <v/>
      </c>
      <c r="CX154" s="272" t="str">
        <f ca="true">+IF(OFFSET('Sanitation Data'!$F$31,0,10*ROW('Sanitation Data'!F148))="","",OFFSET('Sanitation Data'!$F$31,0,10*ROW('Sanitation Data'!F148)))</f>
        <v/>
      </c>
      <c r="CY154" s="272" t="str">
        <f ca="true">+IF(OFFSET('Sanitation Data'!$F$32,0,10*ROW('Sanitation Data'!F148))="","",OFFSET('Sanitation Data'!$F$32,0,10*ROW('Sanitation Data'!F148)))</f>
        <v/>
      </c>
      <c r="CZ154" s="272" t="str">
        <f ca="true">+IF(OFFSET('Sanitation Data'!$G$28,0,10*ROW('Sanitation Data'!G148))="","",OFFSET('Sanitation Data'!$G$28,0,10*ROW('Sanitation Data'!G148)))</f>
        <v/>
      </c>
      <c r="DA154" s="272" t="str">
        <f ca="true">+IF(OFFSET('Sanitation Data'!$G$29,0,10*ROW('Sanitation Data'!G148))="","",OFFSET('Sanitation Data'!$G$29,0,10*ROW('Sanitation Data'!G148)))</f>
        <v/>
      </c>
      <c r="DB154" s="272" t="str">
        <f ca="true">+IF(OFFSET('Sanitation Data'!$G$30,0,10*ROW('Sanitation Data'!G148))="","",OFFSET('Sanitation Data'!$G$30,0,10*ROW('Sanitation Data'!G148)))</f>
        <v/>
      </c>
      <c r="DC154" s="272" t="str">
        <f ca="true">+IF(OFFSET('Sanitation Data'!$G$31,0,10*ROW('Sanitation Data'!G148))="","",OFFSET('Sanitation Data'!$G$31,0,10*ROW('Sanitation Data'!G148)))</f>
        <v/>
      </c>
      <c r="DD154" s="272" t="str">
        <f ca="true">+IF(OFFSET('Sanitation Data'!$G$32,0,10*ROW('Sanitation Data'!G148))="","",OFFSET('Sanitation Data'!$G$32,0,10*ROW('Sanitation Data'!G148)))</f>
        <v/>
      </c>
      <c r="DE154" s="272" t="str">
        <f ca="true">+IF(OFFSET('Sanitation Data'!$H$28,0,10*ROW('Sanitation Data'!H148))="","",OFFSET('Sanitation Data'!$H$28,0,10*ROW('Sanitation Data'!H148)))</f>
        <v/>
      </c>
      <c r="DF154" s="272" t="str">
        <f ca="true">+IF(OFFSET('Sanitation Data'!$H$29,0,10*ROW('Sanitation Data'!H148))="","",OFFSET('Sanitation Data'!$H$29,0,10*ROW('Sanitation Data'!H148)))</f>
        <v/>
      </c>
      <c r="DG154" s="272" t="str">
        <f ca="true">+IF(OFFSET('Sanitation Data'!$H$30,0,10*ROW('Sanitation Data'!H148))="","",OFFSET('Sanitation Data'!$H$30,0,10*ROW('Sanitation Data'!H148)))</f>
        <v/>
      </c>
      <c r="DH154" s="272" t="str">
        <f ca="true">+IF(OFFSET('Sanitation Data'!$H$31,0,10*ROW('Sanitation Data'!H148))="","",OFFSET('Sanitation Data'!$H$31,0,10*ROW('Sanitation Data'!H148)))</f>
        <v/>
      </c>
      <c r="DI154" s="272" t="str">
        <f ca="true">+IF(OFFSET('Sanitation Data'!$H$32,0,10*ROW('Sanitation Data'!H148))="","",OFFSET('Sanitation Data'!$H$32,0,10*ROW('Sanitation Data'!H148)))</f>
        <v/>
      </c>
      <c r="DJ154" s="272" t="str">
        <f ca="true">+IF(OFFSET('Sanitation Data'!$I$28,0,10*ROW('Sanitation Data'!I148))="","",OFFSET('Sanitation Data'!$I$28,0,10*ROW('Sanitation Data'!I148)))</f>
        <v/>
      </c>
      <c r="DK154" s="272" t="str">
        <f ca="true">+IF(OFFSET('Sanitation Data'!$I$29,0,10*ROW('Sanitation Data'!I148))="","",OFFSET('Sanitation Data'!$I$29,0,10*ROW('Sanitation Data'!I148)))</f>
        <v/>
      </c>
      <c r="DL154" s="272" t="str">
        <f ca="true">+IF(OFFSET('Sanitation Data'!$I$30,0,10*ROW('Sanitation Data'!I148))="","",OFFSET('Sanitation Data'!$I$30,0,10*ROW('Sanitation Data'!I148)))</f>
        <v/>
      </c>
      <c r="DM154" s="272" t="str">
        <f ca="true">+IF(OFFSET('Sanitation Data'!$I$31,0,10*ROW('Sanitation Data'!I148))="","",OFFSET('Sanitation Data'!$I$31,0,10*ROW('Sanitation Data'!I148)))</f>
        <v/>
      </c>
      <c r="DN154" s="272" t="str">
        <f ca="true">+IF(OFFSET('Sanitation Data'!$I$32,0,10*ROW('Sanitation Data'!I148))="","",OFFSET('Sanitation Data'!$I$32,0,10*ROW('Sanitation Data'!I148)))</f>
        <v/>
      </c>
      <c r="DO154" s="272" t="str">
        <f ca="true">+IF(OFFSET('Hygiene Data'!$D$11,0,10*ROW('Hygiene Data'!D148))="","",OFFSET('Hygiene Data'!$D$11,0,10*ROW('Hygiene Data'!D148)))</f>
        <v/>
      </c>
      <c r="DP154" s="272" t="str">
        <f ca="true">+IF(OFFSET('Hygiene Data'!$D$12,0,10*ROW('Hygiene Data'!D148))="","",OFFSET('Hygiene Data'!$D$12,0,10*ROW('Hygiene Data'!D148)))</f>
        <v/>
      </c>
      <c r="DQ154" s="272" t="str">
        <f ca="true">+IF(OFFSET('Hygiene Data'!$D$13,0,10*ROW('Hygiene Data'!D148))="","",OFFSET('Hygiene Data'!$D$13,0,10*ROW('Hygiene Data'!D148)))</f>
        <v/>
      </c>
      <c r="DR154" s="272" t="str">
        <f ca="true">+IF(OFFSET('Hygiene Data'!$E$11,0,10*ROW('Hygiene Data'!E148))="","",OFFSET('Hygiene Data'!$E$11,0,10*ROW('Hygiene Data'!E148)))</f>
        <v/>
      </c>
      <c r="DS154" s="272" t="str">
        <f ca="true">+IF(OFFSET('Hygiene Data'!$E$12,0,10*ROW('Hygiene Data'!E148))="","",OFFSET('Hygiene Data'!$E$12,0,10*ROW('Hygiene Data'!E148)))</f>
        <v/>
      </c>
      <c r="DT154" s="272" t="str">
        <f ca="true">+IF(OFFSET('Hygiene Data'!$E$13,0,10*ROW('Hygiene Data'!E148))="","",OFFSET('Hygiene Data'!$E$13,0,10*ROW('Hygiene Data'!E148)))</f>
        <v/>
      </c>
      <c r="DU154" s="272" t="str">
        <f ca="true">+IF(OFFSET('Hygiene Data'!$F$11,0,10*ROW('Hygiene Data'!F148))="","",OFFSET('Hygiene Data'!$F$11,0,10*ROW('Hygiene Data'!F148)))</f>
        <v/>
      </c>
      <c r="DV154" s="272" t="str">
        <f ca="true">+IF(OFFSET('Hygiene Data'!$F$12,0,10*ROW('Hygiene Data'!F148))="","",OFFSET('Hygiene Data'!$F$12,0,10*ROW('Hygiene Data'!F148)))</f>
        <v/>
      </c>
      <c r="DW154" s="272" t="str">
        <f ca="true">+IF(OFFSET('Hygiene Data'!$F$13,0,10*ROW('Hygiene Data'!F148))="","",OFFSET('Hygiene Data'!$F$13,0,10*ROW('Hygiene Data'!F148)))</f>
        <v/>
      </c>
      <c r="DX154" s="272" t="str">
        <f ca="true">+IF(OFFSET('Hygiene Data'!$G$11,0,10*ROW('Hygiene Data'!G148))="","",OFFSET('Hygiene Data'!$G$11,0,10*ROW('Hygiene Data'!G148)))</f>
        <v/>
      </c>
      <c r="DY154" s="272" t="str">
        <f ca="true">+IF(OFFSET('Hygiene Data'!$G$12,0,10*ROW('Hygiene Data'!G148))="","",OFFSET('Hygiene Data'!$G$12,0,10*ROW('Hygiene Data'!G148)))</f>
        <v/>
      </c>
      <c r="DZ154" s="272" t="str">
        <f ca="true">+IF(OFFSET('Hygiene Data'!$G$13,0,10*ROW('Hygiene Data'!G148))="","",OFFSET('Hygiene Data'!$G$13,0,10*ROW('Hygiene Data'!G148)))</f>
        <v/>
      </c>
      <c r="EA154" s="272" t="str">
        <f ca="true">+IF(OFFSET('Hygiene Data'!$H$11,0,10*ROW('Hygiene Data'!H148))="","",OFFSET('Hygiene Data'!$H$11,0,10*ROW('Hygiene Data'!H148)))</f>
        <v/>
      </c>
      <c r="EB154" s="272" t="str">
        <f ca="true">+IF(OFFSET('Hygiene Data'!$H$12,0,10*ROW('Hygiene Data'!H148))="","",OFFSET('Hygiene Data'!$H$12,0,10*ROW('Hygiene Data'!H148)))</f>
        <v/>
      </c>
      <c r="EC154" s="272" t="str">
        <f ca="true">+IF(OFFSET('Hygiene Data'!$H$13,0,10*ROW('Hygiene Data'!H148))="","",OFFSET('Hygiene Data'!$H$13,0,10*ROW('Hygiene Data'!H148)))</f>
        <v/>
      </c>
      <c r="ED154" s="272" t="str">
        <f ca="true">+IF(OFFSET('Hygiene Data'!$I$11,0,10*ROW('Hygiene Data'!I148))="","",OFFSET('Hygiene Data'!$I$11,0,10*ROW('Hygiene Data'!I148)))</f>
        <v/>
      </c>
      <c r="EE154" s="272" t="str">
        <f ca="true">+IF(OFFSET('Hygiene Data'!$I$12,0,10*ROW('Hygiene Data'!I148))="","",OFFSET('Hygiene Data'!$I$12,0,10*ROW('Hygiene Data'!I148)))</f>
        <v/>
      </c>
      <c r="EF154" s="272"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28"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2"/>
      <c r="BS155" s="272" t="str">
        <f ca="true">+IF(OFFSET('Water Data'!$D$27,0,10*ROW('Water Data'!D149))="","",OFFSET('Water Data'!$D$27,0,10*ROW('Water Data'!D149)))</f>
        <v/>
      </c>
      <c r="BT155" s="272" t="str">
        <f ca="true">+IF(OFFSET('Water Data'!$D$28,0,10*ROW('Water Data'!D149))="","",OFFSET('Water Data'!$D$28,0,10*ROW('Water Data'!D149)))</f>
        <v/>
      </c>
      <c r="BU155" s="272" t="str">
        <f ca="true">+IF(OFFSET('Water Data'!$D$29,0,10*ROW('Water Data'!D149))="","",OFFSET('Water Data'!$D$29,0,10*ROW('Water Data'!D149)))</f>
        <v/>
      </c>
      <c r="BV155" s="272" t="str">
        <f ca="true">+IF(OFFSET('Water Data'!$E$27,0,10*ROW('Water Data'!E149))="","",OFFSET('Water Data'!$E$27,0,10*ROW('Water Data'!E149)))</f>
        <v/>
      </c>
      <c r="BW155" s="272" t="str">
        <f ca="true">+IF(OFFSET('Water Data'!$E$28,0,10*ROW('Water Data'!E149))="","",OFFSET('Water Data'!$E$28,0,10*ROW('Water Data'!E149)))</f>
        <v/>
      </c>
      <c r="BX155" s="272" t="str">
        <f ca="true">+IF(OFFSET('Water Data'!$E$29,0,10*ROW('Water Data'!E149))="","",OFFSET('Water Data'!$E$29,0,10*ROW('Water Data'!E149)))</f>
        <v/>
      </c>
      <c r="BY155" s="272" t="str">
        <f ca="true">+IF(OFFSET('Water Data'!$F$27,0,10*ROW('Water Data'!F149))="","",OFFSET('Water Data'!$F$27,0,10*ROW('Water Data'!F149)))</f>
        <v/>
      </c>
      <c r="BZ155" s="272" t="str">
        <f ca="true">+IF(OFFSET('Water Data'!$F$28,0,10*ROW('Water Data'!F149))="","",OFFSET('Water Data'!$F$28,0,10*ROW('Water Data'!F149)))</f>
        <v/>
      </c>
      <c r="CA155" s="272" t="str">
        <f ca="true">+IF(OFFSET('Water Data'!$F$29,0,10*ROW('Water Data'!F149))="","",OFFSET('Water Data'!$F$29,0,10*ROW('Water Data'!F149)))</f>
        <v/>
      </c>
      <c r="CB155" s="272" t="str">
        <f ca="true">+IF(OFFSET('Water Data'!$G$27,0,10*ROW('Water Data'!G149))="","",OFFSET('Water Data'!$G$27,0,10*ROW('Water Data'!G149)))</f>
        <v/>
      </c>
      <c r="CC155" s="272" t="str">
        <f ca="true">+IF(OFFSET('Water Data'!$G$28,0,10*ROW('Water Data'!G149))="","",OFFSET('Water Data'!$G$28,0,10*ROW('Water Data'!G149)))</f>
        <v/>
      </c>
      <c r="CD155" s="272" t="str">
        <f ca="true">+IF(OFFSET('Water Data'!$G$29,0,10*ROW('Water Data'!G149))="","",OFFSET('Water Data'!$G$29,0,10*ROW('Water Data'!G149)))</f>
        <v/>
      </c>
      <c r="CE155" s="272" t="str">
        <f ca="true">+IF(OFFSET('Water Data'!$H$27,0,10*ROW('Water Data'!H149))="","",OFFSET('Water Data'!$H$27,0,10*ROW('Water Data'!H149)))</f>
        <v/>
      </c>
      <c r="CF155" s="272" t="str">
        <f ca="true">+IF(OFFSET('Water Data'!$H$28,0,10*ROW('Water Data'!H149))="","",OFFSET('Water Data'!$H$28,0,10*ROW('Water Data'!H149)))</f>
        <v/>
      </c>
      <c r="CG155" s="272" t="str">
        <f ca="true">+IF(OFFSET('Water Data'!$H$29,0,10*ROW('Water Data'!H149))="","",OFFSET('Water Data'!$H$29,0,10*ROW('Water Data'!H149)))</f>
        <v/>
      </c>
      <c r="CH155" s="272" t="str">
        <f ca="true">+IF(OFFSET('Water Data'!$I$27,0,10*ROW('Water Data'!I149))="","",OFFSET('Water Data'!$I$27,0,10*ROW('Water Data'!I149)))</f>
        <v/>
      </c>
      <c r="CI155" s="272" t="str">
        <f ca="true">+IF(OFFSET('Water Data'!$I$28,0,10*ROW('Water Data'!I149))="","",OFFSET('Water Data'!$I$28,0,10*ROW('Water Data'!I149)))</f>
        <v/>
      </c>
      <c r="CJ155" s="272" t="str">
        <f ca="true">+IF(OFFSET('Water Data'!$I$29,0,10*ROW('Water Data'!I149))="","",OFFSET('Water Data'!$I$29,0,10*ROW('Water Data'!I149)))</f>
        <v/>
      </c>
      <c r="CK155" s="272" t="str">
        <f ca="true">+IF(OFFSET('Sanitation Data'!$D$28,0,10*ROW('Sanitation Data'!D149))="","",OFFSET('Sanitation Data'!$D$28,0,10*ROW('Sanitation Data'!D149)))</f>
        <v/>
      </c>
      <c r="CL155" s="272" t="str">
        <f ca="true">+IF(OFFSET('Sanitation Data'!$D$29,0,10*ROW('Sanitation Data'!D149))="","",OFFSET('Sanitation Data'!$D$29,0,10*ROW('Sanitation Data'!D149)))</f>
        <v/>
      </c>
      <c r="CM155" s="272" t="str">
        <f ca="true">+IF(OFFSET('Sanitation Data'!$D$30,0,10*ROW('Sanitation Data'!D149))="","",OFFSET('Sanitation Data'!$D$30,0,10*ROW('Sanitation Data'!D149)))</f>
        <v/>
      </c>
      <c r="CN155" s="272" t="str">
        <f ca="true">+IF(OFFSET('Sanitation Data'!$D$31,0,10*ROW('Sanitation Data'!D149))="","",OFFSET('Sanitation Data'!$D$31,0,10*ROW('Sanitation Data'!D149)))</f>
        <v/>
      </c>
      <c r="CO155" s="272" t="str">
        <f ca="true">+IF(OFFSET('Sanitation Data'!$D$32,0,10*ROW('Sanitation Data'!D149))="","",OFFSET('Sanitation Data'!$D$32,0,10*ROW('Sanitation Data'!D149)))</f>
        <v/>
      </c>
      <c r="CP155" s="272" t="str">
        <f ca="true">+IF(OFFSET('Sanitation Data'!$E$28,0,10*ROW('Sanitation Data'!E149))="","",OFFSET('Sanitation Data'!$E$28,0,10*ROW('Sanitation Data'!E149)))</f>
        <v/>
      </c>
      <c r="CQ155" s="272" t="str">
        <f ca="true">+IF(OFFSET('Sanitation Data'!$E$29,0,10*ROW('Sanitation Data'!E149))="","",OFFSET('Sanitation Data'!$E$29,0,10*ROW('Sanitation Data'!E149)))</f>
        <v/>
      </c>
      <c r="CR155" s="272" t="str">
        <f ca="true">+IF(OFFSET('Sanitation Data'!$E$30,0,10*ROW('Sanitation Data'!E149))="","",OFFSET('Sanitation Data'!$E$30,0,10*ROW('Sanitation Data'!E149)))</f>
        <v/>
      </c>
      <c r="CS155" s="272" t="str">
        <f ca="true">+IF(OFFSET('Sanitation Data'!$E$31,0,10*ROW('Sanitation Data'!E149))="","",OFFSET('Sanitation Data'!$E$31,0,10*ROW('Sanitation Data'!E149)))</f>
        <v/>
      </c>
      <c r="CT155" s="272" t="str">
        <f ca="true">+IF(OFFSET('Sanitation Data'!$E$32,0,10*ROW('Sanitation Data'!E149))="","",OFFSET('Sanitation Data'!$E$32,0,10*ROW('Sanitation Data'!E149)))</f>
        <v/>
      </c>
      <c r="CU155" s="272" t="str">
        <f ca="true">+IF(OFFSET('Sanitation Data'!$F$28,0,10*ROW('Sanitation Data'!F149))="","",OFFSET('Sanitation Data'!$F$28,0,10*ROW('Sanitation Data'!F149)))</f>
        <v/>
      </c>
      <c r="CV155" s="272" t="str">
        <f ca="true">+IF(OFFSET('Sanitation Data'!$F$29,0,10*ROW('Sanitation Data'!F149))="","",OFFSET('Sanitation Data'!$F$29,0,10*ROW('Sanitation Data'!F149)))</f>
        <v/>
      </c>
      <c r="CW155" s="272" t="str">
        <f ca="true">+IF(OFFSET('Sanitation Data'!$F$30,0,10*ROW('Sanitation Data'!F149))="","",OFFSET('Sanitation Data'!$F$30,0,10*ROW('Sanitation Data'!F149)))</f>
        <v/>
      </c>
      <c r="CX155" s="272" t="str">
        <f ca="true">+IF(OFFSET('Sanitation Data'!$F$31,0,10*ROW('Sanitation Data'!F149))="","",OFFSET('Sanitation Data'!$F$31,0,10*ROW('Sanitation Data'!F149)))</f>
        <v/>
      </c>
      <c r="CY155" s="272" t="str">
        <f ca="true">+IF(OFFSET('Sanitation Data'!$F$32,0,10*ROW('Sanitation Data'!F149))="","",OFFSET('Sanitation Data'!$F$32,0,10*ROW('Sanitation Data'!F149)))</f>
        <v/>
      </c>
      <c r="CZ155" s="272" t="str">
        <f ca="true">+IF(OFFSET('Sanitation Data'!$G$28,0,10*ROW('Sanitation Data'!G149))="","",OFFSET('Sanitation Data'!$G$28,0,10*ROW('Sanitation Data'!G149)))</f>
        <v/>
      </c>
      <c r="DA155" s="272" t="str">
        <f ca="true">+IF(OFFSET('Sanitation Data'!$G$29,0,10*ROW('Sanitation Data'!G149))="","",OFFSET('Sanitation Data'!$G$29,0,10*ROW('Sanitation Data'!G149)))</f>
        <v/>
      </c>
      <c r="DB155" s="272" t="str">
        <f ca="true">+IF(OFFSET('Sanitation Data'!$G$30,0,10*ROW('Sanitation Data'!G149))="","",OFFSET('Sanitation Data'!$G$30,0,10*ROW('Sanitation Data'!G149)))</f>
        <v/>
      </c>
      <c r="DC155" s="272" t="str">
        <f ca="true">+IF(OFFSET('Sanitation Data'!$G$31,0,10*ROW('Sanitation Data'!G149))="","",OFFSET('Sanitation Data'!$G$31,0,10*ROW('Sanitation Data'!G149)))</f>
        <v/>
      </c>
      <c r="DD155" s="272" t="str">
        <f ca="true">+IF(OFFSET('Sanitation Data'!$G$32,0,10*ROW('Sanitation Data'!G149))="","",OFFSET('Sanitation Data'!$G$32,0,10*ROW('Sanitation Data'!G149)))</f>
        <v/>
      </c>
      <c r="DE155" s="272" t="str">
        <f ca="true">+IF(OFFSET('Sanitation Data'!$H$28,0,10*ROW('Sanitation Data'!H149))="","",OFFSET('Sanitation Data'!$H$28,0,10*ROW('Sanitation Data'!H149)))</f>
        <v/>
      </c>
      <c r="DF155" s="272" t="str">
        <f ca="true">+IF(OFFSET('Sanitation Data'!$H$29,0,10*ROW('Sanitation Data'!H149))="","",OFFSET('Sanitation Data'!$H$29,0,10*ROW('Sanitation Data'!H149)))</f>
        <v/>
      </c>
      <c r="DG155" s="272" t="str">
        <f ca="true">+IF(OFFSET('Sanitation Data'!$H$30,0,10*ROW('Sanitation Data'!H149))="","",OFFSET('Sanitation Data'!$H$30,0,10*ROW('Sanitation Data'!H149)))</f>
        <v/>
      </c>
      <c r="DH155" s="272" t="str">
        <f ca="true">+IF(OFFSET('Sanitation Data'!$H$31,0,10*ROW('Sanitation Data'!H149))="","",OFFSET('Sanitation Data'!$H$31,0,10*ROW('Sanitation Data'!H149)))</f>
        <v/>
      </c>
      <c r="DI155" s="272" t="str">
        <f ca="true">+IF(OFFSET('Sanitation Data'!$H$32,0,10*ROW('Sanitation Data'!H149))="","",OFFSET('Sanitation Data'!$H$32,0,10*ROW('Sanitation Data'!H149)))</f>
        <v/>
      </c>
      <c r="DJ155" s="272" t="str">
        <f ca="true">+IF(OFFSET('Sanitation Data'!$I$28,0,10*ROW('Sanitation Data'!I149))="","",OFFSET('Sanitation Data'!$I$28,0,10*ROW('Sanitation Data'!I149)))</f>
        <v/>
      </c>
      <c r="DK155" s="272" t="str">
        <f ca="true">+IF(OFFSET('Sanitation Data'!$I$29,0,10*ROW('Sanitation Data'!I149))="","",OFFSET('Sanitation Data'!$I$29,0,10*ROW('Sanitation Data'!I149)))</f>
        <v/>
      </c>
      <c r="DL155" s="272" t="str">
        <f ca="true">+IF(OFFSET('Sanitation Data'!$I$30,0,10*ROW('Sanitation Data'!I149))="","",OFFSET('Sanitation Data'!$I$30,0,10*ROW('Sanitation Data'!I149)))</f>
        <v/>
      </c>
      <c r="DM155" s="272" t="str">
        <f ca="true">+IF(OFFSET('Sanitation Data'!$I$31,0,10*ROW('Sanitation Data'!I149))="","",OFFSET('Sanitation Data'!$I$31,0,10*ROW('Sanitation Data'!I149)))</f>
        <v/>
      </c>
      <c r="DN155" s="272" t="str">
        <f ca="true">+IF(OFFSET('Sanitation Data'!$I$32,0,10*ROW('Sanitation Data'!I149))="","",OFFSET('Sanitation Data'!$I$32,0,10*ROW('Sanitation Data'!I149)))</f>
        <v/>
      </c>
      <c r="DO155" s="272" t="str">
        <f ca="true">+IF(OFFSET('Hygiene Data'!$D$11,0,10*ROW('Hygiene Data'!D149))="","",OFFSET('Hygiene Data'!$D$11,0,10*ROW('Hygiene Data'!D149)))</f>
        <v/>
      </c>
      <c r="DP155" s="272" t="str">
        <f ca="true">+IF(OFFSET('Hygiene Data'!$D$12,0,10*ROW('Hygiene Data'!D149))="","",OFFSET('Hygiene Data'!$D$12,0,10*ROW('Hygiene Data'!D149)))</f>
        <v/>
      </c>
      <c r="DQ155" s="272" t="str">
        <f ca="true">+IF(OFFSET('Hygiene Data'!$D$13,0,10*ROW('Hygiene Data'!D149))="","",OFFSET('Hygiene Data'!$D$13,0,10*ROW('Hygiene Data'!D149)))</f>
        <v/>
      </c>
      <c r="DR155" s="272" t="str">
        <f ca="true">+IF(OFFSET('Hygiene Data'!$E$11,0,10*ROW('Hygiene Data'!E149))="","",OFFSET('Hygiene Data'!$E$11,0,10*ROW('Hygiene Data'!E149)))</f>
        <v/>
      </c>
      <c r="DS155" s="272" t="str">
        <f ca="true">+IF(OFFSET('Hygiene Data'!$E$12,0,10*ROW('Hygiene Data'!E149))="","",OFFSET('Hygiene Data'!$E$12,0,10*ROW('Hygiene Data'!E149)))</f>
        <v/>
      </c>
      <c r="DT155" s="272" t="str">
        <f ca="true">+IF(OFFSET('Hygiene Data'!$E$13,0,10*ROW('Hygiene Data'!E149))="","",OFFSET('Hygiene Data'!$E$13,0,10*ROW('Hygiene Data'!E149)))</f>
        <v/>
      </c>
      <c r="DU155" s="272" t="str">
        <f ca="true">+IF(OFFSET('Hygiene Data'!$F$11,0,10*ROW('Hygiene Data'!F149))="","",OFFSET('Hygiene Data'!$F$11,0,10*ROW('Hygiene Data'!F149)))</f>
        <v/>
      </c>
      <c r="DV155" s="272" t="str">
        <f ca="true">+IF(OFFSET('Hygiene Data'!$F$12,0,10*ROW('Hygiene Data'!F149))="","",OFFSET('Hygiene Data'!$F$12,0,10*ROW('Hygiene Data'!F149)))</f>
        <v/>
      </c>
      <c r="DW155" s="272" t="str">
        <f ca="true">+IF(OFFSET('Hygiene Data'!$F$13,0,10*ROW('Hygiene Data'!F149))="","",OFFSET('Hygiene Data'!$F$13,0,10*ROW('Hygiene Data'!F149)))</f>
        <v/>
      </c>
      <c r="DX155" s="272" t="str">
        <f ca="true">+IF(OFFSET('Hygiene Data'!$G$11,0,10*ROW('Hygiene Data'!G149))="","",OFFSET('Hygiene Data'!$G$11,0,10*ROW('Hygiene Data'!G149)))</f>
        <v/>
      </c>
      <c r="DY155" s="272" t="str">
        <f ca="true">+IF(OFFSET('Hygiene Data'!$G$12,0,10*ROW('Hygiene Data'!G149))="","",OFFSET('Hygiene Data'!$G$12,0,10*ROW('Hygiene Data'!G149)))</f>
        <v/>
      </c>
      <c r="DZ155" s="272" t="str">
        <f ca="true">+IF(OFFSET('Hygiene Data'!$G$13,0,10*ROW('Hygiene Data'!G149))="","",OFFSET('Hygiene Data'!$G$13,0,10*ROW('Hygiene Data'!G149)))</f>
        <v/>
      </c>
      <c r="EA155" s="272" t="str">
        <f ca="true">+IF(OFFSET('Hygiene Data'!$H$11,0,10*ROW('Hygiene Data'!H149))="","",OFFSET('Hygiene Data'!$H$11,0,10*ROW('Hygiene Data'!H149)))</f>
        <v/>
      </c>
      <c r="EB155" s="272" t="str">
        <f ca="true">+IF(OFFSET('Hygiene Data'!$H$12,0,10*ROW('Hygiene Data'!H149))="","",OFFSET('Hygiene Data'!$H$12,0,10*ROW('Hygiene Data'!H149)))</f>
        <v/>
      </c>
      <c r="EC155" s="272" t="str">
        <f ca="true">+IF(OFFSET('Hygiene Data'!$H$13,0,10*ROW('Hygiene Data'!H149))="","",OFFSET('Hygiene Data'!$H$13,0,10*ROW('Hygiene Data'!H149)))</f>
        <v/>
      </c>
      <c r="ED155" s="272" t="str">
        <f ca="true">+IF(OFFSET('Hygiene Data'!$I$11,0,10*ROW('Hygiene Data'!I149))="","",OFFSET('Hygiene Data'!$I$11,0,10*ROW('Hygiene Data'!I149)))</f>
        <v/>
      </c>
      <c r="EE155" s="272" t="str">
        <f ca="true">+IF(OFFSET('Hygiene Data'!$I$12,0,10*ROW('Hygiene Data'!I149))="","",OFFSET('Hygiene Data'!$I$12,0,10*ROW('Hygiene Data'!I149)))</f>
        <v/>
      </c>
      <c r="EF155" s="272"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28"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2"/>
      <c r="BS156" s="272" t="str">
        <f ca="true">+IF(OFFSET('Water Data'!$D$27,0,10*ROW('Water Data'!D150))="","",OFFSET('Water Data'!$D$27,0,10*ROW('Water Data'!D150)))</f>
        <v/>
      </c>
      <c r="BT156" s="272" t="str">
        <f ca="true">+IF(OFFSET('Water Data'!$D$28,0,10*ROW('Water Data'!D150))="","",OFFSET('Water Data'!$D$28,0,10*ROW('Water Data'!D150)))</f>
        <v/>
      </c>
      <c r="BU156" s="272" t="str">
        <f ca="true">+IF(OFFSET('Water Data'!$D$29,0,10*ROW('Water Data'!D150))="","",OFFSET('Water Data'!$D$29,0,10*ROW('Water Data'!D150)))</f>
        <v/>
      </c>
      <c r="BV156" s="272" t="str">
        <f ca="true">+IF(OFFSET('Water Data'!$E$27,0,10*ROW('Water Data'!E150))="","",OFFSET('Water Data'!$E$27,0,10*ROW('Water Data'!E150)))</f>
        <v/>
      </c>
      <c r="BW156" s="272" t="str">
        <f ca="true">+IF(OFFSET('Water Data'!$E$28,0,10*ROW('Water Data'!E150))="","",OFFSET('Water Data'!$E$28,0,10*ROW('Water Data'!E150)))</f>
        <v/>
      </c>
      <c r="BX156" s="272" t="str">
        <f ca="true">+IF(OFFSET('Water Data'!$E$29,0,10*ROW('Water Data'!E150))="","",OFFSET('Water Data'!$E$29,0,10*ROW('Water Data'!E150)))</f>
        <v/>
      </c>
      <c r="BY156" s="272" t="str">
        <f ca="true">+IF(OFFSET('Water Data'!$F$27,0,10*ROW('Water Data'!F150))="","",OFFSET('Water Data'!$F$27,0,10*ROW('Water Data'!F150)))</f>
        <v/>
      </c>
      <c r="BZ156" s="272" t="str">
        <f ca="true">+IF(OFFSET('Water Data'!$F$28,0,10*ROW('Water Data'!F150))="","",OFFSET('Water Data'!$F$28,0,10*ROW('Water Data'!F150)))</f>
        <v/>
      </c>
      <c r="CA156" s="272" t="str">
        <f ca="true">+IF(OFFSET('Water Data'!$F$29,0,10*ROW('Water Data'!F150))="","",OFFSET('Water Data'!$F$29,0,10*ROW('Water Data'!F150)))</f>
        <v/>
      </c>
      <c r="CB156" s="272" t="str">
        <f ca="true">+IF(OFFSET('Water Data'!$G$27,0,10*ROW('Water Data'!G150))="","",OFFSET('Water Data'!$G$27,0,10*ROW('Water Data'!G150)))</f>
        <v/>
      </c>
      <c r="CC156" s="272" t="str">
        <f ca="true">+IF(OFFSET('Water Data'!$G$28,0,10*ROW('Water Data'!G150))="","",OFFSET('Water Data'!$G$28,0,10*ROW('Water Data'!G150)))</f>
        <v/>
      </c>
      <c r="CD156" s="272" t="str">
        <f ca="true">+IF(OFFSET('Water Data'!$G$29,0,10*ROW('Water Data'!G150))="","",OFFSET('Water Data'!$G$29,0,10*ROW('Water Data'!G150)))</f>
        <v/>
      </c>
      <c r="CE156" s="272" t="str">
        <f ca="true">+IF(OFFSET('Water Data'!$H$27,0,10*ROW('Water Data'!H150))="","",OFFSET('Water Data'!$H$27,0,10*ROW('Water Data'!H150)))</f>
        <v/>
      </c>
      <c r="CF156" s="272" t="str">
        <f ca="true">+IF(OFFSET('Water Data'!$H$28,0,10*ROW('Water Data'!H150))="","",OFFSET('Water Data'!$H$28,0,10*ROW('Water Data'!H150)))</f>
        <v/>
      </c>
      <c r="CG156" s="272" t="str">
        <f ca="true">+IF(OFFSET('Water Data'!$H$29,0,10*ROW('Water Data'!H150))="","",OFFSET('Water Data'!$H$29,0,10*ROW('Water Data'!H150)))</f>
        <v/>
      </c>
      <c r="CH156" s="272" t="str">
        <f ca="true">+IF(OFFSET('Water Data'!$I$27,0,10*ROW('Water Data'!I150))="","",OFFSET('Water Data'!$I$27,0,10*ROW('Water Data'!I150)))</f>
        <v/>
      </c>
      <c r="CI156" s="272" t="str">
        <f ca="true">+IF(OFFSET('Water Data'!$I$28,0,10*ROW('Water Data'!I150))="","",OFFSET('Water Data'!$I$28,0,10*ROW('Water Data'!I150)))</f>
        <v/>
      </c>
      <c r="CJ156" s="272" t="str">
        <f ca="true">+IF(OFFSET('Water Data'!$I$29,0,10*ROW('Water Data'!I150))="","",OFFSET('Water Data'!$I$29,0,10*ROW('Water Data'!I150)))</f>
        <v/>
      </c>
      <c r="CK156" s="272" t="str">
        <f ca="true">+IF(OFFSET('Sanitation Data'!$D$28,0,10*ROW('Sanitation Data'!D150))="","",OFFSET('Sanitation Data'!$D$28,0,10*ROW('Sanitation Data'!D150)))</f>
        <v/>
      </c>
      <c r="CL156" s="272" t="str">
        <f ca="true">+IF(OFFSET('Sanitation Data'!$D$29,0,10*ROW('Sanitation Data'!D150))="","",OFFSET('Sanitation Data'!$D$29,0,10*ROW('Sanitation Data'!D150)))</f>
        <v/>
      </c>
      <c r="CM156" s="272" t="str">
        <f ca="true">+IF(OFFSET('Sanitation Data'!$D$30,0,10*ROW('Sanitation Data'!D150))="","",OFFSET('Sanitation Data'!$D$30,0,10*ROW('Sanitation Data'!D150)))</f>
        <v/>
      </c>
      <c r="CN156" s="272" t="str">
        <f ca="true">+IF(OFFSET('Sanitation Data'!$D$31,0,10*ROW('Sanitation Data'!D150))="","",OFFSET('Sanitation Data'!$D$31,0,10*ROW('Sanitation Data'!D150)))</f>
        <v/>
      </c>
      <c r="CO156" s="272" t="str">
        <f ca="true">+IF(OFFSET('Sanitation Data'!$D$32,0,10*ROW('Sanitation Data'!D150))="","",OFFSET('Sanitation Data'!$D$32,0,10*ROW('Sanitation Data'!D150)))</f>
        <v/>
      </c>
      <c r="CP156" s="272" t="str">
        <f ca="true">+IF(OFFSET('Sanitation Data'!$E$28,0,10*ROW('Sanitation Data'!E150))="","",OFFSET('Sanitation Data'!$E$28,0,10*ROW('Sanitation Data'!E150)))</f>
        <v/>
      </c>
      <c r="CQ156" s="272" t="str">
        <f ca="true">+IF(OFFSET('Sanitation Data'!$E$29,0,10*ROW('Sanitation Data'!E150))="","",OFFSET('Sanitation Data'!$E$29,0,10*ROW('Sanitation Data'!E150)))</f>
        <v/>
      </c>
      <c r="CR156" s="272" t="str">
        <f ca="true">+IF(OFFSET('Sanitation Data'!$E$30,0,10*ROW('Sanitation Data'!E150))="","",OFFSET('Sanitation Data'!$E$30,0,10*ROW('Sanitation Data'!E150)))</f>
        <v/>
      </c>
      <c r="CS156" s="272" t="str">
        <f ca="true">+IF(OFFSET('Sanitation Data'!$E$31,0,10*ROW('Sanitation Data'!E150))="","",OFFSET('Sanitation Data'!$E$31,0,10*ROW('Sanitation Data'!E150)))</f>
        <v/>
      </c>
      <c r="CT156" s="272" t="str">
        <f ca="true">+IF(OFFSET('Sanitation Data'!$E$32,0,10*ROW('Sanitation Data'!E150))="","",OFFSET('Sanitation Data'!$E$32,0,10*ROW('Sanitation Data'!E150)))</f>
        <v/>
      </c>
      <c r="CU156" s="272" t="str">
        <f ca="true">+IF(OFFSET('Sanitation Data'!$F$28,0,10*ROW('Sanitation Data'!F150))="","",OFFSET('Sanitation Data'!$F$28,0,10*ROW('Sanitation Data'!F150)))</f>
        <v/>
      </c>
      <c r="CV156" s="272" t="str">
        <f ca="true">+IF(OFFSET('Sanitation Data'!$F$29,0,10*ROW('Sanitation Data'!F150))="","",OFFSET('Sanitation Data'!$F$29,0,10*ROW('Sanitation Data'!F150)))</f>
        <v/>
      </c>
      <c r="CW156" s="272" t="str">
        <f ca="true">+IF(OFFSET('Sanitation Data'!$F$30,0,10*ROW('Sanitation Data'!F150))="","",OFFSET('Sanitation Data'!$F$30,0,10*ROW('Sanitation Data'!F150)))</f>
        <v/>
      </c>
      <c r="CX156" s="272" t="str">
        <f ca="true">+IF(OFFSET('Sanitation Data'!$F$31,0,10*ROW('Sanitation Data'!F150))="","",OFFSET('Sanitation Data'!$F$31,0,10*ROW('Sanitation Data'!F150)))</f>
        <v/>
      </c>
      <c r="CY156" s="272" t="str">
        <f ca="true">+IF(OFFSET('Sanitation Data'!$F$32,0,10*ROW('Sanitation Data'!F150))="","",OFFSET('Sanitation Data'!$F$32,0,10*ROW('Sanitation Data'!F150)))</f>
        <v/>
      </c>
      <c r="CZ156" s="272" t="str">
        <f ca="true">+IF(OFFSET('Sanitation Data'!$G$28,0,10*ROW('Sanitation Data'!G150))="","",OFFSET('Sanitation Data'!$G$28,0,10*ROW('Sanitation Data'!G150)))</f>
        <v/>
      </c>
      <c r="DA156" s="272" t="str">
        <f ca="true">+IF(OFFSET('Sanitation Data'!$G$29,0,10*ROW('Sanitation Data'!G150))="","",OFFSET('Sanitation Data'!$G$29,0,10*ROW('Sanitation Data'!G150)))</f>
        <v/>
      </c>
      <c r="DB156" s="272" t="str">
        <f ca="true">+IF(OFFSET('Sanitation Data'!$G$30,0,10*ROW('Sanitation Data'!G150))="","",OFFSET('Sanitation Data'!$G$30,0,10*ROW('Sanitation Data'!G150)))</f>
        <v/>
      </c>
      <c r="DC156" s="272" t="str">
        <f ca="true">+IF(OFFSET('Sanitation Data'!$G$31,0,10*ROW('Sanitation Data'!G150))="","",OFFSET('Sanitation Data'!$G$31,0,10*ROW('Sanitation Data'!G150)))</f>
        <v/>
      </c>
      <c r="DD156" s="272" t="str">
        <f ca="true">+IF(OFFSET('Sanitation Data'!$G$32,0,10*ROW('Sanitation Data'!G150))="","",OFFSET('Sanitation Data'!$G$32,0,10*ROW('Sanitation Data'!G150)))</f>
        <v/>
      </c>
      <c r="DE156" s="272" t="str">
        <f ca="true">+IF(OFFSET('Sanitation Data'!$H$28,0,10*ROW('Sanitation Data'!H150))="","",OFFSET('Sanitation Data'!$H$28,0,10*ROW('Sanitation Data'!H150)))</f>
        <v/>
      </c>
      <c r="DF156" s="272" t="str">
        <f ca="true">+IF(OFFSET('Sanitation Data'!$H$29,0,10*ROW('Sanitation Data'!H150))="","",OFFSET('Sanitation Data'!$H$29,0,10*ROW('Sanitation Data'!H150)))</f>
        <v/>
      </c>
      <c r="DG156" s="272" t="str">
        <f ca="true">+IF(OFFSET('Sanitation Data'!$H$30,0,10*ROW('Sanitation Data'!H150))="","",OFFSET('Sanitation Data'!$H$30,0,10*ROW('Sanitation Data'!H150)))</f>
        <v/>
      </c>
      <c r="DH156" s="272" t="str">
        <f ca="true">+IF(OFFSET('Sanitation Data'!$H$31,0,10*ROW('Sanitation Data'!H150))="","",OFFSET('Sanitation Data'!$H$31,0,10*ROW('Sanitation Data'!H150)))</f>
        <v/>
      </c>
      <c r="DI156" s="272" t="str">
        <f ca="true">+IF(OFFSET('Sanitation Data'!$H$32,0,10*ROW('Sanitation Data'!H150))="","",OFFSET('Sanitation Data'!$H$32,0,10*ROW('Sanitation Data'!H150)))</f>
        <v/>
      </c>
      <c r="DJ156" s="272" t="str">
        <f ca="true">+IF(OFFSET('Sanitation Data'!$I$28,0,10*ROW('Sanitation Data'!I150))="","",OFFSET('Sanitation Data'!$I$28,0,10*ROW('Sanitation Data'!I150)))</f>
        <v/>
      </c>
      <c r="DK156" s="272" t="str">
        <f ca="true">+IF(OFFSET('Sanitation Data'!$I$29,0,10*ROW('Sanitation Data'!I150))="","",OFFSET('Sanitation Data'!$I$29,0,10*ROW('Sanitation Data'!I150)))</f>
        <v/>
      </c>
      <c r="DL156" s="272" t="str">
        <f ca="true">+IF(OFFSET('Sanitation Data'!$I$30,0,10*ROW('Sanitation Data'!I150))="","",OFFSET('Sanitation Data'!$I$30,0,10*ROW('Sanitation Data'!I150)))</f>
        <v/>
      </c>
      <c r="DM156" s="272" t="str">
        <f ca="true">+IF(OFFSET('Sanitation Data'!$I$31,0,10*ROW('Sanitation Data'!I150))="","",OFFSET('Sanitation Data'!$I$31,0,10*ROW('Sanitation Data'!I150)))</f>
        <v/>
      </c>
      <c r="DN156" s="272" t="str">
        <f ca="true">+IF(OFFSET('Sanitation Data'!$I$32,0,10*ROW('Sanitation Data'!I150))="","",OFFSET('Sanitation Data'!$I$32,0,10*ROW('Sanitation Data'!I150)))</f>
        <v/>
      </c>
      <c r="DO156" s="272" t="str">
        <f ca="true">+IF(OFFSET('Hygiene Data'!$D$11,0,10*ROW('Hygiene Data'!D150))="","",OFFSET('Hygiene Data'!$D$11,0,10*ROW('Hygiene Data'!D150)))</f>
        <v/>
      </c>
      <c r="DP156" s="272" t="str">
        <f ca="true">+IF(OFFSET('Hygiene Data'!$D$12,0,10*ROW('Hygiene Data'!D150))="","",OFFSET('Hygiene Data'!$D$12,0,10*ROW('Hygiene Data'!D150)))</f>
        <v/>
      </c>
      <c r="DQ156" s="272" t="str">
        <f ca="true">+IF(OFFSET('Hygiene Data'!$D$13,0,10*ROW('Hygiene Data'!D150))="","",OFFSET('Hygiene Data'!$D$13,0,10*ROW('Hygiene Data'!D150)))</f>
        <v/>
      </c>
      <c r="DR156" s="272" t="str">
        <f ca="true">+IF(OFFSET('Hygiene Data'!$E$11,0,10*ROW('Hygiene Data'!E150))="","",OFFSET('Hygiene Data'!$E$11,0,10*ROW('Hygiene Data'!E150)))</f>
        <v/>
      </c>
      <c r="DS156" s="272" t="str">
        <f ca="true">+IF(OFFSET('Hygiene Data'!$E$12,0,10*ROW('Hygiene Data'!E150))="","",OFFSET('Hygiene Data'!$E$12,0,10*ROW('Hygiene Data'!E150)))</f>
        <v/>
      </c>
      <c r="DT156" s="272" t="str">
        <f ca="true">+IF(OFFSET('Hygiene Data'!$E$13,0,10*ROW('Hygiene Data'!E150))="","",OFFSET('Hygiene Data'!$E$13,0,10*ROW('Hygiene Data'!E150)))</f>
        <v/>
      </c>
      <c r="DU156" s="272" t="str">
        <f ca="true">+IF(OFFSET('Hygiene Data'!$F$11,0,10*ROW('Hygiene Data'!F150))="","",OFFSET('Hygiene Data'!$F$11,0,10*ROW('Hygiene Data'!F150)))</f>
        <v/>
      </c>
      <c r="DV156" s="272" t="str">
        <f ca="true">+IF(OFFSET('Hygiene Data'!$F$12,0,10*ROW('Hygiene Data'!F150))="","",OFFSET('Hygiene Data'!$F$12,0,10*ROW('Hygiene Data'!F150)))</f>
        <v/>
      </c>
      <c r="DW156" s="272" t="str">
        <f ca="true">+IF(OFFSET('Hygiene Data'!$F$13,0,10*ROW('Hygiene Data'!F150))="","",OFFSET('Hygiene Data'!$F$13,0,10*ROW('Hygiene Data'!F150)))</f>
        <v/>
      </c>
      <c r="DX156" s="272" t="str">
        <f ca="true">+IF(OFFSET('Hygiene Data'!$G$11,0,10*ROW('Hygiene Data'!G150))="","",OFFSET('Hygiene Data'!$G$11,0,10*ROW('Hygiene Data'!G150)))</f>
        <v/>
      </c>
      <c r="DY156" s="272" t="str">
        <f ca="true">+IF(OFFSET('Hygiene Data'!$G$12,0,10*ROW('Hygiene Data'!G150))="","",OFFSET('Hygiene Data'!$G$12,0,10*ROW('Hygiene Data'!G150)))</f>
        <v/>
      </c>
      <c r="DZ156" s="272" t="str">
        <f ca="true">+IF(OFFSET('Hygiene Data'!$G$13,0,10*ROW('Hygiene Data'!G150))="","",OFFSET('Hygiene Data'!$G$13,0,10*ROW('Hygiene Data'!G150)))</f>
        <v/>
      </c>
      <c r="EA156" s="272" t="str">
        <f ca="true">+IF(OFFSET('Hygiene Data'!$H$11,0,10*ROW('Hygiene Data'!H150))="","",OFFSET('Hygiene Data'!$H$11,0,10*ROW('Hygiene Data'!H150)))</f>
        <v/>
      </c>
      <c r="EB156" s="272" t="str">
        <f ca="true">+IF(OFFSET('Hygiene Data'!$H$12,0,10*ROW('Hygiene Data'!H150))="","",OFFSET('Hygiene Data'!$H$12,0,10*ROW('Hygiene Data'!H150)))</f>
        <v/>
      </c>
      <c r="EC156" s="272" t="str">
        <f ca="true">+IF(OFFSET('Hygiene Data'!$H$13,0,10*ROW('Hygiene Data'!H150))="","",OFFSET('Hygiene Data'!$H$13,0,10*ROW('Hygiene Data'!H150)))</f>
        <v/>
      </c>
      <c r="ED156" s="272" t="str">
        <f ca="true">+IF(OFFSET('Hygiene Data'!$I$11,0,10*ROW('Hygiene Data'!I150))="","",OFFSET('Hygiene Data'!$I$11,0,10*ROW('Hygiene Data'!I150)))</f>
        <v/>
      </c>
      <c r="EE156" s="272" t="str">
        <f ca="true">+IF(OFFSET('Hygiene Data'!$I$12,0,10*ROW('Hygiene Data'!I150))="","",OFFSET('Hygiene Data'!$I$12,0,10*ROW('Hygiene Data'!I150)))</f>
        <v/>
      </c>
      <c r="EF156" s="272"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28"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2"/>
      <c r="BS157" s="272" t="str">
        <f ca="true">+IF(OFFSET('Water Data'!$D$27,0,10*ROW('Water Data'!D151))="","",OFFSET('Water Data'!$D$27,0,10*ROW('Water Data'!D151)))</f>
        <v/>
      </c>
      <c r="BT157" s="272" t="str">
        <f ca="true">+IF(OFFSET('Water Data'!$D$28,0,10*ROW('Water Data'!D151))="","",OFFSET('Water Data'!$D$28,0,10*ROW('Water Data'!D151)))</f>
        <v/>
      </c>
      <c r="BU157" s="272" t="str">
        <f ca="true">+IF(OFFSET('Water Data'!$D$29,0,10*ROW('Water Data'!D151))="","",OFFSET('Water Data'!$D$29,0,10*ROW('Water Data'!D151)))</f>
        <v/>
      </c>
      <c r="BV157" s="272" t="str">
        <f ca="true">+IF(OFFSET('Water Data'!$E$27,0,10*ROW('Water Data'!E151))="","",OFFSET('Water Data'!$E$27,0,10*ROW('Water Data'!E151)))</f>
        <v/>
      </c>
      <c r="BW157" s="272" t="str">
        <f ca="true">+IF(OFFSET('Water Data'!$E$28,0,10*ROW('Water Data'!E151))="","",OFFSET('Water Data'!$E$28,0,10*ROW('Water Data'!E151)))</f>
        <v/>
      </c>
      <c r="BX157" s="272" t="str">
        <f ca="true">+IF(OFFSET('Water Data'!$E$29,0,10*ROW('Water Data'!E151))="","",OFFSET('Water Data'!$E$29,0,10*ROW('Water Data'!E151)))</f>
        <v/>
      </c>
      <c r="BY157" s="272" t="str">
        <f ca="true">+IF(OFFSET('Water Data'!$F$27,0,10*ROW('Water Data'!F151))="","",OFFSET('Water Data'!$F$27,0,10*ROW('Water Data'!F151)))</f>
        <v/>
      </c>
      <c r="BZ157" s="272" t="str">
        <f ca="true">+IF(OFFSET('Water Data'!$F$28,0,10*ROW('Water Data'!F151))="","",OFFSET('Water Data'!$F$28,0,10*ROW('Water Data'!F151)))</f>
        <v/>
      </c>
      <c r="CA157" s="272" t="str">
        <f ca="true">+IF(OFFSET('Water Data'!$F$29,0,10*ROW('Water Data'!F151))="","",OFFSET('Water Data'!$F$29,0,10*ROW('Water Data'!F151)))</f>
        <v/>
      </c>
      <c r="CB157" s="272" t="str">
        <f ca="true">+IF(OFFSET('Water Data'!$G$27,0,10*ROW('Water Data'!G151))="","",OFFSET('Water Data'!$G$27,0,10*ROW('Water Data'!G151)))</f>
        <v/>
      </c>
      <c r="CC157" s="272" t="str">
        <f ca="true">+IF(OFFSET('Water Data'!$G$28,0,10*ROW('Water Data'!G151))="","",OFFSET('Water Data'!$G$28,0,10*ROW('Water Data'!G151)))</f>
        <v/>
      </c>
      <c r="CD157" s="272" t="str">
        <f ca="true">+IF(OFFSET('Water Data'!$G$29,0,10*ROW('Water Data'!G151))="","",OFFSET('Water Data'!$G$29,0,10*ROW('Water Data'!G151)))</f>
        <v/>
      </c>
      <c r="CE157" s="272" t="str">
        <f ca="true">+IF(OFFSET('Water Data'!$H$27,0,10*ROW('Water Data'!H151))="","",OFFSET('Water Data'!$H$27,0,10*ROW('Water Data'!H151)))</f>
        <v/>
      </c>
      <c r="CF157" s="272" t="str">
        <f ca="true">+IF(OFFSET('Water Data'!$H$28,0,10*ROW('Water Data'!H151))="","",OFFSET('Water Data'!$H$28,0,10*ROW('Water Data'!H151)))</f>
        <v/>
      </c>
      <c r="CG157" s="272" t="str">
        <f ca="true">+IF(OFFSET('Water Data'!$H$29,0,10*ROW('Water Data'!H151))="","",OFFSET('Water Data'!$H$29,0,10*ROW('Water Data'!H151)))</f>
        <v/>
      </c>
      <c r="CH157" s="272" t="str">
        <f ca="true">+IF(OFFSET('Water Data'!$I$27,0,10*ROW('Water Data'!I151))="","",OFFSET('Water Data'!$I$27,0,10*ROW('Water Data'!I151)))</f>
        <v/>
      </c>
      <c r="CI157" s="272" t="str">
        <f ca="true">+IF(OFFSET('Water Data'!$I$28,0,10*ROW('Water Data'!I151))="","",OFFSET('Water Data'!$I$28,0,10*ROW('Water Data'!I151)))</f>
        <v/>
      </c>
      <c r="CJ157" s="272" t="str">
        <f ca="true">+IF(OFFSET('Water Data'!$I$29,0,10*ROW('Water Data'!I151))="","",OFFSET('Water Data'!$I$29,0,10*ROW('Water Data'!I151)))</f>
        <v/>
      </c>
      <c r="CK157" s="272" t="str">
        <f ca="true">+IF(OFFSET('Sanitation Data'!$D$28,0,10*ROW('Sanitation Data'!D151))="","",OFFSET('Sanitation Data'!$D$28,0,10*ROW('Sanitation Data'!D151)))</f>
        <v/>
      </c>
      <c r="CL157" s="272" t="str">
        <f ca="true">+IF(OFFSET('Sanitation Data'!$D$29,0,10*ROW('Sanitation Data'!D151))="","",OFFSET('Sanitation Data'!$D$29,0,10*ROW('Sanitation Data'!D151)))</f>
        <v/>
      </c>
      <c r="CM157" s="272" t="str">
        <f ca="true">+IF(OFFSET('Sanitation Data'!$D$30,0,10*ROW('Sanitation Data'!D151))="","",OFFSET('Sanitation Data'!$D$30,0,10*ROW('Sanitation Data'!D151)))</f>
        <v/>
      </c>
      <c r="CN157" s="272" t="str">
        <f ca="true">+IF(OFFSET('Sanitation Data'!$D$31,0,10*ROW('Sanitation Data'!D151))="","",OFFSET('Sanitation Data'!$D$31,0,10*ROW('Sanitation Data'!D151)))</f>
        <v/>
      </c>
      <c r="CO157" s="272" t="str">
        <f ca="true">+IF(OFFSET('Sanitation Data'!$D$32,0,10*ROW('Sanitation Data'!D151))="","",OFFSET('Sanitation Data'!$D$32,0,10*ROW('Sanitation Data'!D151)))</f>
        <v/>
      </c>
      <c r="CP157" s="272" t="str">
        <f ca="true">+IF(OFFSET('Sanitation Data'!$E$28,0,10*ROW('Sanitation Data'!E151))="","",OFFSET('Sanitation Data'!$E$28,0,10*ROW('Sanitation Data'!E151)))</f>
        <v/>
      </c>
      <c r="CQ157" s="272" t="str">
        <f ca="true">+IF(OFFSET('Sanitation Data'!$E$29,0,10*ROW('Sanitation Data'!E151))="","",OFFSET('Sanitation Data'!$E$29,0,10*ROW('Sanitation Data'!E151)))</f>
        <v/>
      </c>
      <c r="CR157" s="272" t="str">
        <f ca="true">+IF(OFFSET('Sanitation Data'!$E$30,0,10*ROW('Sanitation Data'!E151))="","",OFFSET('Sanitation Data'!$E$30,0,10*ROW('Sanitation Data'!E151)))</f>
        <v/>
      </c>
      <c r="CS157" s="272" t="str">
        <f ca="true">+IF(OFFSET('Sanitation Data'!$E$31,0,10*ROW('Sanitation Data'!E151))="","",OFFSET('Sanitation Data'!$E$31,0,10*ROW('Sanitation Data'!E151)))</f>
        <v/>
      </c>
      <c r="CT157" s="272" t="str">
        <f ca="true">+IF(OFFSET('Sanitation Data'!$E$32,0,10*ROW('Sanitation Data'!E151))="","",OFFSET('Sanitation Data'!$E$32,0,10*ROW('Sanitation Data'!E151)))</f>
        <v/>
      </c>
      <c r="CU157" s="272" t="str">
        <f ca="true">+IF(OFFSET('Sanitation Data'!$F$28,0,10*ROW('Sanitation Data'!F151))="","",OFFSET('Sanitation Data'!$F$28,0,10*ROW('Sanitation Data'!F151)))</f>
        <v/>
      </c>
      <c r="CV157" s="272" t="str">
        <f ca="true">+IF(OFFSET('Sanitation Data'!$F$29,0,10*ROW('Sanitation Data'!F151))="","",OFFSET('Sanitation Data'!$F$29,0,10*ROW('Sanitation Data'!F151)))</f>
        <v/>
      </c>
      <c r="CW157" s="272" t="str">
        <f ca="true">+IF(OFFSET('Sanitation Data'!$F$30,0,10*ROW('Sanitation Data'!F151))="","",OFFSET('Sanitation Data'!$F$30,0,10*ROW('Sanitation Data'!F151)))</f>
        <v/>
      </c>
      <c r="CX157" s="272" t="str">
        <f ca="true">+IF(OFFSET('Sanitation Data'!$F$31,0,10*ROW('Sanitation Data'!F151))="","",OFFSET('Sanitation Data'!$F$31,0,10*ROW('Sanitation Data'!F151)))</f>
        <v/>
      </c>
      <c r="CY157" s="272" t="str">
        <f ca="true">+IF(OFFSET('Sanitation Data'!$F$32,0,10*ROW('Sanitation Data'!F151))="","",OFFSET('Sanitation Data'!$F$32,0,10*ROW('Sanitation Data'!F151)))</f>
        <v/>
      </c>
      <c r="CZ157" s="272" t="str">
        <f ca="true">+IF(OFFSET('Sanitation Data'!$G$28,0,10*ROW('Sanitation Data'!G151))="","",OFFSET('Sanitation Data'!$G$28,0,10*ROW('Sanitation Data'!G151)))</f>
        <v/>
      </c>
      <c r="DA157" s="272" t="str">
        <f ca="true">+IF(OFFSET('Sanitation Data'!$G$29,0,10*ROW('Sanitation Data'!G151))="","",OFFSET('Sanitation Data'!$G$29,0,10*ROW('Sanitation Data'!G151)))</f>
        <v/>
      </c>
      <c r="DB157" s="272" t="str">
        <f ca="true">+IF(OFFSET('Sanitation Data'!$G$30,0,10*ROW('Sanitation Data'!G151))="","",OFFSET('Sanitation Data'!$G$30,0,10*ROW('Sanitation Data'!G151)))</f>
        <v/>
      </c>
      <c r="DC157" s="272" t="str">
        <f ca="true">+IF(OFFSET('Sanitation Data'!$G$31,0,10*ROW('Sanitation Data'!G151))="","",OFFSET('Sanitation Data'!$G$31,0,10*ROW('Sanitation Data'!G151)))</f>
        <v/>
      </c>
      <c r="DD157" s="272" t="str">
        <f ca="true">+IF(OFFSET('Sanitation Data'!$G$32,0,10*ROW('Sanitation Data'!G151))="","",OFFSET('Sanitation Data'!$G$32,0,10*ROW('Sanitation Data'!G151)))</f>
        <v/>
      </c>
      <c r="DE157" s="272" t="str">
        <f ca="true">+IF(OFFSET('Sanitation Data'!$H$28,0,10*ROW('Sanitation Data'!H151))="","",OFFSET('Sanitation Data'!$H$28,0,10*ROW('Sanitation Data'!H151)))</f>
        <v/>
      </c>
      <c r="DF157" s="272" t="str">
        <f ca="true">+IF(OFFSET('Sanitation Data'!$H$29,0,10*ROW('Sanitation Data'!H151))="","",OFFSET('Sanitation Data'!$H$29,0,10*ROW('Sanitation Data'!H151)))</f>
        <v/>
      </c>
      <c r="DG157" s="272" t="str">
        <f ca="true">+IF(OFFSET('Sanitation Data'!$H$30,0,10*ROW('Sanitation Data'!H151))="","",OFFSET('Sanitation Data'!$H$30,0,10*ROW('Sanitation Data'!H151)))</f>
        <v/>
      </c>
      <c r="DH157" s="272" t="str">
        <f ca="true">+IF(OFFSET('Sanitation Data'!$H$31,0,10*ROW('Sanitation Data'!H151))="","",OFFSET('Sanitation Data'!$H$31,0,10*ROW('Sanitation Data'!H151)))</f>
        <v/>
      </c>
      <c r="DI157" s="272" t="str">
        <f ca="true">+IF(OFFSET('Sanitation Data'!$H$32,0,10*ROW('Sanitation Data'!H151))="","",OFFSET('Sanitation Data'!$H$32,0,10*ROW('Sanitation Data'!H151)))</f>
        <v/>
      </c>
      <c r="DJ157" s="272" t="str">
        <f ca="true">+IF(OFFSET('Sanitation Data'!$I$28,0,10*ROW('Sanitation Data'!I151))="","",OFFSET('Sanitation Data'!$I$28,0,10*ROW('Sanitation Data'!I151)))</f>
        <v/>
      </c>
      <c r="DK157" s="272" t="str">
        <f ca="true">+IF(OFFSET('Sanitation Data'!$I$29,0,10*ROW('Sanitation Data'!I151))="","",OFFSET('Sanitation Data'!$I$29,0,10*ROW('Sanitation Data'!I151)))</f>
        <v/>
      </c>
      <c r="DL157" s="272" t="str">
        <f ca="true">+IF(OFFSET('Sanitation Data'!$I$30,0,10*ROW('Sanitation Data'!I151))="","",OFFSET('Sanitation Data'!$I$30,0,10*ROW('Sanitation Data'!I151)))</f>
        <v/>
      </c>
      <c r="DM157" s="272" t="str">
        <f ca="true">+IF(OFFSET('Sanitation Data'!$I$31,0,10*ROW('Sanitation Data'!I151))="","",OFFSET('Sanitation Data'!$I$31,0,10*ROW('Sanitation Data'!I151)))</f>
        <v/>
      </c>
      <c r="DN157" s="272" t="str">
        <f ca="true">+IF(OFFSET('Sanitation Data'!$I$32,0,10*ROW('Sanitation Data'!I151))="","",OFFSET('Sanitation Data'!$I$32,0,10*ROW('Sanitation Data'!I151)))</f>
        <v/>
      </c>
      <c r="DO157" s="272" t="str">
        <f ca="true">+IF(OFFSET('Hygiene Data'!$D$11,0,10*ROW('Hygiene Data'!D151))="","",OFFSET('Hygiene Data'!$D$11,0,10*ROW('Hygiene Data'!D151)))</f>
        <v/>
      </c>
      <c r="DP157" s="272" t="str">
        <f ca="true">+IF(OFFSET('Hygiene Data'!$D$12,0,10*ROW('Hygiene Data'!D151))="","",OFFSET('Hygiene Data'!$D$12,0,10*ROW('Hygiene Data'!D151)))</f>
        <v/>
      </c>
      <c r="DQ157" s="272" t="str">
        <f ca="true">+IF(OFFSET('Hygiene Data'!$D$13,0,10*ROW('Hygiene Data'!D151))="","",OFFSET('Hygiene Data'!$D$13,0,10*ROW('Hygiene Data'!D151)))</f>
        <v/>
      </c>
      <c r="DR157" s="272" t="str">
        <f ca="true">+IF(OFFSET('Hygiene Data'!$E$11,0,10*ROW('Hygiene Data'!E151))="","",OFFSET('Hygiene Data'!$E$11,0,10*ROW('Hygiene Data'!E151)))</f>
        <v/>
      </c>
      <c r="DS157" s="272" t="str">
        <f ca="true">+IF(OFFSET('Hygiene Data'!$E$12,0,10*ROW('Hygiene Data'!E151))="","",OFFSET('Hygiene Data'!$E$12,0,10*ROW('Hygiene Data'!E151)))</f>
        <v/>
      </c>
      <c r="DT157" s="272" t="str">
        <f ca="true">+IF(OFFSET('Hygiene Data'!$E$13,0,10*ROW('Hygiene Data'!E151))="","",OFFSET('Hygiene Data'!$E$13,0,10*ROW('Hygiene Data'!E151)))</f>
        <v/>
      </c>
      <c r="DU157" s="272" t="str">
        <f ca="true">+IF(OFFSET('Hygiene Data'!$F$11,0,10*ROW('Hygiene Data'!F151))="","",OFFSET('Hygiene Data'!$F$11,0,10*ROW('Hygiene Data'!F151)))</f>
        <v/>
      </c>
      <c r="DV157" s="272" t="str">
        <f ca="true">+IF(OFFSET('Hygiene Data'!$F$12,0,10*ROW('Hygiene Data'!F151))="","",OFFSET('Hygiene Data'!$F$12,0,10*ROW('Hygiene Data'!F151)))</f>
        <v/>
      </c>
      <c r="DW157" s="272" t="str">
        <f ca="true">+IF(OFFSET('Hygiene Data'!$F$13,0,10*ROW('Hygiene Data'!F151))="","",OFFSET('Hygiene Data'!$F$13,0,10*ROW('Hygiene Data'!F151)))</f>
        <v/>
      </c>
      <c r="DX157" s="272" t="str">
        <f ca="true">+IF(OFFSET('Hygiene Data'!$G$11,0,10*ROW('Hygiene Data'!G151))="","",OFFSET('Hygiene Data'!$G$11,0,10*ROW('Hygiene Data'!G151)))</f>
        <v/>
      </c>
      <c r="DY157" s="272" t="str">
        <f ca="true">+IF(OFFSET('Hygiene Data'!$G$12,0,10*ROW('Hygiene Data'!G151))="","",OFFSET('Hygiene Data'!$G$12,0,10*ROW('Hygiene Data'!G151)))</f>
        <v/>
      </c>
      <c r="DZ157" s="272" t="str">
        <f ca="true">+IF(OFFSET('Hygiene Data'!$G$13,0,10*ROW('Hygiene Data'!G151))="","",OFFSET('Hygiene Data'!$G$13,0,10*ROW('Hygiene Data'!G151)))</f>
        <v/>
      </c>
      <c r="EA157" s="272" t="str">
        <f ca="true">+IF(OFFSET('Hygiene Data'!$H$11,0,10*ROW('Hygiene Data'!H151))="","",OFFSET('Hygiene Data'!$H$11,0,10*ROW('Hygiene Data'!H151)))</f>
        <v/>
      </c>
      <c r="EB157" s="272" t="str">
        <f ca="true">+IF(OFFSET('Hygiene Data'!$H$12,0,10*ROW('Hygiene Data'!H151))="","",OFFSET('Hygiene Data'!$H$12,0,10*ROW('Hygiene Data'!H151)))</f>
        <v/>
      </c>
      <c r="EC157" s="272" t="str">
        <f ca="true">+IF(OFFSET('Hygiene Data'!$H$13,0,10*ROW('Hygiene Data'!H151))="","",OFFSET('Hygiene Data'!$H$13,0,10*ROW('Hygiene Data'!H151)))</f>
        <v/>
      </c>
      <c r="ED157" s="272" t="str">
        <f ca="true">+IF(OFFSET('Hygiene Data'!$I$11,0,10*ROW('Hygiene Data'!I151))="","",OFFSET('Hygiene Data'!$I$11,0,10*ROW('Hygiene Data'!I151)))</f>
        <v/>
      </c>
      <c r="EE157" s="272" t="str">
        <f ca="true">+IF(OFFSET('Hygiene Data'!$I$12,0,10*ROW('Hygiene Data'!I151))="","",OFFSET('Hygiene Data'!$I$12,0,10*ROW('Hygiene Data'!I151)))</f>
        <v/>
      </c>
      <c r="EF157" s="272"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28"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2"/>
      <c r="BS158" s="272" t="str">
        <f ca="true">+IF(OFFSET('Water Data'!$D$27,0,10*ROW('Water Data'!D152))="","",OFFSET('Water Data'!$D$27,0,10*ROW('Water Data'!D152)))</f>
        <v/>
      </c>
      <c r="BT158" s="272" t="str">
        <f ca="true">+IF(OFFSET('Water Data'!$D$28,0,10*ROW('Water Data'!D152))="","",OFFSET('Water Data'!$D$28,0,10*ROW('Water Data'!D152)))</f>
        <v/>
      </c>
      <c r="BU158" s="272" t="str">
        <f ca="true">+IF(OFFSET('Water Data'!$D$29,0,10*ROW('Water Data'!D152))="","",OFFSET('Water Data'!$D$29,0,10*ROW('Water Data'!D152)))</f>
        <v/>
      </c>
      <c r="BV158" s="272" t="str">
        <f ca="true">+IF(OFFSET('Water Data'!$E$27,0,10*ROW('Water Data'!E152))="","",OFFSET('Water Data'!$E$27,0,10*ROW('Water Data'!E152)))</f>
        <v/>
      </c>
      <c r="BW158" s="272" t="str">
        <f ca="true">+IF(OFFSET('Water Data'!$E$28,0,10*ROW('Water Data'!E152))="","",OFFSET('Water Data'!$E$28,0,10*ROW('Water Data'!E152)))</f>
        <v/>
      </c>
      <c r="BX158" s="272" t="str">
        <f ca="true">+IF(OFFSET('Water Data'!$E$29,0,10*ROW('Water Data'!E152))="","",OFFSET('Water Data'!$E$29,0,10*ROW('Water Data'!E152)))</f>
        <v/>
      </c>
      <c r="BY158" s="272" t="str">
        <f ca="true">+IF(OFFSET('Water Data'!$F$27,0,10*ROW('Water Data'!F152))="","",OFFSET('Water Data'!$F$27,0,10*ROW('Water Data'!F152)))</f>
        <v/>
      </c>
      <c r="BZ158" s="272" t="str">
        <f ca="true">+IF(OFFSET('Water Data'!$F$28,0,10*ROW('Water Data'!F152))="","",OFFSET('Water Data'!$F$28,0,10*ROW('Water Data'!F152)))</f>
        <v/>
      </c>
      <c r="CA158" s="272" t="str">
        <f ca="true">+IF(OFFSET('Water Data'!$F$29,0,10*ROW('Water Data'!F152))="","",OFFSET('Water Data'!$F$29,0,10*ROW('Water Data'!F152)))</f>
        <v/>
      </c>
      <c r="CB158" s="272" t="str">
        <f ca="true">+IF(OFFSET('Water Data'!$G$27,0,10*ROW('Water Data'!G152))="","",OFFSET('Water Data'!$G$27,0,10*ROW('Water Data'!G152)))</f>
        <v/>
      </c>
      <c r="CC158" s="272" t="str">
        <f ca="true">+IF(OFFSET('Water Data'!$G$28,0,10*ROW('Water Data'!G152))="","",OFFSET('Water Data'!$G$28,0,10*ROW('Water Data'!G152)))</f>
        <v/>
      </c>
      <c r="CD158" s="272" t="str">
        <f ca="true">+IF(OFFSET('Water Data'!$G$29,0,10*ROW('Water Data'!G152))="","",OFFSET('Water Data'!$G$29,0,10*ROW('Water Data'!G152)))</f>
        <v/>
      </c>
      <c r="CE158" s="272" t="str">
        <f ca="true">+IF(OFFSET('Water Data'!$H$27,0,10*ROW('Water Data'!H152))="","",OFFSET('Water Data'!$H$27,0,10*ROW('Water Data'!H152)))</f>
        <v/>
      </c>
      <c r="CF158" s="272" t="str">
        <f ca="true">+IF(OFFSET('Water Data'!$H$28,0,10*ROW('Water Data'!H152))="","",OFFSET('Water Data'!$H$28,0,10*ROW('Water Data'!H152)))</f>
        <v/>
      </c>
      <c r="CG158" s="272" t="str">
        <f ca="true">+IF(OFFSET('Water Data'!$H$29,0,10*ROW('Water Data'!H152))="","",OFFSET('Water Data'!$H$29,0,10*ROW('Water Data'!H152)))</f>
        <v/>
      </c>
      <c r="CH158" s="272" t="str">
        <f ca="true">+IF(OFFSET('Water Data'!$I$27,0,10*ROW('Water Data'!I152))="","",OFFSET('Water Data'!$I$27,0,10*ROW('Water Data'!I152)))</f>
        <v/>
      </c>
      <c r="CI158" s="272" t="str">
        <f ca="true">+IF(OFFSET('Water Data'!$I$28,0,10*ROW('Water Data'!I152))="","",OFFSET('Water Data'!$I$28,0,10*ROW('Water Data'!I152)))</f>
        <v/>
      </c>
      <c r="CJ158" s="272" t="str">
        <f ca="true">+IF(OFFSET('Water Data'!$I$29,0,10*ROW('Water Data'!I152))="","",OFFSET('Water Data'!$I$29,0,10*ROW('Water Data'!I152)))</f>
        <v/>
      </c>
      <c r="CK158" s="272" t="str">
        <f ca="true">+IF(OFFSET('Sanitation Data'!$D$28,0,10*ROW('Sanitation Data'!D152))="","",OFFSET('Sanitation Data'!$D$28,0,10*ROW('Sanitation Data'!D152)))</f>
        <v/>
      </c>
      <c r="CL158" s="272" t="str">
        <f ca="true">+IF(OFFSET('Sanitation Data'!$D$29,0,10*ROW('Sanitation Data'!D152))="","",OFFSET('Sanitation Data'!$D$29,0,10*ROW('Sanitation Data'!D152)))</f>
        <v/>
      </c>
      <c r="CM158" s="272" t="str">
        <f ca="true">+IF(OFFSET('Sanitation Data'!$D$30,0,10*ROW('Sanitation Data'!D152))="","",OFFSET('Sanitation Data'!$D$30,0,10*ROW('Sanitation Data'!D152)))</f>
        <v/>
      </c>
      <c r="CN158" s="272" t="str">
        <f ca="true">+IF(OFFSET('Sanitation Data'!$D$31,0,10*ROW('Sanitation Data'!D152))="","",OFFSET('Sanitation Data'!$D$31,0,10*ROW('Sanitation Data'!D152)))</f>
        <v/>
      </c>
      <c r="CO158" s="272" t="str">
        <f ca="true">+IF(OFFSET('Sanitation Data'!$D$32,0,10*ROW('Sanitation Data'!D152))="","",OFFSET('Sanitation Data'!$D$32,0,10*ROW('Sanitation Data'!D152)))</f>
        <v/>
      </c>
      <c r="CP158" s="272" t="str">
        <f ca="true">+IF(OFFSET('Sanitation Data'!$E$28,0,10*ROW('Sanitation Data'!E152))="","",OFFSET('Sanitation Data'!$E$28,0,10*ROW('Sanitation Data'!E152)))</f>
        <v/>
      </c>
      <c r="CQ158" s="272" t="str">
        <f ca="true">+IF(OFFSET('Sanitation Data'!$E$29,0,10*ROW('Sanitation Data'!E152))="","",OFFSET('Sanitation Data'!$E$29,0,10*ROW('Sanitation Data'!E152)))</f>
        <v/>
      </c>
      <c r="CR158" s="272" t="str">
        <f ca="true">+IF(OFFSET('Sanitation Data'!$E$30,0,10*ROW('Sanitation Data'!E152))="","",OFFSET('Sanitation Data'!$E$30,0,10*ROW('Sanitation Data'!E152)))</f>
        <v/>
      </c>
      <c r="CS158" s="272" t="str">
        <f ca="true">+IF(OFFSET('Sanitation Data'!$E$31,0,10*ROW('Sanitation Data'!E152))="","",OFFSET('Sanitation Data'!$E$31,0,10*ROW('Sanitation Data'!E152)))</f>
        <v/>
      </c>
      <c r="CT158" s="272" t="str">
        <f ca="true">+IF(OFFSET('Sanitation Data'!$E$32,0,10*ROW('Sanitation Data'!E152))="","",OFFSET('Sanitation Data'!$E$32,0,10*ROW('Sanitation Data'!E152)))</f>
        <v/>
      </c>
      <c r="CU158" s="272" t="str">
        <f ca="true">+IF(OFFSET('Sanitation Data'!$F$28,0,10*ROW('Sanitation Data'!F152))="","",OFFSET('Sanitation Data'!$F$28,0,10*ROW('Sanitation Data'!F152)))</f>
        <v/>
      </c>
      <c r="CV158" s="272" t="str">
        <f ca="true">+IF(OFFSET('Sanitation Data'!$F$29,0,10*ROW('Sanitation Data'!F152))="","",OFFSET('Sanitation Data'!$F$29,0,10*ROW('Sanitation Data'!F152)))</f>
        <v/>
      </c>
      <c r="CW158" s="272" t="str">
        <f ca="true">+IF(OFFSET('Sanitation Data'!$F$30,0,10*ROW('Sanitation Data'!F152))="","",OFFSET('Sanitation Data'!$F$30,0,10*ROW('Sanitation Data'!F152)))</f>
        <v/>
      </c>
      <c r="CX158" s="272" t="str">
        <f ca="true">+IF(OFFSET('Sanitation Data'!$F$31,0,10*ROW('Sanitation Data'!F152))="","",OFFSET('Sanitation Data'!$F$31,0,10*ROW('Sanitation Data'!F152)))</f>
        <v/>
      </c>
      <c r="CY158" s="272" t="str">
        <f ca="true">+IF(OFFSET('Sanitation Data'!$F$32,0,10*ROW('Sanitation Data'!F152))="","",OFFSET('Sanitation Data'!$F$32,0,10*ROW('Sanitation Data'!F152)))</f>
        <v/>
      </c>
      <c r="CZ158" s="272" t="str">
        <f ca="true">+IF(OFFSET('Sanitation Data'!$G$28,0,10*ROW('Sanitation Data'!G152))="","",OFFSET('Sanitation Data'!$G$28,0,10*ROW('Sanitation Data'!G152)))</f>
        <v/>
      </c>
      <c r="DA158" s="272" t="str">
        <f ca="true">+IF(OFFSET('Sanitation Data'!$G$29,0,10*ROW('Sanitation Data'!G152))="","",OFFSET('Sanitation Data'!$G$29,0,10*ROW('Sanitation Data'!G152)))</f>
        <v/>
      </c>
      <c r="DB158" s="272" t="str">
        <f ca="true">+IF(OFFSET('Sanitation Data'!$G$30,0,10*ROW('Sanitation Data'!G152))="","",OFFSET('Sanitation Data'!$G$30,0,10*ROW('Sanitation Data'!G152)))</f>
        <v/>
      </c>
      <c r="DC158" s="272" t="str">
        <f ca="true">+IF(OFFSET('Sanitation Data'!$G$31,0,10*ROW('Sanitation Data'!G152))="","",OFFSET('Sanitation Data'!$G$31,0,10*ROW('Sanitation Data'!G152)))</f>
        <v/>
      </c>
      <c r="DD158" s="272" t="str">
        <f ca="true">+IF(OFFSET('Sanitation Data'!$G$32,0,10*ROW('Sanitation Data'!G152))="","",OFFSET('Sanitation Data'!$G$32,0,10*ROW('Sanitation Data'!G152)))</f>
        <v/>
      </c>
      <c r="DE158" s="272" t="str">
        <f ca="true">+IF(OFFSET('Sanitation Data'!$H$28,0,10*ROW('Sanitation Data'!H152))="","",OFFSET('Sanitation Data'!$H$28,0,10*ROW('Sanitation Data'!H152)))</f>
        <v/>
      </c>
      <c r="DF158" s="272" t="str">
        <f ca="true">+IF(OFFSET('Sanitation Data'!$H$29,0,10*ROW('Sanitation Data'!H152))="","",OFFSET('Sanitation Data'!$H$29,0,10*ROW('Sanitation Data'!H152)))</f>
        <v/>
      </c>
      <c r="DG158" s="272" t="str">
        <f ca="true">+IF(OFFSET('Sanitation Data'!$H$30,0,10*ROW('Sanitation Data'!H152))="","",OFFSET('Sanitation Data'!$H$30,0,10*ROW('Sanitation Data'!H152)))</f>
        <v/>
      </c>
      <c r="DH158" s="272" t="str">
        <f ca="true">+IF(OFFSET('Sanitation Data'!$H$31,0,10*ROW('Sanitation Data'!H152))="","",OFFSET('Sanitation Data'!$H$31,0,10*ROW('Sanitation Data'!H152)))</f>
        <v/>
      </c>
      <c r="DI158" s="272" t="str">
        <f ca="true">+IF(OFFSET('Sanitation Data'!$H$32,0,10*ROW('Sanitation Data'!H152))="","",OFFSET('Sanitation Data'!$H$32,0,10*ROW('Sanitation Data'!H152)))</f>
        <v/>
      </c>
      <c r="DJ158" s="272" t="str">
        <f ca="true">+IF(OFFSET('Sanitation Data'!$I$28,0,10*ROW('Sanitation Data'!I152))="","",OFFSET('Sanitation Data'!$I$28,0,10*ROW('Sanitation Data'!I152)))</f>
        <v/>
      </c>
      <c r="DK158" s="272" t="str">
        <f ca="true">+IF(OFFSET('Sanitation Data'!$I$29,0,10*ROW('Sanitation Data'!I152))="","",OFFSET('Sanitation Data'!$I$29,0,10*ROW('Sanitation Data'!I152)))</f>
        <v/>
      </c>
      <c r="DL158" s="272" t="str">
        <f ca="true">+IF(OFFSET('Sanitation Data'!$I$30,0,10*ROW('Sanitation Data'!I152))="","",OFFSET('Sanitation Data'!$I$30,0,10*ROW('Sanitation Data'!I152)))</f>
        <v/>
      </c>
      <c r="DM158" s="272" t="str">
        <f ca="true">+IF(OFFSET('Sanitation Data'!$I$31,0,10*ROW('Sanitation Data'!I152))="","",OFFSET('Sanitation Data'!$I$31,0,10*ROW('Sanitation Data'!I152)))</f>
        <v/>
      </c>
      <c r="DN158" s="272" t="str">
        <f ca="true">+IF(OFFSET('Sanitation Data'!$I$32,0,10*ROW('Sanitation Data'!I152))="","",OFFSET('Sanitation Data'!$I$32,0,10*ROW('Sanitation Data'!I152)))</f>
        <v/>
      </c>
      <c r="DO158" s="272" t="str">
        <f ca="true">+IF(OFFSET('Hygiene Data'!$D$11,0,10*ROW('Hygiene Data'!D152))="","",OFFSET('Hygiene Data'!$D$11,0,10*ROW('Hygiene Data'!D152)))</f>
        <v/>
      </c>
      <c r="DP158" s="272" t="str">
        <f ca="true">+IF(OFFSET('Hygiene Data'!$D$12,0,10*ROW('Hygiene Data'!D152))="","",OFFSET('Hygiene Data'!$D$12,0,10*ROW('Hygiene Data'!D152)))</f>
        <v/>
      </c>
      <c r="DQ158" s="272" t="str">
        <f ca="true">+IF(OFFSET('Hygiene Data'!$D$13,0,10*ROW('Hygiene Data'!D152))="","",OFFSET('Hygiene Data'!$D$13,0,10*ROW('Hygiene Data'!D152)))</f>
        <v/>
      </c>
      <c r="DR158" s="272" t="str">
        <f ca="true">+IF(OFFSET('Hygiene Data'!$E$11,0,10*ROW('Hygiene Data'!E152))="","",OFFSET('Hygiene Data'!$E$11,0,10*ROW('Hygiene Data'!E152)))</f>
        <v/>
      </c>
      <c r="DS158" s="272" t="str">
        <f ca="true">+IF(OFFSET('Hygiene Data'!$E$12,0,10*ROW('Hygiene Data'!E152))="","",OFFSET('Hygiene Data'!$E$12,0,10*ROW('Hygiene Data'!E152)))</f>
        <v/>
      </c>
      <c r="DT158" s="272" t="str">
        <f ca="true">+IF(OFFSET('Hygiene Data'!$E$13,0,10*ROW('Hygiene Data'!E152))="","",OFFSET('Hygiene Data'!$E$13,0,10*ROW('Hygiene Data'!E152)))</f>
        <v/>
      </c>
      <c r="DU158" s="272" t="str">
        <f ca="true">+IF(OFFSET('Hygiene Data'!$F$11,0,10*ROW('Hygiene Data'!F152))="","",OFFSET('Hygiene Data'!$F$11,0,10*ROW('Hygiene Data'!F152)))</f>
        <v/>
      </c>
      <c r="DV158" s="272" t="str">
        <f ca="true">+IF(OFFSET('Hygiene Data'!$F$12,0,10*ROW('Hygiene Data'!F152))="","",OFFSET('Hygiene Data'!$F$12,0,10*ROW('Hygiene Data'!F152)))</f>
        <v/>
      </c>
      <c r="DW158" s="272" t="str">
        <f ca="true">+IF(OFFSET('Hygiene Data'!$F$13,0,10*ROW('Hygiene Data'!F152))="","",OFFSET('Hygiene Data'!$F$13,0,10*ROW('Hygiene Data'!F152)))</f>
        <v/>
      </c>
      <c r="DX158" s="272" t="str">
        <f ca="true">+IF(OFFSET('Hygiene Data'!$G$11,0,10*ROW('Hygiene Data'!G152))="","",OFFSET('Hygiene Data'!$G$11,0,10*ROW('Hygiene Data'!G152)))</f>
        <v/>
      </c>
      <c r="DY158" s="272" t="str">
        <f ca="true">+IF(OFFSET('Hygiene Data'!$G$12,0,10*ROW('Hygiene Data'!G152))="","",OFFSET('Hygiene Data'!$G$12,0,10*ROW('Hygiene Data'!G152)))</f>
        <v/>
      </c>
      <c r="DZ158" s="272" t="str">
        <f ca="true">+IF(OFFSET('Hygiene Data'!$G$13,0,10*ROW('Hygiene Data'!G152))="","",OFFSET('Hygiene Data'!$G$13,0,10*ROW('Hygiene Data'!G152)))</f>
        <v/>
      </c>
      <c r="EA158" s="272" t="str">
        <f ca="true">+IF(OFFSET('Hygiene Data'!$H$11,0,10*ROW('Hygiene Data'!H152))="","",OFFSET('Hygiene Data'!$H$11,0,10*ROW('Hygiene Data'!H152)))</f>
        <v/>
      </c>
      <c r="EB158" s="272" t="str">
        <f ca="true">+IF(OFFSET('Hygiene Data'!$H$12,0,10*ROW('Hygiene Data'!H152))="","",OFFSET('Hygiene Data'!$H$12,0,10*ROW('Hygiene Data'!H152)))</f>
        <v/>
      </c>
      <c r="EC158" s="272" t="str">
        <f ca="true">+IF(OFFSET('Hygiene Data'!$H$13,0,10*ROW('Hygiene Data'!H152))="","",OFFSET('Hygiene Data'!$H$13,0,10*ROW('Hygiene Data'!H152)))</f>
        <v/>
      </c>
      <c r="ED158" s="272" t="str">
        <f ca="true">+IF(OFFSET('Hygiene Data'!$I$11,0,10*ROW('Hygiene Data'!I152))="","",OFFSET('Hygiene Data'!$I$11,0,10*ROW('Hygiene Data'!I152)))</f>
        <v/>
      </c>
      <c r="EE158" s="272" t="str">
        <f ca="true">+IF(OFFSET('Hygiene Data'!$I$12,0,10*ROW('Hygiene Data'!I152))="","",OFFSET('Hygiene Data'!$I$12,0,10*ROW('Hygiene Data'!I152)))</f>
        <v/>
      </c>
      <c r="EF158" s="272"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28"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2"/>
      <c r="BS159" s="272" t="str">
        <f ca="true">+IF(OFFSET('Water Data'!$D$27,0,10*ROW('Water Data'!D153))="","",OFFSET('Water Data'!$D$27,0,10*ROW('Water Data'!D153)))</f>
        <v/>
      </c>
      <c r="BT159" s="272" t="str">
        <f ca="true">+IF(OFFSET('Water Data'!$D$28,0,10*ROW('Water Data'!D153))="","",OFFSET('Water Data'!$D$28,0,10*ROW('Water Data'!D153)))</f>
        <v/>
      </c>
      <c r="BU159" s="272" t="str">
        <f ca="true">+IF(OFFSET('Water Data'!$D$29,0,10*ROW('Water Data'!D153))="","",OFFSET('Water Data'!$D$29,0,10*ROW('Water Data'!D153)))</f>
        <v/>
      </c>
      <c r="BV159" s="272" t="str">
        <f ca="true">+IF(OFFSET('Water Data'!$E$27,0,10*ROW('Water Data'!E153))="","",OFFSET('Water Data'!$E$27,0,10*ROW('Water Data'!E153)))</f>
        <v/>
      </c>
      <c r="BW159" s="272" t="str">
        <f ca="true">+IF(OFFSET('Water Data'!$E$28,0,10*ROW('Water Data'!E153))="","",OFFSET('Water Data'!$E$28,0,10*ROW('Water Data'!E153)))</f>
        <v/>
      </c>
      <c r="BX159" s="272" t="str">
        <f ca="true">+IF(OFFSET('Water Data'!$E$29,0,10*ROW('Water Data'!E153))="","",OFFSET('Water Data'!$E$29,0,10*ROW('Water Data'!E153)))</f>
        <v/>
      </c>
      <c r="BY159" s="272" t="str">
        <f ca="true">+IF(OFFSET('Water Data'!$F$27,0,10*ROW('Water Data'!F153))="","",OFFSET('Water Data'!$F$27,0,10*ROW('Water Data'!F153)))</f>
        <v/>
      </c>
      <c r="BZ159" s="272" t="str">
        <f ca="true">+IF(OFFSET('Water Data'!$F$28,0,10*ROW('Water Data'!F153))="","",OFFSET('Water Data'!$F$28,0,10*ROW('Water Data'!F153)))</f>
        <v/>
      </c>
      <c r="CA159" s="272" t="str">
        <f ca="true">+IF(OFFSET('Water Data'!$F$29,0,10*ROW('Water Data'!F153))="","",OFFSET('Water Data'!$F$29,0,10*ROW('Water Data'!F153)))</f>
        <v/>
      </c>
      <c r="CB159" s="272" t="str">
        <f ca="true">+IF(OFFSET('Water Data'!$G$27,0,10*ROW('Water Data'!G153))="","",OFFSET('Water Data'!$G$27,0,10*ROW('Water Data'!G153)))</f>
        <v/>
      </c>
      <c r="CC159" s="272" t="str">
        <f ca="true">+IF(OFFSET('Water Data'!$G$28,0,10*ROW('Water Data'!G153))="","",OFFSET('Water Data'!$G$28,0,10*ROW('Water Data'!G153)))</f>
        <v/>
      </c>
      <c r="CD159" s="272" t="str">
        <f ca="true">+IF(OFFSET('Water Data'!$G$29,0,10*ROW('Water Data'!G153))="","",OFFSET('Water Data'!$G$29,0,10*ROW('Water Data'!G153)))</f>
        <v/>
      </c>
      <c r="CE159" s="272" t="str">
        <f ca="true">+IF(OFFSET('Water Data'!$H$27,0,10*ROW('Water Data'!H153))="","",OFFSET('Water Data'!$H$27,0,10*ROW('Water Data'!H153)))</f>
        <v/>
      </c>
      <c r="CF159" s="272" t="str">
        <f ca="true">+IF(OFFSET('Water Data'!$H$28,0,10*ROW('Water Data'!H153))="","",OFFSET('Water Data'!$H$28,0,10*ROW('Water Data'!H153)))</f>
        <v/>
      </c>
      <c r="CG159" s="272" t="str">
        <f ca="true">+IF(OFFSET('Water Data'!$H$29,0,10*ROW('Water Data'!H153))="","",OFFSET('Water Data'!$H$29,0,10*ROW('Water Data'!H153)))</f>
        <v/>
      </c>
      <c r="CH159" s="272" t="str">
        <f ca="true">+IF(OFFSET('Water Data'!$I$27,0,10*ROW('Water Data'!I153))="","",OFFSET('Water Data'!$I$27,0,10*ROW('Water Data'!I153)))</f>
        <v/>
      </c>
      <c r="CI159" s="272" t="str">
        <f ca="true">+IF(OFFSET('Water Data'!$I$28,0,10*ROW('Water Data'!I153))="","",OFFSET('Water Data'!$I$28,0,10*ROW('Water Data'!I153)))</f>
        <v/>
      </c>
      <c r="CJ159" s="272" t="str">
        <f ca="true">+IF(OFFSET('Water Data'!$I$29,0,10*ROW('Water Data'!I153))="","",OFFSET('Water Data'!$I$29,0,10*ROW('Water Data'!I153)))</f>
        <v/>
      </c>
      <c r="CK159" s="272" t="str">
        <f ca="true">+IF(OFFSET('Sanitation Data'!$D$28,0,10*ROW('Sanitation Data'!D153))="","",OFFSET('Sanitation Data'!$D$28,0,10*ROW('Sanitation Data'!D153)))</f>
        <v/>
      </c>
      <c r="CL159" s="272" t="str">
        <f ca="true">+IF(OFFSET('Sanitation Data'!$D$29,0,10*ROW('Sanitation Data'!D153))="","",OFFSET('Sanitation Data'!$D$29,0,10*ROW('Sanitation Data'!D153)))</f>
        <v/>
      </c>
      <c r="CM159" s="272" t="str">
        <f ca="true">+IF(OFFSET('Sanitation Data'!$D$30,0,10*ROW('Sanitation Data'!D153))="","",OFFSET('Sanitation Data'!$D$30,0,10*ROW('Sanitation Data'!D153)))</f>
        <v/>
      </c>
      <c r="CN159" s="272" t="str">
        <f ca="true">+IF(OFFSET('Sanitation Data'!$D$31,0,10*ROW('Sanitation Data'!D153))="","",OFFSET('Sanitation Data'!$D$31,0,10*ROW('Sanitation Data'!D153)))</f>
        <v/>
      </c>
      <c r="CO159" s="272" t="str">
        <f ca="true">+IF(OFFSET('Sanitation Data'!$D$32,0,10*ROW('Sanitation Data'!D153))="","",OFFSET('Sanitation Data'!$D$32,0,10*ROW('Sanitation Data'!D153)))</f>
        <v/>
      </c>
      <c r="CP159" s="272" t="str">
        <f ca="true">+IF(OFFSET('Sanitation Data'!$E$28,0,10*ROW('Sanitation Data'!E153))="","",OFFSET('Sanitation Data'!$E$28,0,10*ROW('Sanitation Data'!E153)))</f>
        <v/>
      </c>
      <c r="CQ159" s="272" t="str">
        <f ca="true">+IF(OFFSET('Sanitation Data'!$E$29,0,10*ROW('Sanitation Data'!E153))="","",OFFSET('Sanitation Data'!$E$29,0,10*ROW('Sanitation Data'!E153)))</f>
        <v/>
      </c>
      <c r="CR159" s="272" t="str">
        <f ca="true">+IF(OFFSET('Sanitation Data'!$E$30,0,10*ROW('Sanitation Data'!E153))="","",OFFSET('Sanitation Data'!$E$30,0,10*ROW('Sanitation Data'!E153)))</f>
        <v/>
      </c>
      <c r="CS159" s="272" t="str">
        <f ca="true">+IF(OFFSET('Sanitation Data'!$E$31,0,10*ROW('Sanitation Data'!E153))="","",OFFSET('Sanitation Data'!$E$31,0,10*ROW('Sanitation Data'!E153)))</f>
        <v/>
      </c>
      <c r="CT159" s="272" t="str">
        <f ca="true">+IF(OFFSET('Sanitation Data'!$E$32,0,10*ROW('Sanitation Data'!E153))="","",OFFSET('Sanitation Data'!$E$32,0,10*ROW('Sanitation Data'!E153)))</f>
        <v/>
      </c>
      <c r="CU159" s="272" t="str">
        <f ca="true">+IF(OFFSET('Sanitation Data'!$F$28,0,10*ROW('Sanitation Data'!F153))="","",OFFSET('Sanitation Data'!$F$28,0,10*ROW('Sanitation Data'!F153)))</f>
        <v/>
      </c>
      <c r="CV159" s="272" t="str">
        <f ca="true">+IF(OFFSET('Sanitation Data'!$F$29,0,10*ROW('Sanitation Data'!F153))="","",OFFSET('Sanitation Data'!$F$29,0,10*ROW('Sanitation Data'!F153)))</f>
        <v/>
      </c>
      <c r="CW159" s="272" t="str">
        <f ca="true">+IF(OFFSET('Sanitation Data'!$F$30,0,10*ROW('Sanitation Data'!F153))="","",OFFSET('Sanitation Data'!$F$30,0,10*ROW('Sanitation Data'!F153)))</f>
        <v/>
      </c>
      <c r="CX159" s="272" t="str">
        <f ca="true">+IF(OFFSET('Sanitation Data'!$F$31,0,10*ROW('Sanitation Data'!F153))="","",OFFSET('Sanitation Data'!$F$31,0,10*ROW('Sanitation Data'!F153)))</f>
        <v/>
      </c>
      <c r="CY159" s="272" t="str">
        <f ca="true">+IF(OFFSET('Sanitation Data'!$F$32,0,10*ROW('Sanitation Data'!F153))="","",OFFSET('Sanitation Data'!$F$32,0,10*ROW('Sanitation Data'!F153)))</f>
        <v/>
      </c>
      <c r="CZ159" s="272" t="str">
        <f ca="true">+IF(OFFSET('Sanitation Data'!$G$28,0,10*ROW('Sanitation Data'!G153))="","",OFFSET('Sanitation Data'!$G$28,0,10*ROW('Sanitation Data'!G153)))</f>
        <v/>
      </c>
      <c r="DA159" s="272" t="str">
        <f ca="true">+IF(OFFSET('Sanitation Data'!$G$29,0,10*ROW('Sanitation Data'!G153))="","",OFFSET('Sanitation Data'!$G$29,0,10*ROW('Sanitation Data'!G153)))</f>
        <v/>
      </c>
      <c r="DB159" s="272" t="str">
        <f ca="true">+IF(OFFSET('Sanitation Data'!$G$30,0,10*ROW('Sanitation Data'!G153))="","",OFFSET('Sanitation Data'!$G$30,0,10*ROW('Sanitation Data'!G153)))</f>
        <v/>
      </c>
      <c r="DC159" s="272" t="str">
        <f ca="true">+IF(OFFSET('Sanitation Data'!$G$31,0,10*ROW('Sanitation Data'!G153))="","",OFFSET('Sanitation Data'!$G$31,0,10*ROW('Sanitation Data'!G153)))</f>
        <v/>
      </c>
      <c r="DD159" s="272" t="str">
        <f ca="true">+IF(OFFSET('Sanitation Data'!$G$32,0,10*ROW('Sanitation Data'!G153))="","",OFFSET('Sanitation Data'!$G$32,0,10*ROW('Sanitation Data'!G153)))</f>
        <v/>
      </c>
      <c r="DE159" s="272" t="str">
        <f ca="true">+IF(OFFSET('Sanitation Data'!$H$28,0,10*ROW('Sanitation Data'!H153))="","",OFFSET('Sanitation Data'!$H$28,0,10*ROW('Sanitation Data'!H153)))</f>
        <v/>
      </c>
      <c r="DF159" s="272" t="str">
        <f ca="true">+IF(OFFSET('Sanitation Data'!$H$29,0,10*ROW('Sanitation Data'!H153))="","",OFFSET('Sanitation Data'!$H$29,0,10*ROW('Sanitation Data'!H153)))</f>
        <v/>
      </c>
      <c r="DG159" s="272" t="str">
        <f ca="true">+IF(OFFSET('Sanitation Data'!$H$30,0,10*ROW('Sanitation Data'!H153))="","",OFFSET('Sanitation Data'!$H$30,0,10*ROW('Sanitation Data'!H153)))</f>
        <v/>
      </c>
      <c r="DH159" s="272" t="str">
        <f ca="true">+IF(OFFSET('Sanitation Data'!$H$31,0,10*ROW('Sanitation Data'!H153))="","",OFFSET('Sanitation Data'!$H$31,0,10*ROW('Sanitation Data'!H153)))</f>
        <v/>
      </c>
      <c r="DI159" s="272" t="str">
        <f ca="true">+IF(OFFSET('Sanitation Data'!$H$32,0,10*ROW('Sanitation Data'!H153))="","",OFFSET('Sanitation Data'!$H$32,0,10*ROW('Sanitation Data'!H153)))</f>
        <v/>
      </c>
      <c r="DJ159" s="272" t="str">
        <f ca="true">+IF(OFFSET('Sanitation Data'!$I$28,0,10*ROW('Sanitation Data'!I153))="","",OFFSET('Sanitation Data'!$I$28,0,10*ROW('Sanitation Data'!I153)))</f>
        <v/>
      </c>
      <c r="DK159" s="272" t="str">
        <f ca="true">+IF(OFFSET('Sanitation Data'!$I$29,0,10*ROW('Sanitation Data'!I153))="","",OFFSET('Sanitation Data'!$I$29,0,10*ROW('Sanitation Data'!I153)))</f>
        <v/>
      </c>
      <c r="DL159" s="272" t="str">
        <f ca="true">+IF(OFFSET('Sanitation Data'!$I$30,0,10*ROW('Sanitation Data'!I153))="","",OFFSET('Sanitation Data'!$I$30,0,10*ROW('Sanitation Data'!I153)))</f>
        <v/>
      </c>
      <c r="DM159" s="272" t="str">
        <f ca="true">+IF(OFFSET('Sanitation Data'!$I$31,0,10*ROW('Sanitation Data'!I153))="","",OFFSET('Sanitation Data'!$I$31,0,10*ROW('Sanitation Data'!I153)))</f>
        <v/>
      </c>
      <c r="DN159" s="272" t="str">
        <f ca="true">+IF(OFFSET('Sanitation Data'!$I$32,0,10*ROW('Sanitation Data'!I153))="","",OFFSET('Sanitation Data'!$I$32,0,10*ROW('Sanitation Data'!I153)))</f>
        <v/>
      </c>
      <c r="DO159" s="272" t="str">
        <f ca="true">+IF(OFFSET('Hygiene Data'!$D$11,0,10*ROW('Hygiene Data'!D153))="","",OFFSET('Hygiene Data'!$D$11,0,10*ROW('Hygiene Data'!D153)))</f>
        <v/>
      </c>
      <c r="DP159" s="272" t="str">
        <f ca="true">+IF(OFFSET('Hygiene Data'!$D$12,0,10*ROW('Hygiene Data'!D153))="","",OFFSET('Hygiene Data'!$D$12,0,10*ROW('Hygiene Data'!D153)))</f>
        <v/>
      </c>
      <c r="DQ159" s="272" t="str">
        <f ca="true">+IF(OFFSET('Hygiene Data'!$D$13,0,10*ROW('Hygiene Data'!D153))="","",OFFSET('Hygiene Data'!$D$13,0,10*ROW('Hygiene Data'!D153)))</f>
        <v/>
      </c>
      <c r="DR159" s="272" t="str">
        <f ca="true">+IF(OFFSET('Hygiene Data'!$E$11,0,10*ROW('Hygiene Data'!E153))="","",OFFSET('Hygiene Data'!$E$11,0,10*ROW('Hygiene Data'!E153)))</f>
        <v/>
      </c>
      <c r="DS159" s="272" t="str">
        <f ca="true">+IF(OFFSET('Hygiene Data'!$E$12,0,10*ROW('Hygiene Data'!E153))="","",OFFSET('Hygiene Data'!$E$12,0,10*ROW('Hygiene Data'!E153)))</f>
        <v/>
      </c>
      <c r="DT159" s="272" t="str">
        <f ca="true">+IF(OFFSET('Hygiene Data'!$E$13,0,10*ROW('Hygiene Data'!E153))="","",OFFSET('Hygiene Data'!$E$13,0,10*ROW('Hygiene Data'!E153)))</f>
        <v/>
      </c>
      <c r="DU159" s="272" t="str">
        <f ca="true">+IF(OFFSET('Hygiene Data'!$F$11,0,10*ROW('Hygiene Data'!F153))="","",OFFSET('Hygiene Data'!$F$11,0,10*ROW('Hygiene Data'!F153)))</f>
        <v/>
      </c>
      <c r="DV159" s="272" t="str">
        <f ca="true">+IF(OFFSET('Hygiene Data'!$F$12,0,10*ROW('Hygiene Data'!F153))="","",OFFSET('Hygiene Data'!$F$12,0,10*ROW('Hygiene Data'!F153)))</f>
        <v/>
      </c>
      <c r="DW159" s="272" t="str">
        <f ca="true">+IF(OFFSET('Hygiene Data'!$F$13,0,10*ROW('Hygiene Data'!F153))="","",OFFSET('Hygiene Data'!$F$13,0,10*ROW('Hygiene Data'!F153)))</f>
        <v/>
      </c>
      <c r="DX159" s="272" t="str">
        <f ca="true">+IF(OFFSET('Hygiene Data'!$G$11,0,10*ROW('Hygiene Data'!G153))="","",OFFSET('Hygiene Data'!$G$11,0,10*ROW('Hygiene Data'!G153)))</f>
        <v/>
      </c>
      <c r="DY159" s="272" t="str">
        <f ca="true">+IF(OFFSET('Hygiene Data'!$G$12,0,10*ROW('Hygiene Data'!G153))="","",OFFSET('Hygiene Data'!$G$12,0,10*ROW('Hygiene Data'!G153)))</f>
        <v/>
      </c>
      <c r="DZ159" s="272" t="str">
        <f ca="true">+IF(OFFSET('Hygiene Data'!$G$13,0,10*ROW('Hygiene Data'!G153))="","",OFFSET('Hygiene Data'!$G$13,0,10*ROW('Hygiene Data'!G153)))</f>
        <v/>
      </c>
      <c r="EA159" s="272" t="str">
        <f ca="true">+IF(OFFSET('Hygiene Data'!$H$11,0,10*ROW('Hygiene Data'!H153))="","",OFFSET('Hygiene Data'!$H$11,0,10*ROW('Hygiene Data'!H153)))</f>
        <v/>
      </c>
      <c r="EB159" s="272" t="str">
        <f ca="true">+IF(OFFSET('Hygiene Data'!$H$12,0,10*ROW('Hygiene Data'!H153))="","",OFFSET('Hygiene Data'!$H$12,0,10*ROW('Hygiene Data'!H153)))</f>
        <v/>
      </c>
      <c r="EC159" s="272" t="str">
        <f ca="true">+IF(OFFSET('Hygiene Data'!$H$13,0,10*ROW('Hygiene Data'!H153))="","",OFFSET('Hygiene Data'!$H$13,0,10*ROW('Hygiene Data'!H153)))</f>
        <v/>
      </c>
      <c r="ED159" s="272" t="str">
        <f ca="true">+IF(OFFSET('Hygiene Data'!$I$11,0,10*ROW('Hygiene Data'!I153))="","",OFFSET('Hygiene Data'!$I$11,0,10*ROW('Hygiene Data'!I153)))</f>
        <v/>
      </c>
      <c r="EE159" s="272" t="str">
        <f ca="true">+IF(OFFSET('Hygiene Data'!$I$12,0,10*ROW('Hygiene Data'!I153))="","",OFFSET('Hygiene Data'!$I$12,0,10*ROW('Hygiene Data'!I153)))</f>
        <v/>
      </c>
      <c r="EF159" s="272"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28"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2"/>
      <c r="BS160" s="272" t="str">
        <f ca="true">+IF(OFFSET('Water Data'!$D$27,0,10*ROW('Water Data'!D154))="","",OFFSET('Water Data'!$D$27,0,10*ROW('Water Data'!D154)))</f>
        <v/>
      </c>
      <c r="BT160" s="272" t="str">
        <f ca="true">+IF(OFFSET('Water Data'!$D$28,0,10*ROW('Water Data'!D154))="","",OFFSET('Water Data'!$D$28,0,10*ROW('Water Data'!D154)))</f>
        <v/>
      </c>
      <c r="BU160" s="272" t="str">
        <f ca="true">+IF(OFFSET('Water Data'!$D$29,0,10*ROW('Water Data'!D154))="","",OFFSET('Water Data'!$D$29,0,10*ROW('Water Data'!D154)))</f>
        <v/>
      </c>
      <c r="BV160" s="272" t="str">
        <f ca="true">+IF(OFFSET('Water Data'!$E$27,0,10*ROW('Water Data'!E154))="","",OFFSET('Water Data'!$E$27,0,10*ROW('Water Data'!E154)))</f>
        <v/>
      </c>
      <c r="BW160" s="272" t="str">
        <f ca="true">+IF(OFFSET('Water Data'!$E$28,0,10*ROW('Water Data'!E154))="","",OFFSET('Water Data'!$E$28,0,10*ROW('Water Data'!E154)))</f>
        <v/>
      </c>
      <c r="BX160" s="272" t="str">
        <f ca="true">+IF(OFFSET('Water Data'!$E$29,0,10*ROW('Water Data'!E154))="","",OFFSET('Water Data'!$E$29,0,10*ROW('Water Data'!E154)))</f>
        <v/>
      </c>
      <c r="BY160" s="272" t="str">
        <f ca="true">+IF(OFFSET('Water Data'!$F$27,0,10*ROW('Water Data'!F154))="","",OFFSET('Water Data'!$F$27,0,10*ROW('Water Data'!F154)))</f>
        <v/>
      </c>
      <c r="BZ160" s="272" t="str">
        <f ca="true">+IF(OFFSET('Water Data'!$F$28,0,10*ROW('Water Data'!F154))="","",OFFSET('Water Data'!$F$28,0,10*ROW('Water Data'!F154)))</f>
        <v/>
      </c>
      <c r="CA160" s="272" t="str">
        <f ca="true">+IF(OFFSET('Water Data'!$F$29,0,10*ROW('Water Data'!F154))="","",OFFSET('Water Data'!$F$29,0,10*ROW('Water Data'!F154)))</f>
        <v/>
      </c>
      <c r="CB160" s="272" t="str">
        <f ca="true">+IF(OFFSET('Water Data'!$G$27,0,10*ROW('Water Data'!G154))="","",OFFSET('Water Data'!$G$27,0,10*ROW('Water Data'!G154)))</f>
        <v/>
      </c>
      <c r="CC160" s="272" t="str">
        <f ca="true">+IF(OFFSET('Water Data'!$G$28,0,10*ROW('Water Data'!G154))="","",OFFSET('Water Data'!$G$28,0,10*ROW('Water Data'!G154)))</f>
        <v/>
      </c>
      <c r="CD160" s="272" t="str">
        <f ca="true">+IF(OFFSET('Water Data'!$G$29,0,10*ROW('Water Data'!G154))="","",OFFSET('Water Data'!$G$29,0,10*ROW('Water Data'!G154)))</f>
        <v/>
      </c>
      <c r="CE160" s="272" t="str">
        <f ca="true">+IF(OFFSET('Water Data'!$H$27,0,10*ROW('Water Data'!H154))="","",OFFSET('Water Data'!$H$27,0,10*ROW('Water Data'!H154)))</f>
        <v/>
      </c>
      <c r="CF160" s="272" t="str">
        <f ca="true">+IF(OFFSET('Water Data'!$H$28,0,10*ROW('Water Data'!H154))="","",OFFSET('Water Data'!$H$28,0,10*ROW('Water Data'!H154)))</f>
        <v/>
      </c>
      <c r="CG160" s="272" t="str">
        <f ca="true">+IF(OFFSET('Water Data'!$H$29,0,10*ROW('Water Data'!H154))="","",OFFSET('Water Data'!$H$29,0,10*ROW('Water Data'!H154)))</f>
        <v/>
      </c>
      <c r="CH160" s="272" t="str">
        <f ca="true">+IF(OFFSET('Water Data'!$I$27,0,10*ROW('Water Data'!I154))="","",OFFSET('Water Data'!$I$27,0,10*ROW('Water Data'!I154)))</f>
        <v/>
      </c>
      <c r="CI160" s="272" t="str">
        <f ca="true">+IF(OFFSET('Water Data'!$I$28,0,10*ROW('Water Data'!I154))="","",OFFSET('Water Data'!$I$28,0,10*ROW('Water Data'!I154)))</f>
        <v/>
      </c>
      <c r="CJ160" s="272" t="str">
        <f ca="true">+IF(OFFSET('Water Data'!$I$29,0,10*ROW('Water Data'!I154))="","",OFFSET('Water Data'!$I$29,0,10*ROW('Water Data'!I154)))</f>
        <v/>
      </c>
      <c r="CK160" s="272" t="str">
        <f ca="true">+IF(OFFSET('Sanitation Data'!$D$28,0,10*ROW('Sanitation Data'!D154))="","",OFFSET('Sanitation Data'!$D$28,0,10*ROW('Sanitation Data'!D154)))</f>
        <v/>
      </c>
      <c r="CL160" s="272" t="str">
        <f ca="true">+IF(OFFSET('Sanitation Data'!$D$29,0,10*ROW('Sanitation Data'!D154))="","",OFFSET('Sanitation Data'!$D$29,0,10*ROW('Sanitation Data'!D154)))</f>
        <v/>
      </c>
      <c r="CM160" s="272" t="str">
        <f ca="true">+IF(OFFSET('Sanitation Data'!$D$30,0,10*ROW('Sanitation Data'!D154))="","",OFFSET('Sanitation Data'!$D$30,0,10*ROW('Sanitation Data'!D154)))</f>
        <v/>
      </c>
      <c r="CN160" s="272" t="str">
        <f ca="true">+IF(OFFSET('Sanitation Data'!$D$31,0,10*ROW('Sanitation Data'!D154))="","",OFFSET('Sanitation Data'!$D$31,0,10*ROW('Sanitation Data'!D154)))</f>
        <v/>
      </c>
      <c r="CO160" s="272" t="str">
        <f ca="true">+IF(OFFSET('Sanitation Data'!$D$32,0,10*ROW('Sanitation Data'!D154))="","",OFFSET('Sanitation Data'!$D$32,0,10*ROW('Sanitation Data'!D154)))</f>
        <v/>
      </c>
      <c r="CP160" s="272" t="str">
        <f ca="true">+IF(OFFSET('Sanitation Data'!$E$28,0,10*ROW('Sanitation Data'!E154))="","",OFFSET('Sanitation Data'!$E$28,0,10*ROW('Sanitation Data'!E154)))</f>
        <v/>
      </c>
      <c r="CQ160" s="272" t="str">
        <f ca="true">+IF(OFFSET('Sanitation Data'!$E$29,0,10*ROW('Sanitation Data'!E154))="","",OFFSET('Sanitation Data'!$E$29,0,10*ROW('Sanitation Data'!E154)))</f>
        <v/>
      </c>
      <c r="CR160" s="272" t="str">
        <f ca="true">+IF(OFFSET('Sanitation Data'!$E$30,0,10*ROW('Sanitation Data'!E154))="","",OFFSET('Sanitation Data'!$E$30,0,10*ROW('Sanitation Data'!E154)))</f>
        <v/>
      </c>
      <c r="CS160" s="272" t="str">
        <f ca="true">+IF(OFFSET('Sanitation Data'!$E$31,0,10*ROW('Sanitation Data'!E154))="","",OFFSET('Sanitation Data'!$E$31,0,10*ROW('Sanitation Data'!E154)))</f>
        <v/>
      </c>
      <c r="CT160" s="272" t="str">
        <f ca="true">+IF(OFFSET('Sanitation Data'!$E$32,0,10*ROW('Sanitation Data'!E154))="","",OFFSET('Sanitation Data'!$E$32,0,10*ROW('Sanitation Data'!E154)))</f>
        <v/>
      </c>
      <c r="CU160" s="272" t="str">
        <f ca="true">+IF(OFFSET('Sanitation Data'!$F$28,0,10*ROW('Sanitation Data'!F154))="","",OFFSET('Sanitation Data'!$F$28,0,10*ROW('Sanitation Data'!F154)))</f>
        <v/>
      </c>
      <c r="CV160" s="272" t="str">
        <f ca="true">+IF(OFFSET('Sanitation Data'!$F$29,0,10*ROW('Sanitation Data'!F154))="","",OFFSET('Sanitation Data'!$F$29,0,10*ROW('Sanitation Data'!F154)))</f>
        <v/>
      </c>
      <c r="CW160" s="272" t="str">
        <f ca="true">+IF(OFFSET('Sanitation Data'!$F$30,0,10*ROW('Sanitation Data'!F154))="","",OFFSET('Sanitation Data'!$F$30,0,10*ROW('Sanitation Data'!F154)))</f>
        <v/>
      </c>
      <c r="CX160" s="272" t="str">
        <f ca="true">+IF(OFFSET('Sanitation Data'!$F$31,0,10*ROW('Sanitation Data'!F154))="","",OFFSET('Sanitation Data'!$F$31,0,10*ROW('Sanitation Data'!F154)))</f>
        <v/>
      </c>
      <c r="CY160" s="272" t="str">
        <f ca="true">+IF(OFFSET('Sanitation Data'!$F$32,0,10*ROW('Sanitation Data'!F154))="","",OFFSET('Sanitation Data'!$F$32,0,10*ROW('Sanitation Data'!F154)))</f>
        <v/>
      </c>
      <c r="CZ160" s="272" t="str">
        <f ca="true">+IF(OFFSET('Sanitation Data'!$G$28,0,10*ROW('Sanitation Data'!G154))="","",OFFSET('Sanitation Data'!$G$28,0,10*ROW('Sanitation Data'!G154)))</f>
        <v/>
      </c>
      <c r="DA160" s="272" t="str">
        <f ca="true">+IF(OFFSET('Sanitation Data'!$G$29,0,10*ROW('Sanitation Data'!G154))="","",OFFSET('Sanitation Data'!$G$29,0,10*ROW('Sanitation Data'!G154)))</f>
        <v/>
      </c>
      <c r="DB160" s="272" t="str">
        <f ca="true">+IF(OFFSET('Sanitation Data'!$G$30,0,10*ROW('Sanitation Data'!G154))="","",OFFSET('Sanitation Data'!$G$30,0,10*ROW('Sanitation Data'!G154)))</f>
        <v/>
      </c>
      <c r="DC160" s="272" t="str">
        <f ca="true">+IF(OFFSET('Sanitation Data'!$G$31,0,10*ROW('Sanitation Data'!G154))="","",OFFSET('Sanitation Data'!$G$31,0,10*ROW('Sanitation Data'!G154)))</f>
        <v/>
      </c>
      <c r="DD160" s="272" t="str">
        <f ca="true">+IF(OFFSET('Sanitation Data'!$G$32,0,10*ROW('Sanitation Data'!G154))="","",OFFSET('Sanitation Data'!$G$32,0,10*ROW('Sanitation Data'!G154)))</f>
        <v/>
      </c>
      <c r="DE160" s="272" t="str">
        <f ca="true">+IF(OFFSET('Sanitation Data'!$H$28,0,10*ROW('Sanitation Data'!H154))="","",OFFSET('Sanitation Data'!$H$28,0,10*ROW('Sanitation Data'!H154)))</f>
        <v/>
      </c>
      <c r="DF160" s="272" t="str">
        <f ca="true">+IF(OFFSET('Sanitation Data'!$H$29,0,10*ROW('Sanitation Data'!H154))="","",OFFSET('Sanitation Data'!$H$29,0,10*ROW('Sanitation Data'!H154)))</f>
        <v/>
      </c>
      <c r="DG160" s="272" t="str">
        <f ca="true">+IF(OFFSET('Sanitation Data'!$H$30,0,10*ROW('Sanitation Data'!H154))="","",OFFSET('Sanitation Data'!$H$30,0,10*ROW('Sanitation Data'!H154)))</f>
        <v/>
      </c>
      <c r="DH160" s="272" t="str">
        <f ca="true">+IF(OFFSET('Sanitation Data'!$H$31,0,10*ROW('Sanitation Data'!H154))="","",OFFSET('Sanitation Data'!$H$31,0,10*ROW('Sanitation Data'!H154)))</f>
        <v/>
      </c>
      <c r="DI160" s="272" t="str">
        <f ca="true">+IF(OFFSET('Sanitation Data'!$H$32,0,10*ROW('Sanitation Data'!H154))="","",OFFSET('Sanitation Data'!$H$32,0,10*ROW('Sanitation Data'!H154)))</f>
        <v/>
      </c>
      <c r="DJ160" s="272" t="str">
        <f ca="true">+IF(OFFSET('Sanitation Data'!$I$28,0,10*ROW('Sanitation Data'!I154))="","",OFFSET('Sanitation Data'!$I$28,0,10*ROW('Sanitation Data'!I154)))</f>
        <v/>
      </c>
      <c r="DK160" s="272" t="str">
        <f ca="true">+IF(OFFSET('Sanitation Data'!$I$29,0,10*ROW('Sanitation Data'!I154))="","",OFFSET('Sanitation Data'!$I$29,0,10*ROW('Sanitation Data'!I154)))</f>
        <v/>
      </c>
      <c r="DL160" s="272" t="str">
        <f ca="true">+IF(OFFSET('Sanitation Data'!$I$30,0,10*ROW('Sanitation Data'!I154))="","",OFFSET('Sanitation Data'!$I$30,0,10*ROW('Sanitation Data'!I154)))</f>
        <v/>
      </c>
      <c r="DM160" s="272" t="str">
        <f ca="true">+IF(OFFSET('Sanitation Data'!$I$31,0,10*ROW('Sanitation Data'!I154))="","",OFFSET('Sanitation Data'!$I$31,0,10*ROW('Sanitation Data'!I154)))</f>
        <v/>
      </c>
      <c r="DN160" s="272" t="str">
        <f ca="true">+IF(OFFSET('Sanitation Data'!$I$32,0,10*ROW('Sanitation Data'!I154))="","",OFFSET('Sanitation Data'!$I$32,0,10*ROW('Sanitation Data'!I154)))</f>
        <v/>
      </c>
      <c r="DO160" s="272" t="str">
        <f ca="true">+IF(OFFSET('Hygiene Data'!$D$11,0,10*ROW('Hygiene Data'!D154))="","",OFFSET('Hygiene Data'!$D$11,0,10*ROW('Hygiene Data'!D154)))</f>
        <v/>
      </c>
      <c r="DP160" s="272" t="str">
        <f ca="true">+IF(OFFSET('Hygiene Data'!$D$12,0,10*ROW('Hygiene Data'!D154))="","",OFFSET('Hygiene Data'!$D$12,0,10*ROW('Hygiene Data'!D154)))</f>
        <v/>
      </c>
      <c r="DQ160" s="272" t="str">
        <f ca="true">+IF(OFFSET('Hygiene Data'!$D$13,0,10*ROW('Hygiene Data'!D154))="","",OFFSET('Hygiene Data'!$D$13,0,10*ROW('Hygiene Data'!D154)))</f>
        <v/>
      </c>
      <c r="DR160" s="272" t="str">
        <f ca="true">+IF(OFFSET('Hygiene Data'!$E$11,0,10*ROW('Hygiene Data'!E154))="","",OFFSET('Hygiene Data'!$E$11,0,10*ROW('Hygiene Data'!E154)))</f>
        <v/>
      </c>
      <c r="DS160" s="272" t="str">
        <f ca="true">+IF(OFFSET('Hygiene Data'!$E$12,0,10*ROW('Hygiene Data'!E154))="","",OFFSET('Hygiene Data'!$E$12,0,10*ROW('Hygiene Data'!E154)))</f>
        <v/>
      </c>
      <c r="DT160" s="272" t="str">
        <f ca="true">+IF(OFFSET('Hygiene Data'!$E$13,0,10*ROW('Hygiene Data'!E154))="","",OFFSET('Hygiene Data'!$E$13,0,10*ROW('Hygiene Data'!E154)))</f>
        <v/>
      </c>
      <c r="DU160" s="272" t="str">
        <f ca="true">+IF(OFFSET('Hygiene Data'!$F$11,0,10*ROW('Hygiene Data'!F154))="","",OFFSET('Hygiene Data'!$F$11,0,10*ROW('Hygiene Data'!F154)))</f>
        <v/>
      </c>
      <c r="DV160" s="272" t="str">
        <f ca="true">+IF(OFFSET('Hygiene Data'!$F$12,0,10*ROW('Hygiene Data'!F154))="","",OFFSET('Hygiene Data'!$F$12,0,10*ROW('Hygiene Data'!F154)))</f>
        <v/>
      </c>
      <c r="DW160" s="272" t="str">
        <f ca="true">+IF(OFFSET('Hygiene Data'!$F$13,0,10*ROW('Hygiene Data'!F154))="","",OFFSET('Hygiene Data'!$F$13,0,10*ROW('Hygiene Data'!F154)))</f>
        <v/>
      </c>
      <c r="DX160" s="272" t="str">
        <f ca="true">+IF(OFFSET('Hygiene Data'!$G$11,0,10*ROW('Hygiene Data'!G154))="","",OFFSET('Hygiene Data'!$G$11,0,10*ROW('Hygiene Data'!G154)))</f>
        <v/>
      </c>
      <c r="DY160" s="272" t="str">
        <f ca="true">+IF(OFFSET('Hygiene Data'!$G$12,0,10*ROW('Hygiene Data'!G154))="","",OFFSET('Hygiene Data'!$G$12,0,10*ROW('Hygiene Data'!G154)))</f>
        <v/>
      </c>
      <c r="DZ160" s="272" t="str">
        <f ca="true">+IF(OFFSET('Hygiene Data'!$G$13,0,10*ROW('Hygiene Data'!G154))="","",OFFSET('Hygiene Data'!$G$13,0,10*ROW('Hygiene Data'!G154)))</f>
        <v/>
      </c>
      <c r="EA160" s="272" t="str">
        <f ca="true">+IF(OFFSET('Hygiene Data'!$H$11,0,10*ROW('Hygiene Data'!H154))="","",OFFSET('Hygiene Data'!$H$11,0,10*ROW('Hygiene Data'!H154)))</f>
        <v/>
      </c>
      <c r="EB160" s="272" t="str">
        <f ca="true">+IF(OFFSET('Hygiene Data'!$H$12,0,10*ROW('Hygiene Data'!H154))="","",OFFSET('Hygiene Data'!$H$12,0,10*ROW('Hygiene Data'!H154)))</f>
        <v/>
      </c>
      <c r="EC160" s="272" t="str">
        <f ca="true">+IF(OFFSET('Hygiene Data'!$H$13,0,10*ROW('Hygiene Data'!H154))="","",OFFSET('Hygiene Data'!$H$13,0,10*ROW('Hygiene Data'!H154)))</f>
        <v/>
      </c>
      <c r="ED160" s="272" t="str">
        <f ca="true">+IF(OFFSET('Hygiene Data'!$I$11,0,10*ROW('Hygiene Data'!I154))="","",OFFSET('Hygiene Data'!$I$11,0,10*ROW('Hygiene Data'!I154)))</f>
        <v/>
      </c>
      <c r="EE160" s="272" t="str">
        <f ca="true">+IF(OFFSET('Hygiene Data'!$I$12,0,10*ROW('Hygiene Data'!I154))="","",OFFSET('Hygiene Data'!$I$12,0,10*ROW('Hygiene Data'!I154)))</f>
        <v/>
      </c>
      <c r="EF160" s="272"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28"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2"/>
      <c r="BS161" s="272" t="str">
        <f ca="true">+IF(OFFSET('Water Data'!$D$27,0,10*ROW('Water Data'!D155))="","",OFFSET('Water Data'!$D$27,0,10*ROW('Water Data'!D155)))</f>
        <v/>
      </c>
      <c r="BT161" s="272" t="str">
        <f ca="true">+IF(OFFSET('Water Data'!$D$28,0,10*ROW('Water Data'!D155))="","",OFFSET('Water Data'!$D$28,0,10*ROW('Water Data'!D155)))</f>
        <v/>
      </c>
      <c r="BU161" s="272" t="str">
        <f ca="true">+IF(OFFSET('Water Data'!$D$29,0,10*ROW('Water Data'!D155))="","",OFFSET('Water Data'!$D$29,0,10*ROW('Water Data'!D155)))</f>
        <v/>
      </c>
      <c r="BV161" s="272" t="str">
        <f ca="true">+IF(OFFSET('Water Data'!$E$27,0,10*ROW('Water Data'!E155))="","",OFFSET('Water Data'!$E$27,0,10*ROW('Water Data'!E155)))</f>
        <v/>
      </c>
      <c r="BW161" s="272" t="str">
        <f ca="true">+IF(OFFSET('Water Data'!$E$28,0,10*ROW('Water Data'!E155))="","",OFFSET('Water Data'!$E$28,0,10*ROW('Water Data'!E155)))</f>
        <v/>
      </c>
      <c r="BX161" s="272" t="str">
        <f ca="true">+IF(OFFSET('Water Data'!$E$29,0,10*ROW('Water Data'!E155))="","",OFFSET('Water Data'!$E$29,0,10*ROW('Water Data'!E155)))</f>
        <v/>
      </c>
      <c r="BY161" s="272" t="str">
        <f ca="true">+IF(OFFSET('Water Data'!$F$27,0,10*ROW('Water Data'!F155))="","",OFFSET('Water Data'!$F$27,0,10*ROW('Water Data'!F155)))</f>
        <v/>
      </c>
      <c r="BZ161" s="272" t="str">
        <f ca="true">+IF(OFFSET('Water Data'!$F$28,0,10*ROW('Water Data'!F155))="","",OFFSET('Water Data'!$F$28,0,10*ROW('Water Data'!F155)))</f>
        <v/>
      </c>
      <c r="CA161" s="272" t="str">
        <f ca="true">+IF(OFFSET('Water Data'!$F$29,0,10*ROW('Water Data'!F155))="","",OFFSET('Water Data'!$F$29,0,10*ROW('Water Data'!F155)))</f>
        <v/>
      </c>
      <c r="CB161" s="272" t="str">
        <f ca="true">+IF(OFFSET('Water Data'!$G$27,0,10*ROW('Water Data'!G155))="","",OFFSET('Water Data'!$G$27,0,10*ROW('Water Data'!G155)))</f>
        <v/>
      </c>
      <c r="CC161" s="272" t="str">
        <f ca="true">+IF(OFFSET('Water Data'!$G$28,0,10*ROW('Water Data'!G155))="","",OFFSET('Water Data'!$G$28,0,10*ROW('Water Data'!G155)))</f>
        <v/>
      </c>
      <c r="CD161" s="272" t="str">
        <f ca="true">+IF(OFFSET('Water Data'!$G$29,0,10*ROW('Water Data'!G155))="","",OFFSET('Water Data'!$G$29,0,10*ROW('Water Data'!G155)))</f>
        <v/>
      </c>
      <c r="CE161" s="272" t="str">
        <f ca="true">+IF(OFFSET('Water Data'!$H$27,0,10*ROW('Water Data'!H155))="","",OFFSET('Water Data'!$H$27,0,10*ROW('Water Data'!H155)))</f>
        <v/>
      </c>
      <c r="CF161" s="272" t="str">
        <f ca="true">+IF(OFFSET('Water Data'!$H$28,0,10*ROW('Water Data'!H155))="","",OFFSET('Water Data'!$H$28,0,10*ROW('Water Data'!H155)))</f>
        <v/>
      </c>
      <c r="CG161" s="272" t="str">
        <f ca="true">+IF(OFFSET('Water Data'!$H$29,0,10*ROW('Water Data'!H155))="","",OFFSET('Water Data'!$H$29,0,10*ROW('Water Data'!H155)))</f>
        <v/>
      </c>
      <c r="CH161" s="272" t="str">
        <f ca="true">+IF(OFFSET('Water Data'!$I$27,0,10*ROW('Water Data'!I155))="","",OFFSET('Water Data'!$I$27,0,10*ROW('Water Data'!I155)))</f>
        <v/>
      </c>
      <c r="CI161" s="272" t="str">
        <f ca="true">+IF(OFFSET('Water Data'!$I$28,0,10*ROW('Water Data'!I155))="","",OFFSET('Water Data'!$I$28,0,10*ROW('Water Data'!I155)))</f>
        <v/>
      </c>
      <c r="CJ161" s="272" t="str">
        <f ca="true">+IF(OFFSET('Water Data'!$I$29,0,10*ROW('Water Data'!I155))="","",OFFSET('Water Data'!$I$29,0,10*ROW('Water Data'!I155)))</f>
        <v/>
      </c>
      <c r="CK161" s="272" t="str">
        <f ca="true">+IF(OFFSET('Sanitation Data'!$D$28,0,10*ROW('Sanitation Data'!D155))="","",OFFSET('Sanitation Data'!$D$28,0,10*ROW('Sanitation Data'!D155)))</f>
        <v/>
      </c>
      <c r="CL161" s="272" t="str">
        <f ca="true">+IF(OFFSET('Sanitation Data'!$D$29,0,10*ROW('Sanitation Data'!D155))="","",OFFSET('Sanitation Data'!$D$29,0,10*ROW('Sanitation Data'!D155)))</f>
        <v/>
      </c>
      <c r="CM161" s="272" t="str">
        <f ca="true">+IF(OFFSET('Sanitation Data'!$D$30,0,10*ROW('Sanitation Data'!D155))="","",OFFSET('Sanitation Data'!$D$30,0,10*ROW('Sanitation Data'!D155)))</f>
        <v/>
      </c>
      <c r="CN161" s="272" t="str">
        <f ca="true">+IF(OFFSET('Sanitation Data'!$D$31,0,10*ROW('Sanitation Data'!D155))="","",OFFSET('Sanitation Data'!$D$31,0,10*ROW('Sanitation Data'!D155)))</f>
        <v/>
      </c>
      <c r="CO161" s="272" t="str">
        <f ca="true">+IF(OFFSET('Sanitation Data'!$D$32,0,10*ROW('Sanitation Data'!D155))="","",OFFSET('Sanitation Data'!$D$32,0,10*ROW('Sanitation Data'!D155)))</f>
        <v/>
      </c>
      <c r="CP161" s="272" t="str">
        <f ca="true">+IF(OFFSET('Sanitation Data'!$E$28,0,10*ROW('Sanitation Data'!E155))="","",OFFSET('Sanitation Data'!$E$28,0,10*ROW('Sanitation Data'!E155)))</f>
        <v/>
      </c>
      <c r="CQ161" s="272" t="str">
        <f ca="true">+IF(OFFSET('Sanitation Data'!$E$29,0,10*ROW('Sanitation Data'!E155))="","",OFFSET('Sanitation Data'!$E$29,0,10*ROW('Sanitation Data'!E155)))</f>
        <v/>
      </c>
      <c r="CR161" s="272" t="str">
        <f ca="true">+IF(OFFSET('Sanitation Data'!$E$30,0,10*ROW('Sanitation Data'!E155))="","",OFFSET('Sanitation Data'!$E$30,0,10*ROW('Sanitation Data'!E155)))</f>
        <v/>
      </c>
      <c r="CS161" s="272" t="str">
        <f ca="true">+IF(OFFSET('Sanitation Data'!$E$31,0,10*ROW('Sanitation Data'!E155))="","",OFFSET('Sanitation Data'!$E$31,0,10*ROW('Sanitation Data'!E155)))</f>
        <v/>
      </c>
      <c r="CT161" s="272" t="str">
        <f ca="true">+IF(OFFSET('Sanitation Data'!$E$32,0,10*ROW('Sanitation Data'!E155))="","",OFFSET('Sanitation Data'!$E$32,0,10*ROW('Sanitation Data'!E155)))</f>
        <v/>
      </c>
      <c r="CU161" s="272" t="str">
        <f ca="true">+IF(OFFSET('Sanitation Data'!$F$28,0,10*ROW('Sanitation Data'!F155))="","",OFFSET('Sanitation Data'!$F$28,0,10*ROW('Sanitation Data'!F155)))</f>
        <v/>
      </c>
      <c r="CV161" s="272" t="str">
        <f ca="true">+IF(OFFSET('Sanitation Data'!$F$29,0,10*ROW('Sanitation Data'!F155))="","",OFFSET('Sanitation Data'!$F$29,0,10*ROW('Sanitation Data'!F155)))</f>
        <v/>
      </c>
      <c r="CW161" s="272" t="str">
        <f ca="true">+IF(OFFSET('Sanitation Data'!$F$30,0,10*ROW('Sanitation Data'!F155))="","",OFFSET('Sanitation Data'!$F$30,0,10*ROW('Sanitation Data'!F155)))</f>
        <v/>
      </c>
      <c r="CX161" s="272" t="str">
        <f ca="true">+IF(OFFSET('Sanitation Data'!$F$31,0,10*ROW('Sanitation Data'!F155))="","",OFFSET('Sanitation Data'!$F$31,0,10*ROW('Sanitation Data'!F155)))</f>
        <v/>
      </c>
      <c r="CY161" s="272" t="str">
        <f ca="true">+IF(OFFSET('Sanitation Data'!$F$32,0,10*ROW('Sanitation Data'!F155))="","",OFFSET('Sanitation Data'!$F$32,0,10*ROW('Sanitation Data'!F155)))</f>
        <v/>
      </c>
      <c r="CZ161" s="272" t="str">
        <f ca="true">+IF(OFFSET('Sanitation Data'!$G$28,0,10*ROW('Sanitation Data'!G155))="","",OFFSET('Sanitation Data'!$G$28,0,10*ROW('Sanitation Data'!G155)))</f>
        <v/>
      </c>
      <c r="DA161" s="272" t="str">
        <f ca="true">+IF(OFFSET('Sanitation Data'!$G$29,0,10*ROW('Sanitation Data'!G155))="","",OFFSET('Sanitation Data'!$G$29,0,10*ROW('Sanitation Data'!G155)))</f>
        <v/>
      </c>
      <c r="DB161" s="272" t="str">
        <f ca="true">+IF(OFFSET('Sanitation Data'!$G$30,0,10*ROW('Sanitation Data'!G155))="","",OFFSET('Sanitation Data'!$G$30,0,10*ROW('Sanitation Data'!G155)))</f>
        <v/>
      </c>
      <c r="DC161" s="272" t="str">
        <f ca="true">+IF(OFFSET('Sanitation Data'!$G$31,0,10*ROW('Sanitation Data'!G155))="","",OFFSET('Sanitation Data'!$G$31,0,10*ROW('Sanitation Data'!G155)))</f>
        <v/>
      </c>
      <c r="DD161" s="272" t="str">
        <f ca="true">+IF(OFFSET('Sanitation Data'!$G$32,0,10*ROW('Sanitation Data'!G155))="","",OFFSET('Sanitation Data'!$G$32,0,10*ROW('Sanitation Data'!G155)))</f>
        <v/>
      </c>
      <c r="DE161" s="272" t="str">
        <f ca="true">+IF(OFFSET('Sanitation Data'!$H$28,0,10*ROW('Sanitation Data'!H155))="","",OFFSET('Sanitation Data'!$H$28,0,10*ROW('Sanitation Data'!H155)))</f>
        <v/>
      </c>
      <c r="DF161" s="272" t="str">
        <f ca="true">+IF(OFFSET('Sanitation Data'!$H$29,0,10*ROW('Sanitation Data'!H155))="","",OFFSET('Sanitation Data'!$H$29,0,10*ROW('Sanitation Data'!H155)))</f>
        <v/>
      </c>
      <c r="DG161" s="272" t="str">
        <f ca="true">+IF(OFFSET('Sanitation Data'!$H$30,0,10*ROW('Sanitation Data'!H155))="","",OFFSET('Sanitation Data'!$H$30,0,10*ROW('Sanitation Data'!H155)))</f>
        <v/>
      </c>
      <c r="DH161" s="272" t="str">
        <f ca="true">+IF(OFFSET('Sanitation Data'!$H$31,0,10*ROW('Sanitation Data'!H155))="","",OFFSET('Sanitation Data'!$H$31,0,10*ROW('Sanitation Data'!H155)))</f>
        <v/>
      </c>
      <c r="DI161" s="272" t="str">
        <f ca="true">+IF(OFFSET('Sanitation Data'!$H$32,0,10*ROW('Sanitation Data'!H155))="","",OFFSET('Sanitation Data'!$H$32,0,10*ROW('Sanitation Data'!H155)))</f>
        <v/>
      </c>
      <c r="DJ161" s="272" t="str">
        <f ca="true">+IF(OFFSET('Sanitation Data'!$I$28,0,10*ROW('Sanitation Data'!I155))="","",OFFSET('Sanitation Data'!$I$28,0,10*ROW('Sanitation Data'!I155)))</f>
        <v/>
      </c>
      <c r="DK161" s="272" t="str">
        <f ca="true">+IF(OFFSET('Sanitation Data'!$I$29,0,10*ROW('Sanitation Data'!I155))="","",OFFSET('Sanitation Data'!$I$29,0,10*ROW('Sanitation Data'!I155)))</f>
        <v/>
      </c>
      <c r="DL161" s="272" t="str">
        <f ca="true">+IF(OFFSET('Sanitation Data'!$I$30,0,10*ROW('Sanitation Data'!I155))="","",OFFSET('Sanitation Data'!$I$30,0,10*ROW('Sanitation Data'!I155)))</f>
        <v/>
      </c>
      <c r="DM161" s="272" t="str">
        <f ca="true">+IF(OFFSET('Sanitation Data'!$I$31,0,10*ROW('Sanitation Data'!I155))="","",OFFSET('Sanitation Data'!$I$31,0,10*ROW('Sanitation Data'!I155)))</f>
        <v/>
      </c>
      <c r="DN161" s="272" t="str">
        <f ca="true">+IF(OFFSET('Sanitation Data'!$I$32,0,10*ROW('Sanitation Data'!I155))="","",OFFSET('Sanitation Data'!$I$32,0,10*ROW('Sanitation Data'!I155)))</f>
        <v/>
      </c>
      <c r="DO161" s="272" t="str">
        <f ca="true">+IF(OFFSET('Hygiene Data'!$D$11,0,10*ROW('Hygiene Data'!D155))="","",OFFSET('Hygiene Data'!$D$11,0,10*ROW('Hygiene Data'!D155)))</f>
        <v/>
      </c>
      <c r="DP161" s="272" t="str">
        <f ca="true">+IF(OFFSET('Hygiene Data'!$D$12,0,10*ROW('Hygiene Data'!D155))="","",OFFSET('Hygiene Data'!$D$12,0,10*ROW('Hygiene Data'!D155)))</f>
        <v/>
      </c>
      <c r="DQ161" s="272" t="str">
        <f ca="true">+IF(OFFSET('Hygiene Data'!$D$13,0,10*ROW('Hygiene Data'!D155))="","",OFFSET('Hygiene Data'!$D$13,0,10*ROW('Hygiene Data'!D155)))</f>
        <v/>
      </c>
      <c r="DR161" s="272" t="str">
        <f ca="true">+IF(OFFSET('Hygiene Data'!$E$11,0,10*ROW('Hygiene Data'!E155))="","",OFFSET('Hygiene Data'!$E$11,0,10*ROW('Hygiene Data'!E155)))</f>
        <v/>
      </c>
      <c r="DS161" s="272" t="str">
        <f ca="true">+IF(OFFSET('Hygiene Data'!$E$12,0,10*ROW('Hygiene Data'!E155))="","",OFFSET('Hygiene Data'!$E$12,0,10*ROW('Hygiene Data'!E155)))</f>
        <v/>
      </c>
      <c r="DT161" s="272" t="str">
        <f ca="true">+IF(OFFSET('Hygiene Data'!$E$13,0,10*ROW('Hygiene Data'!E155))="","",OFFSET('Hygiene Data'!$E$13,0,10*ROW('Hygiene Data'!E155)))</f>
        <v/>
      </c>
      <c r="DU161" s="272" t="str">
        <f ca="true">+IF(OFFSET('Hygiene Data'!$F$11,0,10*ROW('Hygiene Data'!F155))="","",OFFSET('Hygiene Data'!$F$11,0,10*ROW('Hygiene Data'!F155)))</f>
        <v/>
      </c>
      <c r="DV161" s="272" t="str">
        <f ca="true">+IF(OFFSET('Hygiene Data'!$F$12,0,10*ROW('Hygiene Data'!F155))="","",OFFSET('Hygiene Data'!$F$12,0,10*ROW('Hygiene Data'!F155)))</f>
        <v/>
      </c>
      <c r="DW161" s="272" t="str">
        <f ca="true">+IF(OFFSET('Hygiene Data'!$F$13,0,10*ROW('Hygiene Data'!F155))="","",OFFSET('Hygiene Data'!$F$13,0,10*ROW('Hygiene Data'!F155)))</f>
        <v/>
      </c>
      <c r="DX161" s="272" t="str">
        <f ca="true">+IF(OFFSET('Hygiene Data'!$G$11,0,10*ROW('Hygiene Data'!G155))="","",OFFSET('Hygiene Data'!$G$11,0,10*ROW('Hygiene Data'!G155)))</f>
        <v/>
      </c>
      <c r="DY161" s="272" t="str">
        <f ca="true">+IF(OFFSET('Hygiene Data'!$G$12,0,10*ROW('Hygiene Data'!G155))="","",OFFSET('Hygiene Data'!$G$12,0,10*ROW('Hygiene Data'!G155)))</f>
        <v/>
      </c>
      <c r="DZ161" s="272" t="str">
        <f ca="true">+IF(OFFSET('Hygiene Data'!$G$13,0,10*ROW('Hygiene Data'!G155))="","",OFFSET('Hygiene Data'!$G$13,0,10*ROW('Hygiene Data'!G155)))</f>
        <v/>
      </c>
      <c r="EA161" s="272" t="str">
        <f ca="true">+IF(OFFSET('Hygiene Data'!$H$11,0,10*ROW('Hygiene Data'!H155))="","",OFFSET('Hygiene Data'!$H$11,0,10*ROW('Hygiene Data'!H155)))</f>
        <v/>
      </c>
      <c r="EB161" s="272" t="str">
        <f ca="true">+IF(OFFSET('Hygiene Data'!$H$12,0,10*ROW('Hygiene Data'!H155))="","",OFFSET('Hygiene Data'!$H$12,0,10*ROW('Hygiene Data'!H155)))</f>
        <v/>
      </c>
      <c r="EC161" s="272" t="str">
        <f ca="true">+IF(OFFSET('Hygiene Data'!$H$13,0,10*ROW('Hygiene Data'!H155))="","",OFFSET('Hygiene Data'!$H$13,0,10*ROW('Hygiene Data'!H155)))</f>
        <v/>
      </c>
      <c r="ED161" s="272" t="str">
        <f ca="true">+IF(OFFSET('Hygiene Data'!$I$11,0,10*ROW('Hygiene Data'!I155))="","",OFFSET('Hygiene Data'!$I$11,0,10*ROW('Hygiene Data'!I155)))</f>
        <v/>
      </c>
      <c r="EE161" s="272" t="str">
        <f ca="true">+IF(OFFSET('Hygiene Data'!$I$12,0,10*ROW('Hygiene Data'!I155))="","",OFFSET('Hygiene Data'!$I$12,0,10*ROW('Hygiene Data'!I155)))</f>
        <v/>
      </c>
      <c r="EF161" s="272"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28"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2"/>
      <c r="BS162" s="272" t="str">
        <f ca="true">+IF(OFFSET('Water Data'!$D$27,0,10*ROW('Water Data'!D156))="","",OFFSET('Water Data'!$D$27,0,10*ROW('Water Data'!D156)))</f>
        <v/>
      </c>
      <c r="BT162" s="272" t="str">
        <f ca="true">+IF(OFFSET('Water Data'!$D$28,0,10*ROW('Water Data'!D156))="","",OFFSET('Water Data'!$D$28,0,10*ROW('Water Data'!D156)))</f>
        <v/>
      </c>
      <c r="BU162" s="272" t="str">
        <f ca="true">+IF(OFFSET('Water Data'!$D$29,0,10*ROW('Water Data'!D156))="","",OFFSET('Water Data'!$D$29,0,10*ROW('Water Data'!D156)))</f>
        <v/>
      </c>
      <c r="BV162" s="272" t="str">
        <f ca="true">+IF(OFFSET('Water Data'!$E$27,0,10*ROW('Water Data'!E156))="","",OFFSET('Water Data'!$E$27,0,10*ROW('Water Data'!E156)))</f>
        <v/>
      </c>
      <c r="BW162" s="272" t="str">
        <f ca="true">+IF(OFFSET('Water Data'!$E$28,0,10*ROW('Water Data'!E156))="","",OFFSET('Water Data'!$E$28,0,10*ROW('Water Data'!E156)))</f>
        <v/>
      </c>
      <c r="BX162" s="272" t="str">
        <f ca="true">+IF(OFFSET('Water Data'!$E$29,0,10*ROW('Water Data'!E156))="","",OFFSET('Water Data'!$E$29,0,10*ROW('Water Data'!E156)))</f>
        <v/>
      </c>
      <c r="BY162" s="272" t="str">
        <f ca="true">+IF(OFFSET('Water Data'!$F$27,0,10*ROW('Water Data'!F156))="","",OFFSET('Water Data'!$F$27,0,10*ROW('Water Data'!F156)))</f>
        <v/>
      </c>
      <c r="BZ162" s="272" t="str">
        <f ca="true">+IF(OFFSET('Water Data'!$F$28,0,10*ROW('Water Data'!F156))="","",OFFSET('Water Data'!$F$28,0,10*ROW('Water Data'!F156)))</f>
        <v/>
      </c>
      <c r="CA162" s="272" t="str">
        <f ca="true">+IF(OFFSET('Water Data'!$F$29,0,10*ROW('Water Data'!F156))="","",OFFSET('Water Data'!$F$29,0,10*ROW('Water Data'!F156)))</f>
        <v/>
      </c>
      <c r="CB162" s="272" t="str">
        <f ca="true">+IF(OFFSET('Water Data'!$G$27,0,10*ROW('Water Data'!G156))="","",OFFSET('Water Data'!$G$27,0,10*ROW('Water Data'!G156)))</f>
        <v/>
      </c>
      <c r="CC162" s="272" t="str">
        <f ca="true">+IF(OFFSET('Water Data'!$G$28,0,10*ROW('Water Data'!G156))="","",OFFSET('Water Data'!$G$28,0,10*ROW('Water Data'!G156)))</f>
        <v/>
      </c>
      <c r="CD162" s="272" t="str">
        <f ca="true">+IF(OFFSET('Water Data'!$G$29,0,10*ROW('Water Data'!G156))="","",OFFSET('Water Data'!$G$29,0,10*ROW('Water Data'!G156)))</f>
        <v/>
      </c>
      <c r="CE162" s="272" t="str">
        <f ca="true">+IF(OFFSET('Water Data'!$H$27,0,10*ROW('Water Data'!H156))="","",OFFSET('Water Data'!$H$27,0,10*ROW('Water Data'!H156)))</f>
        <v/>
      </c>
      <c r="CF162" s="272" t="str">
        <f ca="true">+IF(OFFSET('Water Data'!$H$28,0,10*ROW('Water Data'!H156))="","",OFFSET('Water Data'!$H$28,0,10*ROW('Water Data'!H156)))</f>
        <v/>
      </c>
      <c r="CG162" s="272" t="str">
        <f ca="true">+IF(OFFSET('Water Data'!$H$29,0,10*ROW('Water Data'!H156))="","",OFFSET('Water Data'!$H$29,0,10*ROW('Water Data'!H156)))</f>
        <v/>
      </c>
      <c r="CH162" s="272" t="str">
        <f ca="true">+IF(OFFSET('Water Data'!$I$27,0,10*ROW('Water Data'!I156))="","",OFFSET('Water Data'!$I$27,0,10*ROW('Water Data'!I156)))</f>
        <v/>
      </c>
      <c r="CI162" s="272" t="str">
        <f ca="true">+IF(OFFSET('Water Data'!$I$28,0,10*ROW('Water Data'!I156))="","",OFFSET('Water Data'!$I$28,0,10*ROW('Water Data'!I156)))</f>
        <v/>
      </c>
      <c r="CJ162" s="272" t="str">
        <f ca="true">+IF(OFFSET('Water Data'!$I$29,0,10*ROW('Water Data'!I156))="","",OFFSET('Water Data'!$I$29,0,10*ROW('Water Data'!I156)))</f>
        <v/>
      </c>
      <c r="CK162" s="272" t="str">
        <f ca="true">+IF(OFFSET('Sanitation Data'!$D$28,0,10*ROW('Sanitation Data'!D156))="","",OFFSET('Sanitation Data'!$D$28,0,10*ROW('Sanitation Data'!D156)))</f>
        <v/>
      </c>
      <c r="CL162" s="272" t="str">
        <f ca="true">+IF(OFFSET('Sanitation Data'!$D$29,0,10*ROW('Sanitation Data'!D156))="","",OFFSET('Sanitation Data'!$D$29,0,10*ROW('Sanitation Data'!D156)))</f>
        <v/>
      </c>
      <c r="CM162" s="272" t="str">
        <f ca="true">+IF(OFFSET('Sanitation Data'!$D$30,0,10*ROW('Sanitation Data'!D156))="","",OFFSET('Sanitation Data'!$D$30,0,10*ROW('Sanitation Data'!D156)))</f>
        <v/>
      </c>
      <c r="CN162" s="272" t="str">
        <f ca="true">+IF(OFFSET('Sanitation Data'!$D$31,0,10*ROW('Sanitation Data'!D156))="","",OFFSET('Sanitation Data'!$D$31,0,10*ROW('Sanitation Data'!D156)))</f>
        <v/>
      </c>
      <c r="CO162" s="272" t="str">
        <f ca="true">+IF(OFFSET('Sanitation Data'!$D$32,0,10*ROW('Sanitation Data'!D156))="","",OFFSET('Sanitation Data'!$D$32,0,10*ROW('Sanitation Data'!D156)))</f>
        <v/>
      </c>
      <c r="CP162" s="272" t="str">
        <f ca="true">+IF(OFFSET('Sanitation Data'!$E$28,0,10*ROW('Sanitation Data'!E156))="","",OFFSET('Sanitation Data'!$E$28,0,10*ROW('Sanitation Data'!E156)))</f>
        <v/>
      </c>
      <c r="CQ162" s="272" t="str">
        <f ca="true">+IF(OFFSET('Sanitation Data'!$E$29,0,10*ROW('Sanitation Data'!E156))="","",OFFSET('Sanitation Data'!$E$29,0,10*ROW('Sanitation Data'!E156)))</f>
        <v/>
      </c>
      <c r="CR162" s="272" t="str">
        <f ca="true">+IF(OFFSET('Sanitation Data'!$E$30,0,10*ROW('Sanitation Data'!E156))="","",OFFSET('Sanitation Data'!$E$30,0,10*ROW('Sanitation Data'!E156)))</f>
        <v/>
      </c>
      <c r="CS162" s="272" t="str">
        <f ca="true">+IF(OFFSET('Sanitation Data'!$E$31,0,10*ROW('Sanitation Data'!E156))="","",OFFSET('Sanitation Data'!$E$31,0,10*ROW('Sanitation Data'!E156)))</f>
        <v/>
      </c>
      <c r="CT162" s="272" t="str">
        <f ca="true">+IF(OFFSET('Sanitation Data'!$E$32,0,10*ROW('Sanitation Data'!E156))="","",OFFSET('Sanitation Data'!$E$32,0,10*ROW('Sanitation Data'!E156)))</f>
        <v/>
      </c>
      <c r="CU162" s="272" t="str">
        <f ca="true">+IF(OFFSET('Sanitation Data'!$F$28,0,10*ROW('Sanitation Data'!F156))="","",OFFSET('Sanitation Data'!$F$28,0,10*ROW('Sanitation Data'!F156)))</f>
        <v/>
      </c>
      <c r="CV162" s="272" t="str">
        <f ca="true">+IF(OFFSET('Sanitation Data'!$F$29,0,10*ROW('Sanitation Data'!F156))="","",OFFSET('Sanitation Data'!$F$29,0,10*ROW('Sanitation Data'!F156)))</f>
        <v/>
      </c>
      <c r="CW162" s="272" t="str">
        <f ca="true">+IF(OFFSET('Sanitation Data'!$F$30,0,10*ROW('Sanitation Data'!F156))="","",OFFSET('Sanitation Data'!$F$30,0,10*ROW('Sanitation Data'!F156)))</f>
        <v/>
      </c>
      <c r="CX162" s="272" t="str">
        <f ca="true">+IF(OFFSET('Sanitation Data'!$F$31,0,10*ROW('Sanitation Data'!F156))="","",OFFSET('Sanitation Data'!$F$31,0,10*ROW('Sanitation Data'!F156)))</f>
        <v/>
      </c>
      <c r="CY162" s="272" t="str">
        <f ca="true">+IF(OFFSET('Sanitation Data'!$F$32,0,10*ROW('Sanitation Data'!F156))="","",OFFSET('Sanitation Data'!$F$32,0,10*ROW('Sanitation Data'!F156)))</f>
        <v/>
      </c>
      <c r="CZ162" s="272" t="str">
        <f ca="true">+IF(OFFSET('Sanitation Data'!$G$28,0,10*ROW('Sanitation Data'!G156))="","",OFFSET('Sanitation Data'!$G$28,0,10*ROW('Sanitation Data'!G156)))</f>
        <v/>
      </c>
      <c r="DA162" s="272" t="str">
        <f ca="true">+IF(OFFSET('Sanitation Data'!$G$29,0,10*ROW('Sanitation Data'!G156))="","",OFFSET('Sanitation Data'!$G$29,0,10*ROW('Sanitation Data'!G156)))</f>
        <v/>
      </c>
      <c r="DB162" s="272" t="str">
        <f ca="true">+IF(OFFSET('Sanitation Data'!$G$30,0,10*ROW('Sanitation Data'!G156))="","",OFFSET('Sanitation Data'!$G$30,0,10*ROW('Sanitation Data'!G156)))</f>
        <v/>
      </c>
      <c r="DC162" s="272" t="str">
        <f ca="true">+IF(OFFSET('Sanitation Data'!$G$31,0,10*ROW('Sanitation Data'!G156))="","",OFFSET('Sanitation Data'!$G$31,0,10*ROW('Sanitation Data'!G156)))</f>
        <v/>
      </c>
      <c r="DD162" s="272" t="str">
        <f ca="true">+IF(OFFSET('Sanitation Data'!$G$32,0,10*ROW('Sanitation Data'!G156))="","",OFFSET('Sanitation Data'!$G$32,0,10*ROW('Sanitation Data'!G156)))</f>
        <v/>
      </c>
      <c r="DE162" s="272" t="str">
        <f ca="true">+IF(OFFSET('Sanitation Data'!$H$28,0,10*ROW('Sanitation Data'!H156))="","",OFFSET('Sanitation Data'!$H$28,0,10*ROW('Sanitation Data'!H156)))</f>
        <v/>
      </c>
      <c r="DF162" s="272" t="str">
        <f ca="true">+IF(OFFSET('Sanitation Data'!$H$29,0,10*ROW('Sanitation Data'!H156))="","",OFFSET('Sanitation Data'!$H$29,0,10*ROW('Sanitation Data'!H156)))</f>
        <v/>
      </c>
      <c r="DG162" s="272" t="str">
        <f ca="true">+IF(OFFSET('Sanitation Data'!$H$30,0,10*ROW('Sanitation Data'!H156))="","",OFFSET('Sanitation Data'!$H$30,0,10*ROW('Sanitation Data'!H156)))</f>
        <v/>
      </c>
      <c r="DH162" s="272" t="str">
        <f ca="true">+IF(OFFSET('Sanitation Data'!$H$31,0,10*ROW('Sanitation Data'!H156))="","",OFFSET('Sanitation Data'!$H$31,0,10*ROW('Sanitation Data'!H156)))</f>
        <v/>
      </c>
      <c r="DI162" s="272" t="str">
        <f ca="true">+IF(OFFSET('Sanitation Data'!$H$32,0,10*ROW('Sanitation Data'!H156))="","",OFFSET('Sanitation Data'!$H$32,0,10*ROW('Sanitation Data'!H156)))</f>
        <v/>
      </c>
      <c r="DJ162" s="272" t="str">
        <f ca="true">+IF(OFFSET('Sanitation Data'!$I$28,0,10*ROW('Sanitation Data'!I156))="","",OFFSET('Sanitation Data'!$I$28,0,10*ROW('Sanitation Data'!I156)))</f>
        <v/>
      </c>
      <c r="DK162" s="272" t="str">
        <f ca="true">+IF(OFFSET('Sanitation Data'!$I$29,0,10*ROW('Sanitation Data'!I156))="","",OFFSET('Sanitation Data'!$I$29,0,10*ROW('Sanitation Data'!I156)))</f>
        <v/>
      </c>
      <c r="DL162" s="272" t="str">
        <f ca="true">+IF(OFFSET('Sanitation Data'!$I$30,0,10*ROW('Sanitation Data'!I156))="","",OFFSET('Sanitation Data'!$I$30,0,10*ROW('Sanitation Data'!I156)))</f>
        <v/>
      </c>
      <c r="DM162" s="272" t="str">
        <f ca="true">+IF(OFFSET('Sanitation Data'!$I$31,0,10*ROW('Sanitation Data'!I156))="","",OFFSET('Sanitation Data'!$I$31,0,10*ROW('Sanitation Data'!I156)))</f>
        <v/>
      </c>
      <c r="DN162" s="272" t="str">
        <f ca="true">+IF(OFFSET('Sanitation Data'!$I$32,0,10*ROW('Sanitation Data'!I156))="","",OFFSET('Sanitation Data'!$I$32,0,10*ROW('Sanitation Data'!I156)))</f>
        <v/>
      </c>
      <c r="DO162" s="272" t="str">
        <f ca="true">+IF(OFFSET('Hygiene Data'!$D$11,0,10*ROW('Hygiene Data'!D156))="","",OFFSET('Hygiene Data'!$D$11,0,10*ROW('Hygiene Data'!D156)))</f>
        <v/>
      </c>
      <c r="DP162" s="272" t="str">
        <f ca="true">+IF(OFFSET('Hygiene Data'!$D$12,0,10*ROW('Hygiene Data'!D156))="","",OFFSET('Hygiene Data'!$D$12,0,10*ROW('Hygiene Data'!D156)))</f>
        <v/>
      </c>
      <c r="DQ162" s="272" t="str">
        <f ca="true">+IF(OFFSET('Hygiene Data'!$D$13,0,10*ROW('Hygiene Data'!D156))="","",OFFSET('Hygiene Data'!$D$13,0,10*ROW('Hygiene Data'!D156)))</f>
        <v/>
      </c>
      <c r="DR162" s="272" t="str">
        <f ca="true">+IF(OFFSET('Hygiene Data'!$E$11,0,10*ROW('Hygiene Data'!E156))="","",OFFSET('Hygiene Data'!$E$11,0,10*ROW('Hygiene Data'!E156)))</f>
        <v/>
      </c>
      <c r="DS162" s="272" t="str">
        <f ca="true">+IF(OFFSET('Hygiene Data'!$E$12,0,10*ROW('Hygiene Data'!E156))="","",OFFSET('Hygiene Data'!$E$12,0,10*ROW('Hygiene Data'!E156)))</f>
        <v/>
      </c>
      <c r="DT162" s="272" t="str">
        <f ca="true">+IF(OFFSET('Hygiene Data'!$E$13,0,10*ROW('Hygiene Data'!E156))="","",OFFSET('Hygiene Data'!$E$13,0,10*ROW('Hygiene Data'!E156)))</f>
        <v/>
      </c>
      <c r="DU162" s="272" t="str">
        <f ca="true">+IF(OFFSET('Hygiene Data'!$F$11,0,10*ROW('Hygiene Data'!F156))="","",OFFSET('Hygiene Data'!$F$11,0,10*ROW('Hygiene Data'!F156)))</f>
        <v/>
      </c>
      <c r="DV162" s="272" t="str">
        <f ca="true">+IF(OFFSET('Hygiene Data'!$F$12,0,10*ROW('Hygiene Data'!F156))="","",OFFSET('Hygiene Data'!$F$12,0,10*ROW('Hygiene Data'!F156)))</f>
        <v/>
      </c>
      <c r="DW162" s="272" t="str">
        <f ca="true">+IF(OFFSET('Hygiene Data'!$F$13,0,10*ROW('Hygiene Data'!F156))="","",OFFSET('Hygiene Data'!$F$13,0,10*ROW('Hygiene Data'!F156)))</f>
        <v/>
      </c>
      <c r="DX162" s="272" t="str">
        <f ca="true">+IF(OFFSET('Hygiene Data'!$G$11,0,10*ROW('Hygiene Data'!G156))="","",OFFSET('Hygiene Data'!$G$11,0,10*ROW('Hygiene Data'!G156)))</f>
        <v/>
      </c>
      <c r="DY162" s="272" t="str">
        <f ca="true">+IF(OFFSET('Hygiene Data'!$G$12,0,10*ROW('Hygiene Data'!G156))="","",OFFSET('Hygiene Data'!$G$12,0,10*ROW('Hygiene Data'!G156)))</f>
        <v/>
      </c>
      <c r="DZ162" s="272" t="str">
        <f ca="true">+IF(OFFSET('Hygiene Data'!$G$13,0,10*ROW('Hygiene Data'!G156))="","",OFFSET('Hygiene Data'!$G$13,0,10*ROW('Hygiene Data'!G156)))</f>
        <v/>
      </c>
      <c r="EA162" s="272" t="str">
        <f ca="true">+IF(OFFSET('Hygiene Data'!$H$11,0,10*ROW('Hygiene Data'!H156))="","",OFFSET('Hygiene Data'!$H$11,0,10*ROW('Hygiene Data'!H156)))</f>
        <v/>
      </c>
      <c r="EB162" s="272" t="str">
        <f ca="true">+IF(OFFSET('Hygiene Data'!$H$12,0,10*ROW('Hygiene Data'!H156))="","",OFFSET('Hygiene Data'!$H$12,0,10*ROW('Hygiene Data'!H156)))</f>
        <v/>
      </c>
      <c r="EC162" s="272" t="str">
        <f ca="true">+IF(OFFSET('Hygiene Data'!$H$13,0,10*ROW('Hygiene Data'!H156))="","",OFFSET('Hygiene Data'!$H$13,0,10*ROW('Hygiene Data'!H156)))</f>
        <v/>
      </c>
      <c r="ED162" s="272" t="str">
        <f ca="true">+IF(OFFSET('Hygiene Data'!$I$11,0,10*ROW('Hygiene Data'!I156))="","",OFFSET('Hygiene Data'!$I$11,0,10*ROW('Hygiene Data'!I156)))</f>
        <v/>
      </c>
      <c r="EE162" s="272" t="str">
        <f ca="true">+IF(OFFSET('Hygiene Data'!$I$12,0,10*ROW('Hygiene Data'!I156))="","",OFFSET('Hygiene Data'!$I$12,0,10*ROW('Hygiene Data'!I156)))</f>
        <v/>
      </c>
      <c r="EF162" s="272"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28"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2"/>
      <c r="BS163" s="272" t="str">
        <f ca="true">+IF(OFFSET('Water Data'!$D$27,0,10*ROW('Water Data'!D157))="","",OFFSET('Water Data'!$D$27,0,10*ROW('Water Data'!D157)))</f>
        <v/>
      </c>
      <c r="BT163" s="272" t="str">
        <f ca="true">+IF(OFFSET('Water Data'!$D$28,0,10*ROW('Water Data'!D157))="","",OFFSET('Water Data'!$D$28,0,10*ROW('Water Data'!D157)))</f>
        <v/>
      </c>
      <c r="BU163" s="272" t="str">
        <f ca="true">+IF(OFFSET('Water Data'!$D$29,0,10*ROW('Water Data'!D157))="","",OFFSET('Water Data'!$D$29,0,10*ROW('Water Data'!D157)))</f>
        <v/>
      </c>
      <c r="BV163" s="272" t="str">
        <f ca="true">+IF(OFFSET('Water Data'!$E$27,0,10*ROW('Water Data'!E157))="","",OFFSET('Water Data'!$E$27,0,10*ROW('Water Data'!E157)))</f>
        <v/>
      </c>
      <c r="BW163" s="272" t="str">
        <f ca="true">+IF(OFFSET('Water Data'!$E$28,0,10*ROW('Water Data'!E157))="","",OFFSET('Water Data'!$E$28,0,10*ROW('Water Data'!E157)))</f>
        <v/>
      </c>
      <c r="BX163" s="272" t="str">
        <f ca="true">+IF(OFFSET('Water Data'!$E$29,0,10*ROW('Water Data'!E157))="","",OFFSET('Water Data'!$E$29,0,10*ROW('Water Data'!E157)))</f>
        <v/>
      </c>
      <c r="BY163" s="272" t="str">
        <f ca="true">+IF(OFFSET('Water Data'!$F$27,0,10*ROW('Water Data'!F157))="","",OFFSET('Water Data'!$F$27,0,10*ROW('Water Data'!F157)))</f>
        <v/>
      </c>
      <c r="BZ163" s="272" t="str">
        <f ca="true">+IF(OFFSET('Water Data'!$F$28,0,10*ROW('Water Data'!F157))="","",OFFSET('Water Data'!$F$28,0,10*ROW('Water Data'!F157)))</f>
        <v/>
      </c>
      <c r="CA163" s="272" t="str">
        <f ca="true">+IF(OFFSET('Water Data'!$F$29,0,10*ROW('Water Data'!F157))="","",OFFSET('Water Data'!$F$29,0,10*ROW('Water Data'!F157)))</f>
        <v/>
      </c>
      <c r="CB163" s="272" t="str">
        <f ca="true">+IF(OFFSET('Water Data'!$G$27,0,10*ROW('Water Data'!G157))="","",OFFSET('Water Data'!$G$27,0,10*ROW('Water Data'!G157)))</f>
        <v/>
      </c>
      <c r="CC163" s="272" t="str">
        <f ca="true">+IF(OFFSET('Water Data'!$G$28,0,10*ROW('Water Data'!G157))="","",OFFSET('Water Data'!$G$28,0,10*ROW('Water Data'!G157)))</f>
        <v/>
      </c>
      <c r="CD163" s="272" t="str">
        <f ca="true">+IF(OFFSET('Water Data'!$G$29,0,10*ROW('Water Data'!G157))="","",OFFSET('Water Data'!$G$29,0,10*ROW('Water Data'!G157)))</f>
        <v/>
      </c>
      <c r="CE163" s="272" t="str">
        <f ca="true">+IF(OFFSET('Water Data'!$H$27,0,10*ROW('Water Data'!H157))="","",OFFSET('Water Data'!$H$27,0,10*ROW('Water Data'!H157)))</f>
        <v/>
      </c>
      <c r="CF163" s="272" t="str">
        <f ca="true">+IF(OFFSET('Water Data'!$H$28,0,10*ROW('Water Data'!H157))="","",OFFSET('Water Data'!$H$28,0,10*ROW('Water Data'!H157)))</f>
        <v/>
      </c>
      <c r="CG163" s="272" t="str">
        <f ca="true">+IF(OFFSET('Water Data'!$H$29,0,10*ROW('Water Data'!H157))="","",OFFSET('Water Data'!$H$29,0,10*ROW('Water Data'!H157)))</f>
        <v/>
      </c>
      <c r="CH163" s="272" t="str">
        <f ca="true">+IF(OFFSET('Water Data'!$I$27,0,10*ROW('Water Data'!I157))="","",OFFSET('Water Data'!$I$27,0,10*ROW('Water Data'!I157)))</f>
        <v/>
      </c>
      <c r="CI163" s="272" t="str">
        <f ca="true">+IF(OFFSET('Water Data'!$I$28,0,10*ROW('Water Data'!I157))="","",OFFSET('Water Data'!$I$28,0,10*ROW('Water Data'!I157)))</f>
        <v/>
      </c>
      <c r="CJ163" s="272" t="str">
        <f ca="true">+IF(OFFSET('Water Data'!$I$29,0,10*ROW('Water Data'!I157))="","",OFFSET('Water Data'!$I$29,0,10*ROW('Water Data'!I157)))</f>
        <v/>
      </c>
      <c r="CK163" s="272" t="str">
        <f ca="true">+IF(OFFSET('Sanitation Data'!$D$28,0,10*ROW('Sanitation Data'!D157))="","",OFFSET('Sanitation Data'!$D$28,0,10*ROW('Sanitation Data'!D157)))</f>
        <v/>
      </c>
      <c r="CL163" s="272" t="str">
        <f ca="true">+IF(OFFSET('Sanitation Data'!$D$29,0,10*ROW('Sanitation Data'!D157))="","",OFFSET('Sanitation Data'!$D$29,0,10*ROW('Sanitation Data'!D157)))</f>
        <v/>
      </c>
      <c r="CM163" s="272" t="str">
        <f ca="true">+IF(OFFSET('Sanitation Data'!$D$30,0,10*ROW('Sanitation Data'!D157))="","",OFFSET('Sanitation Data'!$D$30,0,10*ROW('Sanitation Data'!D157)))</f>
        <v/>
      </c>
      <c r="CN163" s="272" t="str">
        <f ca="true">+IF(OFFSET('Sanitation Data'!$D$31,0,10*ROW('Sanitation Data'!D157))="","",OFFSET('Sanitation Data'!$D$31,0,10*ROW('Sanitation Data'!D157)))</f>
        <v/>
      </c>
      <c r="CO163" s="272" t="str">
        <f ca="true">+IF(OFFSET('Sanitation Data'!$D$32,0,10*ROW('Sanitation Data'!D157))="","",OFFSET('Sanitation Data'!$D$32,0,10*ROW('Sanitation Data'!D157)))</f>
        <v/>
      </c>
      <c r="CP163" s="272" t="str">
        <f ca="true">+IF(OFFSET('Sanitation Data'!$E$28,0,10*ROW('Sanitation Data'!E157))="","",OFFSET('Sanitation Data'!$E$28,0,10*ROW('Sanitation Data'!E157)))</f>
        <v/>
      </c>
      <c r="CQ163" s="272" t="str">
        <f ca="true">+IF(OFFSET('Sanitation Data'!$E$29,0,10*ROW('Sanitation Data'!E157))="","",OFFSET('Sanitation Data'!$E$29,0,10*ROW('Sanitation Data'!E157)))</f>
        <v/>
      </c>
      <c r="CR163" s="272" t="str">
        <f ca="true">+IF(OFFSET('Sanitation Data'!$E$30,0,10*ROW('Sanitation Data'!E157))="","",OFFSET('Sanitation Data'!$E$30,0,10*ROW('Sanitation Data'!E157)))</f>
        <v/>
      </c>
      <c r="CS163" s="272" t="str">
        <f ca="true">+IF(OFFSET('Sanitation Data'!$E$31,0,10*ROW('Sanitation Data'!E157))="","",OFFSET('Sanitation Data'!$E$31,0,10*ROW('Sanitation Data'!E157)))</f>
        <v/>
      </c>
      <c r="CT163" s="272" t="str">
        <f ca="true">+IF(OFFSET('Sanitation Data'!$E$32,0,10*ROW('Sanitation Data'!E157))="","",OFFSET('Sanitation Data'!$E$32,0,10*ROW('Sanitation Data'!E157)))</f>
        <v/>
      </c>
      <c r="CU163" s="272" t="str">
        <f ca="true">+IF(OFFSET('Sanitation Data'!$F$28,0,10*ROW('Sanitation Data'!F157))="","",OFFSET('Sanitation Data'!$F$28,0,10*ROW('Sanitation Data'!F157)))</f>
        <v/>
      </c>
      <c r="CV163" s="272" t="str">
        <f ca="true">+IF(OFFSET('Sanitation Data'!$F$29,0,10*ROW('Sanitation Data'!F157))="","",OFFSET('Sanitation Data'!$F$29,0,10*ROW('Sanitation Data'!F157)))</f>
        <v/>
      </c>
      <c r="CW163" s="272" t="str">
        <f ca="true">+IF(OFFSET('Sanitation Data'!$F$30,0,10*ROW('Sanitation Data'!F157))="","",OFFSET('Sanitation Data'!$F$30,0,10*ROW('Sanitation Data'!F157)))</f>
        <v/>
      </c>
      <c r="CX163" s="272" t="str">
        <f ca="true">+IF(OFFSET('Sanitation Data'!$F$31,0,10*ROW('Sanitation Data'!F157))="","",OFFSET('Sanitation Data'!$F$31,0,10*ROW('Sanitation Data'!F157)))</f>
        <v/>
      </c>
      <c r="CY163" s="272" t="str">
        <f ca="true">+IF(OFFSET('Sanitation Data'!$F$32,0,10*ROW('Sanitation Data'!F157))="","",OFFSET('Sanitation Data'!$F$32,0,10*ROW('Sanitation Data'!F157)))</f>
        <v/>
      </c>
      <c r="CZ163" s="272" t="str">
        <f ca="true">+IF(OFFSET('Sanitation Data'!$G$28,0,10*ROW('Sanitation Data'!G157))="","",OFFSET('Sanitation Data'!$G$28,0,10*ROW('Sanitation Data'!G157)))</f>
        <v/>
      </c>
      <c r="DA163" s="272" t="str">
        <f ca="true">+IF(OFFSET('Sanitation Data'!$G$29,0,10*ROW('Sanitation Data'!G157))="","",OFFSET('Sanitation Data'!$G$29,0,10*ROW('Sanitation Data'!G157)))</f>
        <v/>
      </c>
      <c r="DB163" s="272" t="str">
        <f ca="true">+IF(OFFSET('Sanitation Data'!$G$30,0,10*ROW('Sanitation Data'!G157))="","",OFFSET('Sanitation Data'!$G$30,0,10*ROW('Sanitation Data'!G157)))</f>
        <v/>
      </c>
      <c r="DC163" s="272" t="str">
        <f ca="true">+IF(OFFSET('Sanitation Data'!$G$31,0,10*ROW('Sanitation Data'!G157))="","",OFFSET('Sanitation Data'!$G$31,0,10*ROW('Sanitation Data'!G157)))</f>
        <v/>
      </c>
      <c r="DD163" s="272" t="str">
        <f ca="true">+IF(OFFSET('Sanitation Data'!$G$32,0,10*ROW('Sanitation Data'!G157))="","",OFFSET('Sanitation Data'!$G$32,0,10*ROW('Sanitation Data'!G157)))</f>
        <v/>
      </c>
      <c r="DE163" s="272" t="str">
        <f ca="true">+IF(OFFSET('Sanitation Data'!$H$28,0,10*ROW('Sanitation Data'!H157))="","",OFFSET('Sanitation Data'!$H$28,0,10*ROW('Sanitation Data'!H157)))</f>
        <v/>
      </c>
      <c r="DF163" s="272" t="str">
        <f ca="true">+IF(OFFSET('Sanitation Data'!$H$29,0,10*ROW('Sanitation Data'!H157))="","",OFFSET('Sanitation Data'!$H$29,0,10*ROW('Sanitation Data'!H157)))</f>
        <v/>
      </c>
      <c r="DG163" s="272" t="str">
        <f ca="true">+IF(OFFSET('Sanitation Data'!$H$30,0,10*ROW('Sanitation Data'!H157))="","",OFFSET('Sanitation Data'!$H$30,0,10*ROW('Sanitation Data'!H157)))</f>
        <v/>
      </c>
      <c r="DH163" s="272" t="str">
        <f ca="true">+IF(OFFSET('Sanitation Data'!$H$31,0,10*ROW('Sanitation Data'!H157))="","",OFFSET('Sanitation Data'!$H$31,0,10*ROW('Sanitation Data'!H157)))</f>
        <v/>
      </c>
      <c r="DI163" s="272" t="str">
        <f ca="true">+IF(OFFSET('Sanitation Data'!$H$32,0,10*ROW('Sanitation Data'!H157))="","",OFFSET('Sanitation Data'!$H$32,0,10*ROW('Sanitation Data'!H157)))</f>
        <v/>
      </c>
      <c r="DJ163" s="272" t="str">
        <f ca="true">+IF(OFFSET('Sanitation Data'!$I$28,0,10*ROW('Sanitation Data'!I157))="","",OFFSET('Sanitation Data'!$I$28,0,10*ROW('Sanitation Data'!I157)))</f>
        <v/>
      </c>
      <c r="DK163" s="272" t="str">
        <f ca="true">+IF(OFFSET('Sanitation Data'!$I$29,0,10*ROW('Sanitation Data'!I157))="","",OFFSET('Sanitation Data'!$I$29,0,10*ROW('Sanitation Data'!I157)))</f>
        <v/>
      </c>
      <c r="DL163" s="272" t="str">
        <f ca="true">+IF(OFFSET('Sanitation Data'!$I$30,0,10*ROW('Sanitation Data'!I157))="","",OFFSET('Sanitation Data'!$I$30,0,10*ROW('Sanitation Data'!I157)))</f>
        <v/>
      </c>
      <c r="DM163" s="272" t="str">
        <f ca="true">+IF(OFFSET('Sanitation Data'!$I$31,0,10*ROW('Sanitation Data'!I157))="","",OFFSET('Sanitation Data'!$I$31,0,10*ROW('Sanitation Data'!I157)))</f>
        <v/>
      </c>
      <c r="DN163" s="272" t="str">
        <f ca="true">+IF(OFFSET('Sanitation Data'!$I$32,0,10*ROW('Sanitation Data'!I157))="","",OFFSET('Sanitation Data'!$I$32,0,10*ROW('Sanitation Data'!I157)))</f>
        <v/>
      </c>
      <c r="DO163" s="272" t="str">
        <f ca="true">+IF(OFFSET('Hygiene Data'!$D$11,0,10*ROW('Hygiene Data'!D157))="","",OFFSET('Hygiene Data'!$D$11,0,10*ROW('Hygiene Data'!D157)))</f>
        <v/>
      </c>
      <c r="DP163" s="272" t="str">
        <f ca="true">+IF(OFFSET('Hygiene Data'!$D$12,0,10*ROW('Hygiene Data'!D157))="","",OFFSET('Hygiene Data'!$D$12,0,10*ROW('Hygiene Data'!D157)))</f>
        <v/>
      </c>
      <c r="DQ163" s="272" t="str">
        <f ca="true">+IF(OFFSET('Hygiene Data'!$D$13,0,10*ROW('Hygiene Data'!D157))="","",OFFSET('Hygiene Data'!$D$13,0,10*ROW('Hygiene Data'!D157)))</f>
        <v/>
      </c>
      <c r="DR163" s="272" t="str">
        <f ca="true">+IF(OFFSET('Hygiene Data'!$E$11,0,10*ROW('Hygiene Data'!E157))="","",OFFSET('Hygiene Data'!$E$11,0,10*ROW('Hygiene Data'!E157)))</f>
        <v/>
      </c>
      <c r="DS163" s="272" t="str">
        <f ca="true">+IF(OFFSET('Hygiene Data'!$E$12,0,10*ROW('Hygiene Data'!E157))="","",OFFSET('Hygiene Data'!$E$12,0,10*ROW('Hygiene Data'!E157)))</f>
        <v/>
      </c>
      <c r="DT163" s="272" t="str">
        <f ca="true">+IF(OFFSET('Hygiene Data'!$E$13,0,10*ROW('Hygiene Data'!E157))="","",OFFSET('Hygiene Data'!$E$13,0,10*ROW('Hygiene Data'!E157)))</f>
        <v/>
      </c>
      <c r="DU163" s="272" t="str">
        <f ca="true">+IF(OFFSET('Hygiene Data'!$F$11,0,10*ROW('Hygiene Data'!F157))="","",OFFSET('Hygiene Data'!$F$11,0,10*ROW('Hygiene Data'!F157)))</f>
        <v/>
      </c>
      <c r="DV163" s="272" t="str">
        <f ca="true">+IF(OFFSET('Hygiene Data'!$F$12,0,10*ROW('Hygiene Data'!F157))="","",OFFSET('Hygiene Data'!$F$12,0,10*ROW('Hygiene Data'!F157)))</f>
        <v/>
      </c>
      <c r="DW163" s="272" t="str">
        <f ca="true">+IF(OFFSET('Hygiene Data'!$F$13,0,10*ROW('Hygiene Data'!F157))="","",OFFSET('Hygiene Data'!$F$13,0,10*ROW('Hygiene Data'!F157)))</f>
        <v/>
      </c>
      <c r="DX163" s="272" t="str">
        <f ca="true">+IF(OFFSET('Hygiene Data'!$G$11,0,10*ROW('Hygiene Data'!G157))="","",OFFSET('Hygiene Data'!$G$11,0,10*ROW('Hygiene Data'!G157)))</f>
        <v/>
      </c>
      <c r="DY163" s="272" t="str">
        <f ca="true">+IF(OFFSET('Hygiene Data'!$G$12,0,10*ROW('Hygiene Data'!G157))="","",OFFSET('Hygiene Data'!$G$12,0,10*ROW('Hygiene Data'!G157)))</f>
        <v/>
      </c>
      <c r="DZ163" s="272" t="str">
        <f ca="true">+IF(OFFSET('Hygiene Data'!$G$13,0,10*ROW('Hygiene Data'!G157))="","",OFFSET('Hygiene Data'!$G$13,0,10*ROW('Hygiene Data'!G157)))</f>
        <v/>
      </c>
      <c r="EA163" s="272" t="str">
        <f ca="true">+IF(OFFSET('Hygiene Data'!$H$11,0,10*ROW('Hygiene Data'!H157))="","",OFFSET('Hygiene Data'!$H$11,0,10*ROW('Hygiene Data'!H157)))</f>
        <v/>
      </c>
      <c r="EB163" s="272" t="str">
        <f ca="true">+IF(OFFSET('Hygiene Data'!$H$12,0,10*ROW('Hygiene Data'!H157))="","",OFFSET('Hygiene Data'!$H$12,0,10*ROW('Hygiene Data'!H157)))</f>
        <v/>
      </c>
      <c r="EC163" s="272" t="str">
        <f ca="true">+IF(OFFSET('Hygiene Data'!$H$13,0,10*ROW('Hygiene Data'!H157))="","",OFFSET('Hygiene Data'!$H$13,0,10*ROW('Hygiene Data'!H157)))</f>
        <v/>
      </c>
      <c r="ED163" s="272" t="str">
        <f ca="true">+IF(OFFSET('Hygiene Data'!$I$11,0,10*ROW('Hygiene Data'!I157))="","",OFFSET('Hygiene Data'!$I$11,0,10*ROW('Hygiene Data'!I157)))</f>
        <v/>
      </c>
      <c r="EE163" s="272" t="str">
        <f ca="true">+IF(OFFSET('Hygiene Data'!$I$12,0,10*ROW('Hygiene Data'!I157))="","",OFFSET('Hygiene Data'!$I$12,0,10*ROW('Hygiene Data'!I157)))</f>
        <v/>
      </c>
      <c r="EF163" s="272"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28"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2"/>
      <c r="BS164" s="272" t="str">
        <f ca="true">+IF(OFFSET('Water Data'!$D$27,0,10*ROW('Water Data'!D158))="","",OFFSET('Water Data'!$D$27,0,10*ROW('Water Data'!D158)))</f>
        <v/>
      </c>
      <c r="BT164" s="272" t="str">
        <f ca="true">+IF(OFFSET('Water Data'!$D$28,0,10*ROW('Water Data'!D158))="","",OFFSET('Water Data'!$D$28,0,10*ROW('Water Data'!D158)))</f>
        <v/>
      </c>
      <c r="BU164" s="272" t="str">
        <f ca="true">+IF(OFFSET('Water Data'!$D$29,0,10*ROW('Water Data'!D158))="","",OFFSET('Water Data'!$D$29,0,10*ROW('Water Data'!D158)))</f>
        <v/>
      </c>
      <c r="BV164" s="272" t="str">
        <f ca="true">+IF(OFFSET('Water Data'!$E$27,0,10*ROW('Water Data'!E158))="","",OFFSET('Water Data'!$E$27,0,10*ROW('Water Data'!E158)))</f>
        <v/>
      </c>
      <c r="BW164" s="272" t="str">
        <f ca="true">+IF(OFFSET('Water Data'!$E$28,0,10*ROW('Water Data'!E158))="","",OFFSET('Water Data'!$E$28,0,10*ROW('Water Data'!E158)))</f>
        <v/>
      </c>
      <c r="BX164" s="272" t="str">
        <f ca="true">+IF(OFFSET('Water Data'!$E$29,0,10*ROW('Water Data'!E158))="","",OFFSET('Water Data'!$E$29,0,10*ROW('Water Data'!E158)))</f>
        <v/>
      </c>
      <c r="BY164" s="272" t="str">
        <f ca="true">+IF(OFFSET('Water Data'!$F$27,0,10*ROW('Water Data'!F158))="","",OFFSET('Water Data'!$F$27,0,10*ROW('Water Data'!F158)))</f>
        <v/>
      </c>
      <c r="BZ164" s="272" t="str">
        <f ca="true">+IF(OFFSET('Water Data'!$F$28,0,10*ROW('Water Data'!F158))="","",OFFSET('Water Data'!$F$28,0,10*ROW('Water Data'!F158)))</f>
        <v/>
      </c>
      <c r="CA164" s="272" t="str">
        <f ca="true">+IF(OFFSET('Water Data'!$F$29,0,10*ROW('Water Data'!F158))="","",OFFSET('Water Data'!$F$29,0,10*ROW('Water Data'!F158)))</f>
        <v/>
      </c>
      <c r="CB164" s="272" t="str">
        <f ca="true">+IF(OFFSET('Water Data'!$G$27,0,10*ROW('Water Data'!G158))="","",OFFSET('Water Data'!$G$27,0,10*ROW('Water Data'!G158)))</f>
        <v/>
      </c>
      <c r="CC164" s="272" t="str">
        <f ca="true">+IF(OFFSET('Water Data'!$G$28,0,10*ROW('Water Data'!G158))="","",OFFSET('Water Data'!$G$28,0,10*ROW('Water Data'!G158)))</f>
        <v/>
      </c>
      <c r="CD164" s="272" t="str">
        <f ca="true">+IF(OFFSET('Water Data'!$G$29,0,10*ROW('Water Data'!G158))="","",OFFSET('Water Data'!$G$29,0,10*ROW('Water Data'!G158)))</f>
        <v/>
      </c>
      <c r="CE164" s="272" t="str">
        <f ca="true">+IF(OFFSET('Water Data'!$H$27,0,10*ROW('Water Data'!H158))="","",OFFSET('Water Data'!$H$27,0,10*ROW('Water Data'!H158)))</f>
        <v/>
      </c>
      <c r="CF164" s="272" t="str">
        <f ca="true">+IF(OFFSET('Water Data'!$H$28,0,10*ROW('Water Data'!H158))="","",OFFSET('Water Data'!$H$28,0,10*ROW('Water Data'!H158)))</f>
        <v/>
      </c>
      <c r="CG164" s="272" t="str">
        <f ca="true">+IF(OFFSET('Water Data'!$H$29,0,10*ROW('Water Data'!H158))="","",OFFSET('Water Data'!$H$29,0,10*ROW('Water Data'!H158)))</f>
        <v/>
      </c>
      <c r="CH164" s="272" t="str">
        <f ca="true">+IF(OFFSET('Water Data'!$I$27,0,10*ROW('Water Data'!I158))="","",OFFSET('Water Data'!$I$27,0,10*ROW('Water Data'!I158)))</f>
        <v/>
      </c>
      <c r="CI164" s="272" t="str">
        <f ca="true">+IF(OFFSET('Water Data'!$I$28,0,10*ROW('Water Data'!I158))="","",OFFSET('Water Data'!$I$28,0,10*ROW('Water Data'!I158)))</f>
        <v/>
      </c>
      <c r="CJ164" s="272" t="str">
        <f ca="true">+IF(OFFSET('Water Data'!$I$29,0,10*ROW('Water Data'!I158))="","",OFFSET('Water Data'!$I$29,0,10*ROW('Water Data'!I158)))</f>
        <v/>
      </c>
      <c r="CK164" s="272" t="str">
        <f ca="true">+IF(OFFSET('Sanitation Data'!$D$28,0,10*ROW('Sanitation Data'!D158))="","",OFFSET('Sanitation Data'!$D$28,0,10*ROW('Sanitation Data'!D158)))</f>
        <v/>
      </c>
      <c r="CL164" s="272" t="str">
        <f ca="true">+IF(OFFSET('Sanitation Data'!$D$29,0,10*ROW('Sanitation Data'!D158))="","",OFFSET('Sanitation Data'!$D$29,0,10*ROW('Sanitation Data'!D158)))</f>
        <v/>
      </c>
      <c r="CM164" s="272" t="str">
        <f ca="true">+IF(OFFSET('Sanitation Data'!$D$30,0,10*ROW('Sanitation Data'!D158))="","",OFFSET('Sanitation Data'!$D$30,0,10*ROW('Sanitation Data'!D158)))</f>
        <v/>
      </c>
      <c r="CN164" s="272" t="str">
        <f ca="true">+IF(OFFSET('Sanitation Data'!$D$31,0,10*ROW('Sanitation Data'!D158))="","",OFFSET('Sanitation Data'!$D$31,0,10*ROW('Sanitation Data'!D158)))</f>
        <v/>
      </c>
      <c r="CO164" s="272" t="str">
        <f ca="true">+IF(OFFSET('Sanitation Data'!$D$32,0,10*ROW('Sanitation Data'!D158))="","",OFFSET('Sanitation Data'!$D$32,0,10*ROW('Sanitation Data'!D158)))</f>
        <v/>
      </c>
      <c r="CP164" s="272" t="str">
        <f ca="true">+IF(OFFSET('Sanitation Data'!$E$28,0,10*ROW('Sanitation Data'!E158))="","",OFFSET('Sanitation Data'!$E$28,0,10*ROW('Sanitation Data'!E158)))</f>
        <v/>
      </c>
      <c r="CQ164" s="272" t="str">
        <f ca="true">+IF(OFFSET('Sanitation Data'!$E$29,0,10*ROW('Sanitation Data'!E158))="","",OFFSET('Sanitation Data'!$E$29,0,10*ROW('Sanitation Data'!E158)))</f>
        <v/>
      </c>
      <c r="CR164" s="272" t="str">
        <f ca="true">+IF(OFFSET('Sanitation Data'!$E$30,0,10*ROW('Sanitation Data'!E158))="","",OFFSET('Sanitation Data'!$E$30,0,10*ROW('Sanitation Data'!E158)))</f>
        <v/>
      </c>
      <c r="CS164" s="272" t="str">
        <f ca="true">+IF(OFFSET('Sanitation Data'!$E$31,0,10*ROW('Sanitation Data'!E158))="","",OFFSET('Sanitation Data'!$E$31,0,10*ROW('Sanitation Data'!E158)))</f>
        <v/>
      </c>
      <c r="CT164" s="272" t="str">
        <f ca="true">+IF(OFFSET('Sanitation Data'!$E$32,0,10*ROW('Sanitation Data'!E158))="","",OFFSET('Sanitation Data'!$E$32,0,10*ROW('Sanitation Data'!E158)))</f>
        <v/>
      </c>
      <c r="CU164" s="272" t="str">
        <f ca="true">+IF(OFFSET('Sanitation Data'!$F$28,0,10*ROW('Sanitation Data'!F158))="","",OFFSET('Sanitation Data'!$F$28,0,10*ROW('Sanitation Data'!F158)))</f>
        <v/>
      </c>
      <c r="CV164" s="272" t="str">
        <f ca="true">+IF(OFFSET('Sanitation Data'!$F$29,0,10*ROW('Sanitation Data'!F158))="","",OFFSET('Sanitation Data'!$F$29,0,10*ROW('Sanitation Data'!F158)))</f>
        <v/>
      </c>
      <c r="CW164" s="272" t="str">
        <f ca="true">+IF(OFFSET('Sanitation Data'!$F$30,0,10*ROW('Sanitation Data'!F158))="","",OFFSET('Sanitation Data'!$F$30,0,10*ROW('Sanitation Data'!F158)))</f>
        <v/>
      </c>
      <c r="CX164" s="272" t="str">
        <f ca="true">+IF(OFFSET('Sanitation Data'!$F$31,0,10*ROW('Sanitation Data'!F158))="","",OFFSET('Sanitation Data'!$F$31,0,10*ROW('Sanitation Data'!F158)))</f>
        <v/>
      </c>
      <c r="CY164" s="272" t="str">
        <f ca="true">+IF(OFFSET('Sanitation Data'!$F$32,0,10*ROW('Sanitation Data'!F158))="","",OFFSET('Sanitation Data'!$F$32,0,10*ROW('Sanitation Data'!F158)))</f>
        <v/>
      </c>
      <c r="CZ164" s="272" t="str">
        <f ca="true">+IF(OFFSET('Sanitation Data'!$G$28,0,10*ROW('Sanitation Data'!G158))="","",OFFSET('Sanitation Data'!$G$28,0,10*ROW('Sanitation Data'!G158)))</f>
        <v/>
      </c>
      <c r="DA164" s="272" t="str">
        <f ca="true">+IF(OFFSET('Sanitation Data'!$G$29,0,10*ROW('Sanitation Data'!G158))="","",OFFSET('Sanitation Data'!$G$29,0,10*ROW('Sanitation Data'!G158)))</f>
        <v/>
      </c>
      <c r="DB164" s="272" t="str">
        <f ca="true">+IF(OFFSET('Sanitation Data'!$G$30,0,10*ROW('Sanitation Data'!G158))="","",OFFSET('Sanitation Data'!$G$30,0,10*ROW('Sanitation Data'!G158)))</f>
        <v/>
      </c>
      <c r="DC164" s="272" t="str">
        <f ca="true">+IF(OFFSET('Sanitation Data'!$G$31,0,10*ROW('Sanitation Data'!G158))="","",OFFSET('Sanitation Data'!$G$31,0,10*ROW('Sanitation Data'!G158)))</f>
        <v/>
      </c>
      <c r="DD164" s="272" t="str">
        <f ca="true">+IF(OFFSET('Sanitation Data'!$G$32,0,10*ROW('Sanitation Data'!G158))="","",OFFSET('Sanitation Data'!$G$32,0,10*ROW('Sanitation Data'!G158)))</f>
        <v/>
      </c>
      <c r="DE164" s="272" t="str">
        <f ca="true">+IF(OFFSET('Sanitation Data'!$H$28,0,10*ROW('Sanitation Data'!H158))="","",OFFSET('Sanitation Data'!$H$28,0,10*ROW('Sanitation Data'!H158)))</f>
        <v/>
      </c>
      <c r="DF164" s="272" t="str">
        <f ca="true">+IF(OFFSET('Sanitation Data'!$H$29,0,10*ROW('Sanitation Data'!H158))="","",OFFSET('Sanitation Data'!$H$29,0,10*ROW('Sanitation Data'!H158)))</f>
        <v/>
      </c>
      <c r="DG164" s="272" t="str">
        <f ca="true">+IF(OFFSET('Sanitation Data'!$H$30,0,10*ROW('Sanitation Data'!H158))="","",OFFSET('Sanitation Data'!$H$30,0,10*ROW('Sanitation Data'!H158)))</f>
        <v/>
      </c>
      <c r="DH164" s="272" t="str">
        <f ca="true">+IF(OFFSET('Sanitation Data'!$H$31,0,10*ROW('Sanitation Data'!H158))="","",OFFSET('Sanitation Data'!$H$31,0,10*ROW('Sanitation Data'!H158)))</f>
        <v/>
      </c>
      <c r="DI164" s="272" t="str">
        <f ca="true">+IF(OFFSET('Sanitation Data'!$H$32,0,10*ROW('Sanitation Data'!H158))="","",OFFSET('Sanitation Data'!$H$32,0,10*ROW('Sanitation Data'!H158)))</f>
        <v/>
      </c>
      <c r="DJ164" s="272" t="str">
        <f ca="true">+IF(OFFSET('Sanitation Data'!$I$28,0,10*ROW('Sanitation Data'!I158))="","",OFFSET('Sanitation Data'!$I$28,0,10*ROW('Sanitation Data'!I158)))</f>
        <v/>
      </c>
      <c r="DK164" s="272" t="str">
        <f ca="true">+IF(OFFSET('Sanitation Data'!$I$29,0,10*ROW('Sanitation Data'!I158))="","",OFFSET('Sanitation Data'!$I$29,0,10*ROW('Sanitation Data'!I158)))</f>
        <v/>
      </c>
      <c r="DL164" s="272" t="str">
        <f ca="true">+IF(OFFSET('Sanitation Data'!$I$30,0,10*ROW('Sanitation Data'!I158))="","",OFFSET('Sanitation Data'!$I$30,0,10*ROW('Sanitation Data'!I158)))</f>
        <v/>
      </c>
      <c r="DM164" s="272" t="str">
        <f ca="true">+IF(OFFSET('Sanitation Data'!$I$31,0,10*ROW('Sanitation Data'!I158))="","",OFFSET('Sanitation Data'!$I$31,0,10*ROW('Sanitation Data'!I158)))</f>
        <v/>
      </c>
      <c r="DN164" s="272" t="str">
        <f ca="true">+IF(OFFSET('Sanitation Data'!$I$32,0,10*ROW('Sanitation Data'!I158))="","",OFFSET('Sanitation Data'!$I$32,0,10*ROW('Sanitation Data'!I158)))</f>
        <v/>
      </c>
      <c r="DO164" s="272" t="str">
        <f ca="true">+IF(OFFSET('Hygiene Data'!$D$11,0,10*ROW('Hygiene Data'!D158))="","",OFFSET('Hygiene Data'!$D$11,0,10*ROW('Hygiene Data'!D158)))</f>
        <v/>
      </c>
      <c r="DP164" s="272" t="str">
        <f ca="true">+IF(OFFSET('Hygiene Data'!$D$12,0,10*ROW('Hygiene Data'!D158))="","",OFFSET('Hygiene Data'!$D$12,0,10*ROW('Hygiene Data'!D158)))</f>
        <v/>
      </c>
      <c r="DQ164" s="272" t="str">
        <f ca="true">+IF(OFFSET('Hygiene Data'!$D$13,0,10*ROW('Hygiene Data'!D158))="","",OFFSET('Hygiene Data'!$D$13,0,10*ROW('Hygiene Data'!D158)))</f>
        <v/>
      </c>
      <c r="DR164" s="272" t="str">
        <f ca="true">+IF(OFFSET('Hygiene Data'!$E$11,0,10*ROW('Hygiene Data'!E158))="","",OFFSET('Hygiene Data'!$E$11,0,10*ROW('Hygiene Data'!E158)))</f>
        <v/>
      </c>
      <c r="DS164" s="272" t="str">
        <f ca="true">+IF(OFFSET('Hygiene Data'!$E$12,0,10*ROW('Hygiene Data'!E158))="","",OFFSET('Hygiene Data'!$E$12,0,10*ROW('Hygiene Data'!E158)))</f>
        <v/>
      </c>
      <c r="DT164" s="272" t="str">
        <f ca="true">+IF(OFFSET('Hygiene Data'!$E$13,0,10*ROW('Hygiene Data'!E158))="","",OFFSET('Hygiene Data'!$E$13,0,10*ROW('Hygiene Data'!E158)))</f>
        <v/>
      </c>
      <c r="DU164" s="272" t="str">
        <f ca="true">+IF(OFFSET('Hygiene Data'!$F$11,0,10*ROW('Hygiene Data'!F158))="","",OFFSET('Hygiene Data'!$F$11,0,10*ROW('Hygiene Data'!F158)))</f>
        <v/>
      </c>
      <c r="DV164" s="272" t="str">
        <f ca="true">+IF(OFFSET('Hygiene Data'!$F$12,0,10*ROW('Hygiene Data'!F158))="","",OFFSET('Hygiene Data'!$F$12,0,10*ROW('Hygiene Data'!F158)))</f>
        <v/>
      </c>
      <c r="DW164" s="272" t="str">
        <f ca="true">+IF(OFFSET('Hygiene Data'!$F$13,0,10*ROW('Hygiene Data'!F158))="","",OFFSET('Hygiene Data'!$F$13,0,10*ROW('Hygiene Data'!F158)))</f>
        <v/>
      </c>
      <c r="DX164" s="272" t="str">
        <f ca="true">+IF(OFFSET('Hygiene Data'!$G$11,0,10*ROW('Hygiene Data'!G158))="","",OFFSET('Hygiene Data'!$G$11,0,10*ROW('Hygiene Data'!G158)))</f>
        <v/>
      </c>
      <c r="DY164" s="272" t="str">
        <f ca="true">+IF(OFFSET('Hygiene Data'!$G$12,0,10*ROW('Hygiene Data'!G158))="","",OFFSET('Hygiene Data'!$G$12,0,10*ROW('Hygiene Data'!G158)))</f>
        <v/>
      </c>
      <c r="DZ164" s="272" t="str">
        <f ca="true">+IF(OFFSET('Hygiene Data'!$G$13,0,10*ROW('Hygiene Data'!G158))="","",OFFSET('Hygiene Data'!$G$13,0,10*ROW('Hygiene Data'!G158)))</f>
        <v/>
      </c>
      <c r="EA164" s="272" t="str">
        <f ca="true">+IF(OFFSET('Hygiene Data'!$H$11,0,10*ROW('Hygiene Data'!H158))="","",OFFSET('Hygiene Data'!$H$11,0,10*ROW('Hygiene Data'!H158)))</f>
        <v/>
      </c>
      <c r="EB164" s="272" t="str">
        <f ca="true">+IF(OFFSET('Hygiene Data'!$H$12,0,10*ROW('Hygiene Data'!H158))="","",OFFSET('Hygiene Data'!$H$12,0,10*ROW('Hygiene Data'!H158)))</f>
        <v/>
      </c>
      <c r="EC164" s="272" t="str">
        <f ca="true">+IF(OFFSET('Hygiene Data'!$H$13,0,10*ROW('Hygiene Data'!H158))="","",OFFSET('Hygiene Data'!$H$13,0,10*ROW('Hygiene Data'!H158)))</f>
        <v/>
      </c>
      <c r="ED164" s="272" t="str">
        <f ca="true">+IF(OFFSET('Hygiene Data'!$I$11,0,10*ROW('Hygiene Data'!I158))="","",OFFSET('Hygiene Data'!$I$11,0,10*ROW('Hygiene Data'!I158)))</f>
        <v/>
      </c>
      <c r="EE164" s="272" t="str">
        <f ca="true">+IF(OFFSET('Hygiene Data'!$I$12,0,10*ROW('Hygiene Data'!I158))="","",OFFSET('Hygiene Data'!$I$12,0,10*ROW('Hygiene Data'!I158)))</f>
        <v/>
      </c>
      <c r="EF164" s="272"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28"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2"/>
      <c r="BS165" s="272" t="str">
        <f ca="true">+IF(OFFSET('Water Data'!$D$27,0,10*ROW('Water Data'!D159))="","",OFFSET('Water Data'!$D$27,0,10*ROW('Water Data'!D159)))</f>
        <v/>
      </c>
      <c r="BT165" s="272" t="str">
        <f ca="true">+IF(OFFSET('Water Data'!$D$28,0,10*ROW('Water Data'!D159))="","",OFFSET('Water Data'!$D$28,0,10*ROW('Water Data'!D159)))</f>
        <v/>
      </c>
      <c r="BU165" s="272" t="str">
        <f ca="true">+IF(OFFSET('Water Data'!$D$29,0,10*ROW('Water Data'!D159))="","",OFFSET('Water Data'!$D$29,0,10*ROW('Water Data'!D159)))</f>
        <v/>
      </c>
      <c r="BV165" s="272" t="str">
        <f ca="true">+IF(OFFSET('Water Data'!$E$27,0,10*ROW('Water Data'!E159))="","",OFFSET('Water Data'!$E$27,0,10*ROW('Water Data'!E159)))</f>
        <v/>
      </c>
      <c r="BW165" s="272" t="str">
        <f ca="true">+IF(OFFSET('Water Data'!$E$28,0,10*ROW('Water Data'!E159))="","",OFFSET('Water Data'!$E$28,0,10*ROW('Water Data'!E159)))</f>
        <v/>
      </c>
      <c r="BX165" s="272" t="str">
        <f ca="true">+IF(OFFSET('Water Data'!$E$29,0,10*ROW('Water Data'!E159))="","",OFFSET('Water Data'!$E$29,0,10*ROW('Water Data'!E159)))</f>
        <v/>
      </c>
      <c r="BY165" s="272" t="str">
        <f ca="true">+IF(OFFSET('Water Data'!$F$27,0,10*ROW('Water Data'!F159))="","",OFFSET('Water Data'!$F$27,0,10*ROW('Water Data'!F159)))</f>
        <v/>
      </c>
      <c r="BZ165" s="272" t="str">
        <f ca="true">+IF(OFFSET('Water Data'!$F$28,0,10*ROW('Water Data'!F159))="","",OFFSET('Water Data'!$F$28,0,10*ROW('Water Data'!F159)))</f>
        <v/>
      </c>
      <c r="CA165" s="272" t="str">
        <f ca="true">+IF(OFFSET('Water Data'!$F$29,0,10*ROW('Water Data'!F159))="","",OFFSET('Water Data'!$F$29,0,10*ROW('Water Data'!F159)))</f>
        <v/>
      </c>
      <c r="CB165" s="272" t="str">
        <f ca="true">+IF(OFFSET('Water Data'!$G$27,0,10*ROW('Water Data'!G159))="","",OFFSET('Water Data'!$G$27,0,10*ROW('Water Data'!G159)))</f>
        <v/>
      </c>
      <c r="CC165" s="272" t="str">
        <f ca="true">+IF(OFFSET('Water Data'!$G$28,0,10*ROW('Water Data'!G159))="","",OFFSET('Water Data'!$G$28,0,10*ROW('Water Data'!G159)))</f>
        <v/>
      </c>
      <c r="CD165" s="272" t="str">
        <f ca="true">+IF(OFFSET('Water Data'!$G$29,0,10*ROW('Water Data'!G159))="","",OFFSET('Water Data'!$G$29,0,10*ROW('Water Data'!G159)))</f>
        <v/>
      </c>
      <c r="CE165" s="272" t="str">
        <f ca="true">+IF(OFFSET('Water Data'!$H$27,0,10*ROW('Water Data'!H159))="","",OFFSET('Water Data'!$H$27,0,10*ROW('Water Data'!H159)))</f>
        <v/>
      </c>
      <c r="CF165" s="272" t="str">
        <f ca="true">+IF(OFFSET('Water Data'!$H$28,0,10*ROW('Water Data'!H159))="","",OFFSET('Water Data'!$H$28,0,10*ROW('Water Data'!H159)))</f>
        <v/>
      </c>
      <c r="CG165" s="272" t="str">
        <f ca="true">+IF(OFFSET('Water Data'!$H$29,0,10*ROW('Water Data'!H159))="","",OFFSET('Water Data'!$H$29,0,10*ROW('Water Data'!H159)))</f>
        <v/>
      </c>
      <c r="CH165" s="272" t="str">
        <f ca="true">+IF(OFFSET('Water Data'!$I$27,0,10*ROW('Water Data'!I159))="","",OFFSET('Water Data'!$I$27,0,10*ROW('Water Data'!I159)))</f>
        <v/>
      </c>
      <c r="CI165" s="272" t="str">
        <f ca="true">+IF(OFFSET('Water Data'!$I$28,0,10*ROW('Water Data'!I159))="","",OFFSET('Water Data'!$I$28,0,10*ROW('Water Data'!I159)))</f>
        <v/>
      </c>
      <c r="CJ165" s="272" t="str">
        <f ca="true">+IF(OFFSET('Water Data'!$I$29,0,10*ROW('Water Data'!I159))="","",OFFSET('Water Data'!$I$29,0,10*ROW('Water Data'!I159)))</f>
        <v/>
      </c>
      <c r="CK165" s="272" t="str">
        <f ca="true">+IF(OFFSET('Sanitation Data'!$D$28,0,10*ROW('Sanitation Data'!D159))="","",OFFSET('Sanitation Data'!$D$28,0,10*ROW('Sanitation Data'!D159)))</f>
        <v/>
      </c>
      <c r="CL165" s="272" t="str">
        <f ca="true">+IF(OFFSET('Sanitation Data'!$D$29,0,10*ROW('Sanitation Data'!D159))="","",OFFSET('Sanitation Data'!$D$29,0,10*ROW('Sanitation Data'!D159)))</f>
        <v/>
      </c>
      <c r="CM165" s="272" t="str">
        <f ca="true">+IF(OFFSET('Sanitation Data'!$D$30,0,10*ROW('Sanitation Data'!D159))="","",OFFSET('Sanitation Data'!$D$30,0,10*ROW('Sanitation Data'!D159)))</f>
        <v/>
      </c>
      <c r="CN165" s="272" t="str">
        <f ca="true">+IF(OFFSET('Sanitation Data'!$D$31,0,10*ROW('Sanitation Data'!D159))="","",OFFSET('Sanitation Data'!$D$31,0,10*ROW('Sanitation Data'!D159)))</f>
        <v/>
      </c>
      <c r="CO165" s="272" t="str">
        <f ca="true">+IF(OFFSET('Sanitation Data'!$D$32,0,10*ROW('Sanitation Data'!D159))="","",OFFSET('Sanitation Data'!$D$32,0,10*ROW('Sanitation Data'!D159)))</f>
        <v/>
      </c>
      <c r="CP165" s="272" t="str">
        <f ca="true">+IF(OFFSET('Sanitation Data'!$E$28,0,10*ROW('Sanitation Data'!E159))="","",OFFSET('Sanitation Data'!$E$28,0,10*ROW('Sanitation Data'!E159)))</f>
        <v/>
      </c>
      <c r="CQ165" s="272" t="str">
        <f ca="true">+IF(OFFSET('Sanitation Data'!$E$29,0,10*ROW('Sanitation Data'!E159))="","",OFFSET('Sanitation Data'!$E$29,0,10*ROW('Sanitation Data'!E159)))</f>
        <v/>
      </c>
      <c r="CR165" s="272" t="str">
        <f ca="true">+IF(OFFSET('Sanitation Data'!$E$30,0,10*ROW('Sanitation Data'!E159))="","",OFFSET('Sanitation Data'!$E$30,0,10*ROW('Sanitation Data'!E159)))</f>
        <v/>
      </c>
      <c r="CS165" s="272" t="str">
        <f ca="true">+IF(OFFSET('Sanitation Data'!$E$31,0,10*ROW('Sanitation Data'!E159))="","",OFFSET('Sanitation Data'!$E$31,0,10*ROW('Sanitation Data'!E159)))</f>
        <v/>
      </c>
      <c r="CT165" s="272" t="str">
        <f ca="true">+IF(OFFSET('Sanitation Data'!$E$32,0,10*ROW('Sanitation Data'!E159))="","",OFFSET('Sanitation Data'!$E$32,0,10*ROW('Sanitation Data'!E159)))</f>
        <v/>
      </c>
      <c r="CU165" s="272" t="str">
        <f ca="true">+IF(OFFSET('Sanitation Data'!$F$28,0,10*ROW('Sanitation Data'!F159))="","",OFFSET('Sanitation Data'!$F$28,0,10*ROW('Sanitation Data'!F159)))</f>
        <v/>
      </c>
      <c r="CV165" s="272" t="str">
        <f ca="true">+IF(OFFSET('Sanitation Data'!$F$29,0,10*ROW('Sanitation Data'!F159))="","",OFFSET('Sanitation Data'!$F$29,0,10*ROW('Sanitation Data'!F159)))</f>
        <v/>
      </c>
      <c r="CW165" s="272" t="str">
        <f ca="true">+IF(OFFSET('Sanitation Data'!$F$30,0,10*ROW('Sanitation Data'!F159))="","",OFFSET('Sanitation Data'!$F$30,0,10*ROW('Sanitation Data'!F159)))</f>
        <v/>
      </c>
      <c r="CX165" s="272" t="str">
        <f ca="true">+IF(OFFSET('Sanitation Data'!$F$31,0,10*ROW('Sanitation Data'!F159))="","",OFFSET('Sanitation Data'!$F$31,0,10*ROW('Sanitation Data'!F159)))</f>
        <v/>
      </c>
      <c r="CY165" s="272" t="str">
        <f ca="true">+IF(OFFSET('Sanitation Data'!$F$32,0,10*ROW('Sanitation Data'!F159))="","",OFFSET('Sanitation Data'!$F$32,0,10*ROW('Sanitation Data'!F159)))</f>
        <v/>
      </c>
      <c r="CZ165" s="272" t="str">
        <f ca="true">+IF(OFFSET('Sanitation Data'!$G$28,0,10*ROW('Sanitation Data'!G159))="","",OFFSET('Sanitation Data'!$G$28,0,10*ROW('Sanitation Data'!G159)))</f>
        <v/>
      </c>
      <c r="DA165" s="272" t="str">
        <f ca="true">+IF(OFFSET('Sanitation Data'!$G$29,0,10*ROW('Sanitation Data'!G159))="","",OFFSET('Sanitation Data'!$G$29,0,10*ROW('Sanitation Data'!G159)))</f>
        <v/>
      </c>
      <c r="DB165" s="272" t="str">
        <f ca="true">+IF(OFFSET('Sanitation Data'!$G$30,0,10*ROW('Sanitation Data'!G159))="","",OFFSET('Sanitation Data'!$G$30,0,10*ROW('Sanitation Data'!G159)))</f>
        <v/>
      </c>
      <c r="DC165" s="272" t="str">
        <f ca="true">+IF(OFFSET('Sanitation Data'!$G$31,0,10*ROW('Sanitation Data'!G159))="","",OFFSET('Sanitation Data'!$G$31,0,10*ROW('Sanitation Data'!G159)))</f>
        <v/>
      </c>
      <c r="DD165" s="272" t="str">
        <f ca="true">+IF(OFFSET('Sanitation Data'!$G$32,0,10*ROW('Sanitation Data'!G159))="","",OFFSET('Sanitation Data'!$G$32,0,10*ROW('Sanitation Data'!G159)))</f>
        <v/>
      </c>
      <c r="DE165" s="272" t="str">
        <f ca="true">+IF(OFFSET('Sanitation Data'!$H$28,0,10*ROW('Sanitation Data'!H159))="","",OFFSET('Sanitation Data'!$H$28,0,10*ROW('Sanitation Data'!H159)))</f>
        <v/>
      </c>
      <c r="DF165" s="272" t="str">
        <f ca="true">+IF(OFFSET('Sanitation Data'!$H$29,0,10*ROW('Sanitation Data'!H159))="","",OFFSET('Sanitation Data'!$H$29,0,10*ROW('Sanitation Data'!H159)))</f>
        <v/>
      </c>
      <c r="DG165" s="272" t="str">
        <f ca="true">+IF(OFFSET('Sanitation Data'!$H$30,0,10*ROW('Sanitation Data'!H159))="","",OFFSET('Sanitation Data'!$H$30,0,10*ROW('Sanitation Data'!H159)))</f>
        <v/>
      </c>
      <c r="DH165" s="272" t="str">
        <f ca="true">+IF(OFFSET('Sanitation Data'!$H$31,0,10*ROW('Sanitation Data'!H159))="","",OFFSET('Sanitation Data'!$H$31,0,10*ROW('Sanitation Data'!H159)))</f>
        <v/>
      </c>
      <c r="DI165" s="272" t="str">
        <f ca="true">+IF(OFFSET('Sanitation Data'!$H$32,0,10*ROW('Sanitation Data'!H159))="","",OFFSET('Sanitation Data'!$H$32,0,10*ROW('Sanitation Data'!H159)))</f>
        <v/>
      </c>
      <c r="DJ165" s="272" t="str">
        <f ca="true">+IF(OFFSET('Sanitation Data'!$I$28,0,10*ROW('Sanitation Data'!I159))="","",OFFSET('Sanitation Data'!$I$28,0,10*ROW('Sanitation Data'!I159)))</f>
        <v/>
      </c>
      <c r="DK165" s="272" t="str">
        <f ca="true">+IF(OFFSET('Sanitation Data'!$I$29,0,10*ROW('Sanitation Data'!I159))="","",OFFSET('Sanitation Data'!$I$29,0,10*ROW('Sanitation Data'!I159)))</f>
        <v/>
      </c>
      <c r="DL165" s="272" t="str">
        <f ca="true">+IF(OFFSET('Sanitation Data'!$I$30,0,10*ROW('Sanitation Data'!I159))="","",OFFSET('Sanitation Data'!$I$30,0,10*ROW('Sanitation Data'!I159)))</f>
        <v/>
      </c>
      <c r="DM165" s="272" t="str">
        <f ca="true">+IF(OFFSET('Sanitation Data'!$I$31,0,10*ROW('Sanitation Data'!I159))="","",OFFSET('Sanitation Data'!$I$31,0,10*ROW('Sanitation Data'!I159)))</f>
        <v/>
      </c>
      <c r="DN165" s="272" t="str">
        <f ca="true">+IF(OFFSET('Sanitation Data'!$I$32,0,10*ROW('Sanitation Data'!I159))="","",OFFSET('Sanitation Data'!$I$32,0,10*ROW('Sanitation Data'!I159)))</f>
        <v/>
      </c>
      <c r="DO165" s="272" t="str">
        <f ca="true">+IF(OFFSET('Hygiene Data'!$D$11,0,10*ROW('Hygiene Data'!D159))="","",OFFSET('Hygiene Data'!$D$11,0,10*ROW('Hygiene Data'!D159)))</f>
        <v/>
      </c>
      <c r="DP165" s="272" t="str">
        <f ca="true">+IF(OFFSET('Hygiene Data'!$D$12,0,10*ROW('Hygiene Data'!D159))="","",OFFSET('Hygiene Data'!$D$12,0,10*ROW('Hygiene Data'!D159)))</f>
        <v/>
      </c>
      <c r="DQ165" s="272" t="str">
        <f ca="true">+IF(OFFSET('Hygiene Data'!$D$13,0,10*ROW('Hygiene Data'!D159))="","",OFFSET('Hygiene Data'!$D$13,0,10*ROW('Hygiene Data'!D159)))</f>
        <v/>
      </c>
      <c r="DR165" s="272" t="str">
        <f ca="true">+IF(OFFSET('Hygiene Data'!$E$11,0,10*ROW('Hygiene Data'!E159))="","",OFFSET('Hygiene Data'!$E$11,0,10*ROW('Hygiene Data'!E159)))</f>
        <v/>
      </c>
      <c r="DS165" s="272" t="str">
        <f ca="true">+IF(OFFSET('Hygiene Data'!$E$12,0,10*ROW('Hygiene Data'!E159))="","",OFFSET('Hygiene Data'!$E$12,0,10*ROW('Hygiene Data'!E159)))</f>
        <v/>
      </c>
      <c r="DT165" s="272" t="str">
        <f ca="true">+IF(OFFSET('Hygiene Data'!$E$13,0,10*ROW('Hygiene Data'!E159))="","",OFFSET('Hygiene Data'!$E$13,0,10*ROW('Hygiene Data'!E159)))</f>
        <v/>
      </c>
      <c r="DU165" s="272" t="str">
        <f ca="true">+IF(OFFSET('Hygiene Data'!$F$11,0,10*ROW('Hygiene Data'!F159))="","",OFFSET('Hygiene Data'!$F$11,0,10*ROW('Hygiene Data'!F159)))</f>
        <v/>
      </c>
      <c r="DV165" s="272" t="str">
        <f ca="true">+IF(OFFSET('Hygiene Data'!$F$12,0,10*ROW('Hygiene Data'!F159))="","",OFFSET('Hygiene Data'!$F$12,0,10*ROW('Hygiene Data'!F159)))</f>
        <v/>
      </c>
      <c r="DW165" s="272" t="str">
        <f ca="true">+IF(OFFSET('Hygiene Data'!$F$13,0,10*ROW('Hygiene Data'!F159))="","",OFFSET('Hygiene Data'!$F$13,0,10*ROW('Hygiene Data'!F159)))</f>
        <v/>
      </c>
      <c r="DX165" s="272" t="str">
        <f ca="true">+IF(OFFSET('Hygiene Data'!$G$11,0,10*ROW('Hygiene Data'!G159))="","",OFFSET('Hygiene Data'!$G$11,0,10*ROW('Hygiene Data'!G159)))</f>
        <v/>
      </c>
      <c r="DY165" s="272" t="str">
        <f ca="true">+IF(OFFSET('Hygiene Data'!$G$12,0,10*ROW('Hygiene Data'!G159))="","",OFFSET('Hygiene Data'!$G$12,0,10*ROW('Hygiene Data'!G159)))</f>
        <v/>
      </c>
      <c r="DZ165" s="272" t="str">
        <f ca="true">+IF(OFFSET('Hygiene Data'!$G$13,0,10*ROW('Hygiene Data'!G159))="","",OFFSET('Hygiene Data'!$G$13,0,10*ROW('Hygiene Data'!G159)))</f>
        <v/>
      </c>
      <c r="EA165" s="272" t="str">
        <f ca="true">+IF(OFFSET('Hygiene Data'!$H$11,0,10*ROW('Hygiene Data'!H159))="","",OFFSET('Hygiene Data'!$H$11,0,10*ROW('Hygiene Data'!H159)))</f>
        <v/>
      </c>
      <c r="EB165" s="272" t="str">
        <f ca="true">+IF(OFFSET('Hygiene Data'!$H$12,0,10*ROW('Hygiene Data'!H159))="","",OFFSET('Hygiene Data'!$H$12,0,10*ROW('Hygiene Data'!H159)))</f>
        <v/>
      </c>
      <c r="EC165" s="272" t="str">
        <f ca="true">+IF(OFFSET('Hygiene Data'!$H$13,0,10*ROW('Hygiene Data'!H159))="","",OFFSET('Hygiene Data'!$H$13,0,10*ROW('Hygiene Data'!H159)))</f>
        <v/>
      </c>
      <c r="ED165" s="272" t="str">
        <f ca="true">+IF(OFFSET('Hygiene Data'!$I$11,0,10*ROW('Hygiene Data'!I159))="","",OFFSET('Hygiene Data'!$I$11,0,10*ROW('Hygiene Data'!I159)))</f>
        <v/>
      </c>
      <c r="EE165" s="272" t="str">
        <f ca="true">+IF(OFFSET('Hygiene Data'!$I$12,0,10*ROW('Hygiene Data'!I159))="","",OFFSET('Hygiene Data'!$I$12,0,10*ROW('Hygiene Data'!I159)))</f>
        <v/>
      </c>
      <c r="EF165" s="272"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28"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2"/>
      <c r="BS166" s="272" t="str">
        <f ca="true">+IF(OFFSET('Water Data'!$D$27,0,10*ROW('Water Data'!D160))="","",OFFSET('Water Data'!$D$27,0,10*ROW('Water Data'!D160)))</f>
        <v/>
      </c>
      <c r="BT166" s="272" t="str">
        <f ca="true">+IF(OFFSET('Water Data'!$D$28,0,10*ROW('Water Data'!D160))="","",OFFSET('Water Data'!$D$28,0,10*ROW('Water Data'!D160)))</f>
        <v/>
      </c>
      <c r="BU166" s="272" t="str">
        <f ca="true">+IF(OFFSET('Water Data'!$D$29,0,10*ROW('Water Data'!D160))="","",OFFSET('Water Data'!$D$29,0,10*ROW('Water Data'!D160)))</f>
        <v/>
      </c>
      <c r="BV166" s="272" t="str">
        <f ca="true">+IF(OFFSET('Water Data'!$E$27,0,10*ROW('Water Data'!E160))="","",OFFSET('Water Data'!$E$27,0,10*ROW('Water Data'!E160)))</f>
        <v/>
      </c>
      <c r="BW166" s="272" t="str">
        <f ca="true">+IF(OFFSET('Water Data'!$E$28,0,10*ROW('Water Data'!E160))="","",OFFSET('Water Data'!$E$28,0,10*ROW('Water Data'!E160)))</f>
        <v/>
      </c>
      <c r="BX166" s="272" t="str">
        <f ca="true">+IF(OFFSET('Water Data'!$E$29,0,10*ROW('Water Data'!E160))="","",OFFSET('Water Data'!$E$29,0,10*ROW('Water Data'!E160)))</f>
        <v/>
      </c>
      <c r="BY166" s="272" t="str">
        <f ca="true">+IF(OFFSET('Water Data'!$F$27,0,10*ROW('Water Data'!F160))="","",OFFSET('Water Data'!$F$27,0,10*ROW('Water Data'!F160)))</f>
        <v/>
      </c>
      <c r="BZ166" s="272" t="str">
        <f ca="true">+IF(OFFSET('Water Data'!$F$28,0,10*ROW('Water Data'!F160))="","",OFFSET('Water Data'!$F$28,0,10*ROW('Water Data'!F160)))</f>
        <v/>
      </c>
      <c r="CA166" s="272" t="str">
        <f ca="true">+IF(OFFSET('Water Data'!$F$29,0,10*ROW('Water Data'!F160))="","",OFFSET('Water Data'!$F$29,0,10*ROW('Water Data'!F160)))</f>
        <v/>
      </c>
      <c r="CB166" s="272" t="str">
        <f ca="true">+IF(OFFSET('Water Data'!$G$27,0,10*ROW('Water Data'!G160))="","",OFFSET('Water Data'!$G$27,0,10*ROW('Water Data'!G160)))</f>
        <v/>
      </c>
      <c r="CC166" s="272" t="str">
        <f ca="true">+IF(OFFSET('Water Data'!$G$28,0,10*ROW('Water Data'!G160))="","",OFFSET('Water Data'!$G$28,0,10*ROW('Water Data'!G160)))</f>
        <v/>
      </c>
      <c r="CD166" s="272" t="str">
        <f ca="true">+IF(OFFSET('Water Data'!$G$29,0,10*ROW('Water Data'!G160))="","",OFFSET('Water Data'!$G$29,0,10*ROW('Water Data'!G160)))</f>
        <v/>
      </c>
      <c r="CE166" s="272" t="str">
        <f ca="true">+IF(OFFSET('Water Data'!$H$27,0,10*ROW('Water Data'!H160))="","",OFFSET('Water Data'!$H$27,0,10*ROW('Water Data'!H160)))</f>
        <v/>
      </c>
      <c r="CF166" s="272" t="str">
        <f ca="true">+IF(OFFSET('Water Data'!$H$28,0,10*ROW('Water Data'!H160))="","",OFFSET('Water Data'!$H$28,0,10*ROW('Water Data'!H160)))</f>
        <v/>
      </c>
      <c r="CG166" s="272" t="str">
        <f ca="true">+IF(OFFSET('Water Data'!$H$29,0,10*ROW('Water Data'!H160))="","",OFFSET('Water Data'!$H$29,0,10*ROW('Water Data'!H160)))</f>
        <v/>
      </c>
      <c r="CH166" s="272" t="str">
        <f ca="true">+IF(OFFSET('Water Data'!$I$27,0,10*ROW('Water Data'!I160))="","",OFFSET('Water Data'!$I$27,0,10*ROW('Water Data'!I160)))</f>
        <v/>
      </c>
      <c r="CI166" s="272" t="str">
        <f ca="true">+IF(OFFSET('Water Data'!$I$28,0,10*ROW('Water Data'!I160))="","",OFFSET('Water Data'!$I$28,0,10*ROW('Water Data'!I160)))</f>
        <v/>
      </c>
      <c r="CJ166" s="272" t="str">
        <f ca="true">+IF(OFFSET('Water Data'!$I$29,0,10*ROW('Water Data'!I160))="","",OFFSET('Water Data'!$I$29,0,10*ROW('Water Data'!I160)))</f>
        <v/>
      </c>
      <c r="CK166" s="272" t="str">
        <f ca="true">+IF(OFFSET('Sanitation Data'!$D$28,0,10*ROW('Sanitation Data'!D160))="","",OFFSET('Sanitation Data'!$D$28,0,10*ROW('Sanitation Data'!D160)))</f>
        <v/>
      </c>
      <c r="CL166" s="272" t="str">
        <f ca="true">+IF(OFFSET('Sanitation Data'!$D$29,0,10*ROW('Sanitation Data'!D160))="","",OFFSET('Sanitation Data'!$D$29,0,10*ROW('Sanitation Data'!D160)))</f>
        <v/>
      </c>
      <c r="CM166" s="272" t="str">
        <f ca="true">+IF(OFFSET('Sanitation Data'!$D$30,0,10*ROW('Sanitation Data'!D160))="","",OFFSET('Sanitation Data'!$D$30,0,10*ROW('Sanitation Data'!D160)))</f>
        <v/>
      </c>
      <c r="CN166" s="272" t="str">
        <f ca="true">+IF(OFFSET('Sanitation Data'!$D$31,0,10*ROW('Sanitation Data'!D160))="","",OFFSET('Sanitation Data'!$D$31,0,10*ROW('Sanitation Data'!D160)))</f>
        <v/>
      </c>
      <c r="CO166" s="272" t="str">
        <f ca="true">+IF(OFFSET('Sanitation Data'!$D$32,0,10*ROW('Sanitation Data'!D160))="","",OFFSET('Sanitation Data'!$D$32,0,10*ROW('Sanitation Data'!D160)))</f>
        <v/>
      </c>
      <c r="CP166" s="272" t="str">
        <f ca="true">+IF(OFFSET('Sanitation Data'!$E$28,0,10*ROW('Sanitation Data'!E160))="","",OFFSET('Sanitation Data'!$E$28,0,10*ROW('Sanitation Data'!E160)))</f>
        <v/>
      </c>
      <c r="CQ166" s="272" t="str">
        <f ca="true">+IF(OFFSET('Sanitation Data'!$E$29,0,10*ROW('Sanitation Data'!E160))="","",OFFSET('Sanitation Data'!$E$29,0,10*ROW('Sanitation Data'!E160)))</f>
        <v/>
      </c>
      <c r="CR166" s="272" t="str">
        <f ca="true">+IF(OFFSET('Sanitation Data'!$E$30,0,10*ROW('Sanitation Data'!E160))="","",OFFSET('Sanitation Data'!$E$30,0,10*ROW('Sanitation Data'!E160)))</f>
        <v/>
      </c>
      <c r="CS166" s="272" t="str">
        <f ca="true">+IF(OFFSET('Sanitation Data'!$E$31,0,10*ROW('Sanitation Data'!E160))="","",OFFSET('Sanitation Data'!$E$31,0,10*ROW('Sanitation Data'!E160)))</f>
        <v/>
      </c>
      <c r="CT166" s="272" t="str">
        <f ca="true">+IF(OFFSET('Sanitation Data'!$E$32,0,10*ROW('Sanitation Data'!E160))="","",OFFSET('Sanitation Data'!$E$32,0,10*ROW('Sanitation Data'!E160)))</f>
        <v/>
      </c>
      <c r="CU166" s="272" t="str">
        <f ca="true">+IF(OFFSET('Sanitation Data'!$F$28,0,10*ROW('Sanitation Data'!F160))="","",OFFSET('Sanitation Data'!$F$28,0,10*ROW('Sanitation Data'!F160)))</f>
        <v/>
      </c>
      <c r="CV166" s="272" t="str">
        <f ca="true">+IF(OFFSET('Sanitation Data'!$F$29,0,10*ROW('Sanitation Data'!F160))="","",OFFSET('Sanitation Data'!$F$29,0,10*ROW('Sanitation Data'!F160)))</f>
        <v/>
      </c>
      <c r="CW166" s="272" t="str">
        <f ca="true">+IF(OFFSET('Sanitation Data'!$F$30,0,10*ROW('Sanitation Data'!F160))="","",OFFSET('Sanitation Data'!$F$30,0,10*ROW('Sanitation Data'!F160)))</f>
        <v/>
      </c>
      <c r="CX166" s="272" t="str">
        <f ca="true">+IF(OFFSET('Sanitation Data'!$F$31,0,10*ROW('Sanitation Data'!F160))="","",OFFSET('Sanitation Data'!$F$31,0,10*ROW('Sanitation Data'!F160)))</f>
        <v/>
      </c>
      <c r="CY166" s="272" t="str">
        <f ca="true">+IF(OFFSET('Sanitation Data'!$F$32,0,10*ROW('Sanitation Data'!F160))="","",OFFSET('Sanitation Data'!$F$32,0,10*ROW('Sanitation Data'!F160)))</f>
        <v/>
      </c>
      <c r="CZ166" s="272" t="str">
        <f ca="true">+IF(OFFSET('Sanitation Data'!$G$28,0,10*ROW('Sanitation Data'!G160))="","",OFFSET('Sanitation Data'!$G$28,0,10*ROW('Sanitation Data'!G160)))</f>
        <v/>
      </c>
      <c r="DA166" s="272" t="str">
        <f ca="true">+IF(OFFSET('Sanitation Data'!$G$29,0,10*ROW('Sanitation Data'!G160))="","",OFFSET('Sanitation Data'!$G$29,0,10*ROW('Sanitation Data'!G160)))</f>
        <v/>
      </c>
      <c r="DB166" s="272" t="str">
        <f ca="true">+IF(OFFSET('Sanitation Data'!$G$30,0,10*ROW('Sanitation Data'!G160))="","",OFFSET('Sanitation Data'!$G$30,0,10*ROW('Sanitation Data'!G160)))</f>
        <v/>
      </c>
      <c r="DC166" s="272" t="str">
        <f ca="true">+IF(OFFSET('Sanitation Data'!$G$31,0,10*ROW('Sanitation Data'!G160))="","",OFFSET('Sanitation Data'!$G$31,0,10*ROW('Sanitation Data'!G160)))</f>
        <v/>
      </c>
      <c r="DD166" s="272" t="str">
        <f ca="true">+IF(OFFSET('Sanitation Data'!$G$32,0,10*ROW('Sanitation Data'!G160))="","",OFFSET('Sanitation Data'!$G$32,0,10*ROW('Sanitation Data'!G160)))</f>
        <v/>
      </c>
      <c r="DE166" s="272" t="str">
        <f ca="true">+IF(OFFSET('Sanitation Data'!$H$28,0,10*ROW('Sanitation Data'!H160))="","",OFFSET('Sanitation Data'!$H$28,0,10*ROW('Sanitation Data'!H160)))</f>
        <v/>
      </c>
      <c r="DF166" s="272" t="str">
        <f ca="true">+IF(OFFSET('Sanitation Data'!$H$29,0,10*ROW('Sanitation Data'!H160))="","",OFFSET('Sanitation Data'!$H$29,0,10*ROW('Sanitation Data'!H160)))</f>
        <v/>
      </c>
      <c r="DG166" s="272" t="str">
        <f ca="true">+IF(OFFSET('Sanitation Data'!$H$30,0,10*ROW('Sanitation Data'!H160))="","",OFFSET('Sanitation Data'!$H$30,0,10*ROW('Sanitation Data'!H160)))</f>
        <v/>
      </c>
      <c r="DH166" s="272" t="str">
        <f ca="true">+IF(OFFSET('Sanitation Data'!$H$31,0,10*ROW('Sanitation Data'!H160))="","",OFFSET('Sanitation Data'!$H$31,0,10*ROW('Sanitation Data'!H160)))</f>
        <v/>
      </c>
      <c r="DI166" s="272" t="str">
        <f ca="true">+IF(OFFSET('Sanitation Data'!$H$32,0,10*ROW('Sanitation Data'!H160))="","",OFFSET('Sanitation Data'!$H$32,0,10*ROW('Sanitation Data'!H160)))</f>
        <v/>
      </c>
      <c r="DJ166" s="272" t="str">
        <f ca="true">+IF(OFFSET('Sanitation Data'!$I$28,0,10*ROW('Sanitation Data'!I160))="","",OFFSET('Sanitation Data'!$I$28,0,10*ROW('Sanitation Data'!I160)))</f>
        <v/>
      </c>
      <c r="DK166" s="272" t="str">
        <f ca="true">+IF(OFFSET('Sanitation Data'!$I$29,0,10*ROW('Sanitation Data'!I160))="","",OFFSET('Sanitation Data'!$I$29,0,10*ROW('Sanitation Data'!I160)))</f>
        <v/>
      </c>
      <c r="DL166" s="272" t="str">
        <f ca="true">+IF(OFFSET('Sanitation Data'!$I$30,0,10*ROW('Sanitation Data'!I160))="","",OFFSET('Sanitation Data'!$I$30,0,10*ROW('Sanitation Data'!I160)))</f>
        <v/>
      </c>
      <c r="DM166" s="272" t="str">
        <f ca="true">+IF(OFFSET('Sanitation Data'!$I$31,0,10*ROW('Sanitation Data'!I160))="","",OFFSET('Sanitation Data'!$I$31,0,10*ROW('Sanitation Data'!I160)))</f>
        <v/>
      </c>
      <c r="DN166" s="272" t="str">
        <f ca="true">+IF(OFFSET('Sanitation Data'!$I$32,0,10*ROW('Sanitation Data'!I160))="","",OFFSET('Sanitation Data'!$I$32,0,10*ROW('Sanitation Data'!I160)))</f>
        <v/>
      </c>
      <c r="DO166" s="272" t="str">
        <f ca="true">+IF(OFFSET('Hygiene Data'!$D$11,0,10*ROW('Hygiene Data'!D160))="","",OFFSET('Hygiene Data'!$D$11,0,10*ROW('Hygiene Data'!D160)))</f>
        <v/>
      </c>
      <c r="DP166" s="272" t="str">
        <f ca="true">+IF(OFFSET('Hygiene Data'!$D$12,0,10*ROW('Hygiene Data'!D160))="","",OFFSET('Hygiene Data'!$D$12,0,10*ROW('Hygiene Data'!D160)))</f>
        <v/>
      </c>
      <c r="DQ166" s="272" t="str">
        <f ca="true">+IF(OFFSET('Hygiene Data'!$D$13,0,10*ROW('Hygiene Data'!D160))="","",OFFSET('Hygiene Data'!$D$13,0,10*ROW('Hygiene Data'!D160)))</f>
        <v/>
      </c>
      <c r="DR166" s="272" t="str">
        <f ca="true">+IF(OFFSET('Hygiene Data'!$E$11,0,10*ROW('Hygiene Data'!E160))="","",OFFSET('Hygiene Data'!$E$11,0,10*ROW('Hygiene Data'!E160)))</f>
        <v/>
      </c>
      <c r="DS166" s="272" t="str">
        <f ca="true">+IF(OFFSET('Hygiene Data'!$E$12,0,10*ROW('Hygiene Data'!E160))="","",OFFSET('Hygiene Data'!$E$12,0,10*ROW('Hygiene Data'!E160)))</f>
        <v/>
      </c>
      <c r="DT166" s="272" t="str">
        <f ca="true">+IF(OFFSET('Hygiene Data'!$E$13,0,10*ROW('Hygiene Data'!E160))="","",OFFSET('Hygiene Data'!$E$13,0,10*ROW('Hygiene Data'!E160)))</f>
        <v/>
      </c>
      <c r="DU166" s="272" t="str">
        <f ca="true">+IF(OFFSET('Hygiene Data'!$F$11,0,10*ROW('Hygiene Data'!F160))="","",OFFSET('Hygiene Data'!$F$11,0,10*ROW('Hygiene Data'!F160)))</f>
        <v/>
      </c>
      <c r="DV166" s="272" t="str">
        <f ca="true">+IF(OFFSET('Hygiene Data'!$F$12,0,10*ROW('Hygiene Data'!F160))="","",OFFSET('Hygiene Data'!$F$12,0,10*ROW('Hygiene Data'!F160)))</f>
        <v/>
      </c>
      <c r="DW166" s="272" t="str">
        <f ca="true">+IF(OFFSET('Hygiene Data'!$F$13,0,10*ROW('Hygiene Data'!F160))="","",OFFSET('Hygiene Data'!$F$13,0,10*ROW('Hygiene Data'!F160)))</f>
        <v/>
      </c>
      <c r="DX166" s="272" t="str">
        <f ca="true">+IF(OFFSET('Hygiene Data'!$G$11,0,10*ROW('Hygiene Data'!G160))="","",OFFSET('Hygiene Data'!$G$11,0,10*ROW('Hygiene Data'!G160)))</f>
        <v/>
      </c>
      <c r="DY166" s="272" t="str">
        <f ca="true">+IF(OFFSET('Hygiene Data'!$G$12,0,10*ROW('Hygiene Data'!G160))="","",OFFSET('Hygiene Data'!$G$12,0,10*ROW('Hygiene Data'!G160)))</f>
        <v/>
      </c>
      <c r="DZ166" s="272" t="str">
        <f ca="true">+IF(OFFSET('Hygiene Data'!$G$13,0,10*ROW('Hygiene Data'!G160))="","",OFFSET('Hygiene Data'!$G$13,0,10*ROW('Hygiene Data'!G160)))</f>
        <v/>
      </c>
      <c r="EA166" s="272" t="str">
        <f ca="true">+IF(OFFSET('Hygiene Data'!$H$11,0,10*ROW('Hygiene Data'!H160))="","",OFFSET('Hygiene Data'!$H$11,0,10*ROW('Hygiene Data'!H160)))</f>
        <v/>
      </c>
      <c r="EB166" s="272" t="str">
        <f ca="true">+IF(OFFSET('Hygiene Data'!$H$12,0,10*ROW('Hygiene Data'!H160))="","",OFFSET('Hygiene Data'!$H$12,0,10*ROW('Hygiene Data'!H160)))</f>
        <v/>
      </c>
      <c r="EC166" s="272" t="str">
        <f ca="true">+IF(OFFSET('Hygiene Data'!$H$13,0,10*ROW('Hygiene Data'!H160))="","",OFFSET('Hygiene Data'!$H$13,0,10*ROW('Hygiene Data'!H160)))</f>
        <v/>
      </c>
      <c r="ED166" s="272" t="str">
        <f ca="true">+IF(OFFSET('Hygiene Data'!$I$11,0,10*ROW('Hygiene Data'!I160))="","",OFFSET('Hygiene Data'!$I$11,0,10*ROW('Hygiene Data'!I160)))</f>
        <v/>
      </c>
      <c r="EE166" s="272" t="str">
        <f ca="true">+IF(OFFSET('Hygiene Data'!$I$12,0,10*ROW('Hygiene Data'!I160))="","",OFFSET('Hygiene Data'!$I$12,0,10*ROW('Hygiene Data'!I160)))</f>
        <v/>
      </c>
      <c r="EF166" s="272"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28"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2"/>
      <c r="BS167" s="272" t="str">
        <f ca="true">+IF(OFFSET('Water Data'!$D$27,0,10*ROW('Water Data'!D161))="","",OFFSET('Water Data'!$D$27,0,10*ROW('Water Data'!D161)))</f>
        <v/>
      </c>
      <c r="BT167" s="272" t="str">
        <f ca="true">+IF(OFFSET('Water Data'!$D$28,0,10*ROW('Water Data'!D161))="","",OFFSET('Water Data'!$D$28,0,10*ROW('Water Data'!D161)))</f>
        <v/>
      </c>
      <c r="BU167" s="272" t="str">
        <f ca="true">+IF(OFFSET('Water Data'!$D$29,0,10*ROW('Water Data'!D161))="","",OFFSET('Water Data'!$D$29,0,10*ROW('Water Data'!D161)))</f>
        <v/>
      </c>
      <c r="BV167" s="272" t="str">
        <f ca="true">+IF(OFFSET('Water Data'!$E$27,0,10*ROW('Water Data'!E161))="","",OFFSET('Water Data'!$E$27,0,10*ROW('Water Data'!E161)))</f>
        <v/>
      </c>
      <c r="BW167" s="272" t="str">
        <f ca="true">+IF(OFFSET('Water Data'!$E$28,0,10*ROW('Water Data'!E161))="","",OFFSET('Water Data'!$E$28,0,10*ROW('Water Data'!E161)))</f>
        <v/>
      </c>
      <c r="BX167" s="272" t="str">
        <f ca="true">+IF(OFFSET('Water Data'!$E$29,0,10*ROW('Water Data'!E161))="","",OFFSET('Water Data'!$E$29,0,10*ROW('Water Data'!E161)))</f>
        <v/>
      </c>
      <c r="BY167" s="272" t="str">
        <f ca="true">+IF(OFFSET('Water Data'!$F$27,0,10*ROW('Water Data'!F161))="","",OFFSET('Water Data'!$F$27,0,10*ROW('Water Data'!F161)))</f>
        <v/>
      </c>
      <c r="BZ167" s="272" t="str">
        <f ca="true">+IF(OFFSET('Water Data'!$F$28,0,10*ROW('Water Data'!F161))="","",OFFSET('Water Data'!$F$28,0,10*ROW('Water Data'!F161)))</f>
        <v/>
      </c>
      <c r="CA167" s="272" t="str">
        <f ca="true">+IF(OFFSET('Water Data'!$F$29,0,10*ROW('Water Data'!F161))="","",OFFSET('Water Data'!$F$29,0,10*ROW('Water Data'!F161)))</f>
        <v/>
      </c>
      <c r="CB167" s="272" t="str">
        <f ca="true">+IF(OFFSET('Water Data'!$G$27,0,10*ROW('Water Data'!G161))="","",OFFSET('Water Data'!$G$27,0,10*ROW('Water Data'!G161)))</f>
        <v/>
      </c>
      <c r="CC167" s="272" t="str">
        <f ca="true">+IF(OFFSET('Water Data'!$G$28,0,10*ROW('Water Data'!G161))="","",OFFSET('Water Data'!$G$28,0,10*ROW('Water Data'!G161)))</f>
        <v/>
      </c>
      <c r="CD167" s="272" t="str">
        <f ca="true">+IF(OFFSET('Water Data'!$G$29,0,10*ROW('Water Data'!G161))="","",OFFSET('Water Data'!$G$29,0,10*ROW('Water Data'!G161)))</f>
        <v/>
      </c>
      <c r="CE167" s="272" t="str">
        <f ca="true">+IF(OFFSET('Water Data'!$H$27,0,10*ROW('Water Data'!H161))="","",OFFSET('Water Data'!$H$27,0,10*ROW('Water Data'!H161)))</f>
        <v/>
      </c>
      <c r="CF167" s="272" t="str">
        <f ca="true">+IF(OFFSET('Water Data'!$H$28,0,10*ROW('Water Data'!H161))="","",OFFSET('Water Data'!$H$28,0,10*ROW('Water Data'!H161)))</f>
        <v/>
      </c>
      <c r="CG167" s="272" t="str">
        <f ca="true">+IF(OFFSET('Water Data'!$H$29,0,10*ROW('Water Data'!H161))="","",OFFSET('Water Data'!$H$29,0,10*ROW('Water Data'!H161)))</f>
        <v/>
      </c>
      <c r="CH167" s="272" t="str">
        <f ca="true">+IF(OFFSET('Water Data'!$I$27,0,10*ROW('Water Data'!I161))="","",OFFSET('Water Data'!$I$27,0,10*ROW('Water Data'!I161)))</f>
        <v/>
      </c>
      <c r="CI167" s="272" t="str">
        <f ca="true">+IF(OFFSET('Water Data'!$I$28,0,10*ROW('Water Data'!I161))="","",OFFSET('Water Data'!$I$28,0,10*ROW('Water Data'!I161)))</f>
        <v/>
      </c>
      <c r="CJ167" s="272" t="str">
        <f ca="true">+IF(OFFSET('Water Data'!$I$29,0,10*ROW('Water Data'!I161))="","",OFFSET('Water Data'!$I$29,0,10*ROW('Water Data'!I161)))</f>
        <v/>
      </c>
      <c r="CK167" s="272" t="str">
        <f ca="true">+IF(OFFSET('Sanitation Data'!$D$28,0,10*ROW('Sanitation Data'!D161))="","",OFFSET('Sanitation Data'!$D$28,0,10*ROW('Sanitation Data'!D161)))</f>
        <v/>
      </c>
      <c r="CL167" s="272" t="str">
        <f ca="true">+IF(OFFSET('Sanitation Data'!$D$29,0,10*ROW('Sanitation Data'!D161))="","",OFFSET('Sanitation Data'!$D$29,0,10*ROW('Sanitation Data'!D161)))</f>
        <v/>
      </c>
      <c r="CM167" s="272" t="str">
        <f ca="true">+IF(OFFSET('Sanitation Data'!$D$30,0,10*ROW('Sanitation Data'!D161))="","",OFFSET('Sanitation Data'!$D$30,0,10*ROW('Sanitation Data'!D161)))</f>
        <v/>
      </c>
      <c r="CN167" s="272" t="str">
        <f ca="true">+IF(OFFSET('Sanitation Data'!$D$31,0,10*ROW('Sanitation Data'!D161))="","",OFFSET('Sanitation Data'!$D$31,0,10*ROW('Sanitation Data'!D161)))</f>
        <v/>
      </c>
      <c r="CO167" s="272" t="str">
        <f ca="true">+IF(OFFSET('Sanitation Data'!$D$32,0,10*ROW('Sanitation Data'!D161))="","",OFFSET('Sanitation Data'!$D$32,0,10*ROW('Sanitation Data'!D161)))</f>
        <v/>
      </c>
      <c r="CP167" s="272" t="str">
        <f ca="true">+IF(OFFSET('Sanitation Data'!$E$28,0,10*ROW('Sanitation Data'!E161))="","",OFFSET('Sanitation Data'!$E$28,0,10*ROW('Sanitation Data'!E161)))</f>
        <v/>
      </c>
      <c r="CQ167" s="272" t="str">
        <f ca="true">+IF(OFFSET('Sanitation Data'!$E$29,0,10*ROW('Sanitation Data'!E161))="","",OFFSET('Sanitation Data'!$E$29,0,10*ROW('Sanitation Data'!E161)))</f>
        <v/>
      </c>
      <c r="CR167" s="272" t="str">
        <f ca="true">+IF(OFFSET('Sanitation Data'!$E$30,0,10*ROW('Sanitation Data'!E161))="","",OFFSET('Sanitation Data'!$E$30,0,10*ROW('Sanitation Data'!E161)))</f>
        <v/>
      </c>
      <c r="CS167" s="272" t="str">
        <f ca="true">+IF(OFFSET('Sanitation Data'!$E$31,0,10*ROW('Sanitation Data'!E161))="","",OFFSET('Sanitation Data'!$E$31,0,10*ROW('Sanitation Data'!E161)))</f>
        <v/>
      </c>
      <c r="CT167" s="272" t="str">
        <f ca="true">+IF(OFFSET('Sanitation Data'!$E$32,0,10*ROW('Sanitation Data'!E161))="","",OFFSET('Sanitation Data'!$E$32,0,10*ROW('Sanitation Data'!E161)))</f>
        <v/>
      </c>
      <c r="CU167" s="272" t="str">
        <f ca="true">+IF(OFFSET('Sanitation Data'!$F$28,0,10*ROW('Sanitation Data'!F161))="","",OFFSET('Sanitation Data'!$F$28,0,10*ROW('Sanitation Data'!F161)))</f>
        <v/>
      </c>
      <c r="CV167" s="272" t="str">
        <f ca="true">+IF(OFFSET('Sanitation Data'!$F$29,0,10*ROW('Sanitation Data'!F161))="","",OFFSET('Sanitation Data'!$F$29,0,10*ROW('Sanitation Data'!F161)))</f>
        <v/>
      </c>
      <c r="CW167" s="272" t="str">
        <f ca="true">+IF(OFFSET('Sanitation Data'!$F$30,0,10*ROW('Sanitation Data'!F161))="","",OFFSET('Sanitation Data'!$F$30,0,10*ROW('Sanitation Data'!F161)))</f>
        <v/>
      </c>
      <c r="CX167" s="272" t="str">
        <f ca="true">+IF(OFFSET('Sanitation Data'!$F$31,0,10*ROW('Sanitation Data'!F161))="","",OFFSET('Sanitation Data'!$F$31,0,10*ROW('Sanitation Data'!F161)))</f>
        <v/>
      </c>
      <c r="CY167" s="272" t="str">
        <f ca="true">+IF(OFFSET('Sanitation Data'!$F$32,0,10*ROW('Sanitation Data'!F161))="","",OFFSET('Sanitation Data'!$F$32,0,10*ROW('Sanitation Data'!F161)))</f>
        <v/>
      </c>
      <c r="CZ167" s="272" t="str">
        <f ca="true">+IF(OFFSET('Sanitation Data'!$G$28,0,10*ROW('Sanitation Data'!G161))="","",OFFSET('Sanitation Data'!$G$28,0,10*ROW('Sanitation Data'!G161)))</f>
        <v/>
      </c>
      <c r="DA167" s="272" t="str">
        <f ca="true">+IF(OFFSET('Sanitation Data'!$G$29,0,10*ROW('Sanitation Data'!G161))="","",OFFSET('Sanitation Data'!$G$29,0,10*ROW('Sanitation Data'!G161)))</f>
        <v/>
      </c>
      <c r="DB167" s="272" t="str">
        <f ca="true">+IF(OFFSET('Sanitation Data'!$G$30,0,10*ROW('Sanitation Data'!G161))="","",OFFSET('Sanitation Data'!$G$30,0,10*ROW('Sanitation Data'!G161)))</f>
        <v/>
      </c>
      <c r="DC167" s="272" t="str">
        <f ca="true">+IF(OFFSET('Sanitation Data'!$G$31,0,10*ROW('Sanitation Data'!G161))="","",OFFSET('Sanitation Data'!$G$31,0,10*ROW('Sanitation Data'!G161)))</f>
        <v/>
      </c>
      <c r="DD167" s="272" t="str">
        <f ca="true">+IF(OFFSET('Sanitation Data'!$G$32,0,10*ROW('Sanitation Data'!G161))="","",OFFSET('Sanitation Data'!$G$32,0,10*ROW('Sanitation Data'!G161)))</f>
        <v/>
      </c>
      <c r="DE167" s="272" t="str">
        <f ca="true">+IF(OFFSET('Sanitation Data'!$H$28,0,10*ROW('Sanitation Data'!H161))="","",OFFSET('Sanitation Data'!$H$28,0,10*ROW('Sanitation Data'!H161)))</f>
        <v/>
      </c>
      <c r="DF167" s="272" t="str">
        <f ca="true">+IF(OFFSET('Sanitation Data'!$H$29,0,10*ROW('Sanitation Data'!H161))="","",OFFSET('Sanitation Data'!$H$29,0,10*ROW('Sanitation Data'!H161)))</f>
        <v/>
      </c>
      <c r="DG167" s="272" t="str">
        <f ca="true">+IF(OFFSET('Sanitation Data'!$H$30,0,10*ROW('Sanitation Data'!H161))="","",OFFSET('Sanitation Data'!$H$30,0,10*ROW('Sanitation Data'!H161)))</f>
        <v/>
      </c>
      <c r="DH167" s="272" t="str">
        <f ca="true">+IF(OFFSET('Sanitation Data'!$H$31,0,10*ROW('Sanitation Data'!H161))="","",OFFSET('Sanitation Data'!$H$31,0,10*ROW('Sanitation Data'!H161)))</f>
        <v/>
      </c>
      <c r="DI167" s="272" t="str">
        <f ca="true">+IF(OFFSET('Sanitation Data'!$H$32,0,10*ROW('Sanitation Data'!H161))="","",OFFSET('Sanitation Data'!$H$32,0,10*ROW('Sanitation Data'!H161)))</f>
        <v/>
      </c>
      <c r="DJ167" s="272" t="str">
        <f ca="true">+IF(OFFSET('Sanitation Data'!$I$28,0,10*ROW('Sanitation Data'!I161))="","",OFFSET('Sanitation Data'!$I$28,0,10*ROW('Sanitation Data'!I161)))</f>
        <v/>
      </c>
      <c r="DK167" s="272" t="str">
        <f ca="true">+IF(OFFSET('Sanitation Data'!$I$29,0,10*ROW('Sanitation Data'!I161))="","",OFFSET('Sanitation Data'!$I$29,0,10*ROW('Sanitation Data'!I161)))</f>
        <v/>
      </c>
      <c r="DL167" s="272" t="str">
        <f ca="true">+IF(OFFSET('Sanitation Data'!$I$30,0,10*ROW('Sanitation Data'!I161))="","",OFFSET('Sanitation Data'!$I$30,0,10*ROW('Sanitation Data'!I161)))</f>
        <v/>
      </c>
      <c r="DM167" s="272" t="str">
        <f ca="true">+IF(OFFSET('Sanitation Data'!$I$31,0,10*ROW('Sanitation Data'!I161))="","",OFFSET('Sanitation Data'!$I$31,0,10*ROW('Sanitation Data'!I161)))</f>
        <v/>
      </c>
      <c r="DN167" s="272" t="str">
        <f ca="true">+IF(OFFSET('Sanitation Data'!$I$32,0,10*ROW('Sanitation Data'!I161))="","",OFFSET('Sanitation Data'!$I$32,0,10*ROW('Sanitation Data'!I161)))</f>
        <v/>
      </c>
      <c r="DO167" s="272" t="str">
        <f ca="true">+IF(OFFSET('Hygiene Data'!$D$11,0,10*ROW('Hygiene Data'!D161))="","",OFFSET('Hygiene Data'!$D$11,0,10*ROW('Hygiene Data'!D161)))</f>
        <v/>
      </c>
      <c r="DP167" s="272" t="str">
        <f ca="true">+IF(OFFSET('Hygiene Data'!$D$12,0,10*ROW('Hygiene Data'!D161))="","",OFFSET('Hygiene Data'!$D$12,0,10*ROW('Hygiene Data'!D161)))</f>
        <v/>
      </c>
      <c r="DQ167" s="272" t="str">
        <f ca="true">+IF(OFFSET('Hygiene Data'!$D$13,0,10*ROW('Hygiene Data'!D161))="","",OFFSET('Hygiene Data'!$D$13,0,10*ROW('Hygiene Data'!D161)))</f>
        <v/>
      </c>
      <c r="DR167" s="272" t="str">
        <f ca="true">+IF(OFFSET('Hygiene Data'!$E$11,0,10*ROW('Hygiene Data'!E161))="","",OFFSET('Hygiene Data'!$E$11,0,10*ROW('Hygiene Data'!E161)))</f>
        <v/>
      </c>
      <c r="DS167" s="272" t="str">
        <f ca="true">+IF(OFFSET('Hygiene Data'!$E$12,0,10*ROW('Hygiene Data'!E161))="","",OFFSET('Hygiene Data'!$E$12,0,10*ROW('Hygiene Data'!E161)))</f>
        <v/>
      </c>
      <c r="DT167" s="272" t="str">
        <f ca="true">+IF(OFFSET('Hygiene Data'!$E$13,0,10*ROW('Hygiene Data'!E161))="","",OFFSET('Hygiene Data'!$E$13,0,10*ROW('Hygiene Data'!E161)))</f>
        <v/>
      </c>
      <c r="DU167" s="272" t="str">
        <f ca="true">+IF(OFFSET('Hygiene Data'!$F$11,0,10*ROW('Hygiene Data'!F161))="","",OFFSET('Hygiene Data'!$F$11,0,10*ROW('Hygiene Data'!F161)))</f>
        <v/>
      </c>
      <c r="DV167" s="272" t="str">
        <f ca="true">+IF(OFFSET('Hygiene Data'!$F$12,0,10*ROW('Hygiene Data'!F161))="","",OFFSET('Hygiene Data'!$F$12,0,10*ROW('Hygiene Data'!F161)))</f>
        <v/>
      </c>
      <c r="DW167" s="272" t="str">
        <f ca="true">+IF(OFFSET('Hygiene Data'!$F$13,0,10*ROW('Hygiene Data'!F161))="","",OFFSET('Hygiene Data'!$F$13,0,10*ROW('Hygiene Data'!F161)))</f>
        <v/>
      </c>
      <c r="DX167" s="272" t="str">
        <f ca="true">+IF(OFFSET('Hygiene Data'!$G$11,0,10*ROW('Hygiene Data'!G161))="","",OFFSET('Hygiene Data'!$G$11,0,10*ROW('Hygiene Data'!G161)))</f>
        <v/>
      </c>
      <c r="DY167" s="272" t="str">
        <f ca="true">+IF(OFFSET('Hygiene Data'!$G$12,0,10*ROW('Hygiene Data'!G161))="","",OFFSET('Hygiene Data'!$G$12,0,10*ROW('Hygiene Data'!G161)))</f>
        <v/>
      </c>
      <c r="DZ167" s="272" t="str">
        <f ca="true">+IF(OFFSET('Hygiene Data'!$G$13,0,10*ROW('Hygiene Data'!G161))="","",OFFSET('Hygiene Data'!$G$13,0,10*ROW('Hygiene Data'!G161)))</f>
        <v/>
      </c>
      <c r="EA167" s="272" t="str">
        <f ca="true">+IF(OFFSET('Hygiene Data'!$H$11,0,10*ROW('Hygiene Data'!H161))="","",OFFSET('Hygiene Data'!$H$11,0,10*ROW('Hygiene Data'!H161)))</f>
        <v/>
      </c>
      <c r="EB167" s="272" t="str">
        <f ca="true">+IF(OFFSET('Hygiene Data'!$H$12,0,10*ROW('Hygiene Data'!H161))="","",OFFSET('Hygiene Data'!$H$12,0,10*ROW('Hygiene Data'!H161)))</f>
        <v/>
      </c>
      <c r="EC167" s="272" t="str">
        <f ca="true">+IF(OFFSET('Hygiene Data'!$H$13,0,10*ROW('Hygiene Data'!H161))="","",OFFSET('Hygiene Data'!$H$13,0,10*ROW('Hygiene Data'!H161)))</f>
        <v/>
      </c>
      <c r="ED167" s="272" t="str">
        <f ca="true">+IF(OFFSET('Hygiene Data'!$I$11,0,10*ROW('Hygiene Data'!I161))="","",OFFSET('Hygiene Data'!$I$11,0,10*ROW('Hygiene Data'!I161)))</f>
        <v/>
      </c>
      <c r="EE167" s="272" t="str">
        <f ca="true">+IF(OFFSET('Hygiene Data'!$I$12,0,10*ROW('Hygiene Data'!I161))="","",OFFSET('Hygiene Data'!$I$12,0,10*ROW('Hygiene Data'!I161)))</f>
        <v/>
      </c>
      <c r="EF167" s="272"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28"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2"/>
      <c r="BS168" s="272" t="str">
        <f ca="true">+IF(OFFSET('Water Data'!$D$27,0,10*ROW('Water Data'!D162))="","",OFFSET('Water Data'!$D$27,0,10*ROW('Water Data'!D162)))</f>
        <v/>
      </c>
      <c r="BT168" s="272" t="str">
        <f ca="true">+IF(OFFSET('Water Data'!$D$28,0,10*ROW('Water Data'!D162))="","",OFFSET('Water Data'!$D$28,0,10*ROW('Water Data'!D162)))</f>
        <v/>
      </c>
      <c r="BU168" s="272" t="str">
        <f ca="true">+IF(OFFSET('Water Data'!$D$29,0,10*ROW('Water Data'!D162))="","",OFFSET('Water Data'!$D$29,0,10*ROW('Water Data'!D162)))</f>
        <v/>
      </c>
      <c r="BV168" s="272" t="str">
        <f ca="true">+IF(OFFSET('Water Data'!$E$27,0,10*ROW('Water Data'!E162))="","",OFFSET('Water Data'!$E$27,0,10*ROW('Water Data'!E162)))</f>
        <v/>
      </c>
      <c r="BW168" s="272" t="str">
        <f ca="true">+IF(OFFSET('Water Data'!$E$28,0,10*ROW('Water Data'!E162))="","",OFFSET('Water Data'!$E$28,0,10*ROW('Water Data'!E162)))</f>
        <v/>
      </c>
      <c r="BX168" s="272" t="str">
        <f ca="true">+IF(OFFSET('Water Data'!$E$29,0,10*ROW('Water Data'!E162))="","",OFFSET('Water Data'!$E$29,0,10*ROW('Water Data'!E162)))</f>
        <v/>
      </c>
      <c r="BY168" s="272" t="str">
        <f ca="true">+IF(OFFSET('Water Data'!$F$27,0,10*ROW('Water Data'!F162))="","",OFFSET('Water Data'!$F$27,0,10*ROW('Water Data'!F162)))</f>
        <v/>
      </c>
      <c r="BZ168" s="272" t="str">
        <f ca="true">+IF(OFFSET('Water Data'!$F$28,0,10*ROW('Water Data'!F162))="","",OFFSET('Water Data'!$F$28,0,10*ROW('Water Data'!F162)))</f>
        <v/>
      </c>
      <c r="CA168" s="272" t="str">
        <f ca="true">+IF(OFFSET('Water Data'!$F$29,0,10*ROW('Water Data'!F162))="","",OFFSET('Water Data'!$F$29,0,10*ROW('Water Data'!F162)))</f>
        <v/>
      </c>
      <c r="CB168" s="272" t="str">
        <f ca="true">+IF(OFFSET('Water Data'!$G$27,0,10*ROW('Water Data'!G162))="","",OFFSET('Water Data'!$G$27,0,10*ROW('Water Data'!G162)))</f>
        <v/>
      </c>
      <c r="CC168" s="272" t="str">
        <f ca="true">+IF(OFFSET('Water Data'!$G$28,0,10*ROW('Water Data'!G162))="","",OFFSET('Water Data'!$G$28,0,10*ROW('Water Data'!G162)))</f>
        <v/>
      </c>
      <c r="CD168" s="272" t="str">
        <f ca="true">+IF(OFFSET('Water Data'!$G$29,0,10*ROW('Water Data'!G162))="","",OFFSET('Water Data'!$G$29,0,10*ROW('Water Data'!G162)))</f>
        <v/>
      </c>
      <c r="CE168" s="272" t="str">
        <f ca="true">+IF(OFFSET('Water Data'!$H$27,0,10*ROW('Water Data'!H162))="","",OFFSET('Water Data'!$H$27,0,10*ROW('Water Data'!H162)))</f>
        <v/>
      </c>
      <c r="CF168" s="272" t="str">
        <f ca="true">+IF(OFFSET('Water Data'!$H$28,0,10*ROW('Water Data'!H162))="","",OFFSET('Water Data'!$H$28,0,10*ROW('Water Data'!H162)))</f>
        <v/>
      </c>
      <c r="CG168" s="272" t="str">
        <f ca="true">+IF(OFFSET('Water Data'!$H$29,0,10*ROW('Water Data'!H162))="","",OFFSET('Water Data'!$H$29,0,10*ROW('Water Data'!H162)))</f>
        <v/>
      </c>
      <c r="CH168" s="272" t="str">
        <f ca="true">+IF(OFFSET('Water Data'!$I$27,0,10*ROW('Water Data'!I162))="","",OFFSET('Water Data'!$I$27,0,10*ROW('Water Data'!I162)))</f>
        <v/>
      </c>
      <c r="CI168" s="272" t="str">
        <f ca="true">+IF(OFFSET('Water Data'!$I$28,0,10*ROW('Water Data'!I162))="","",OFFSET('Water Data'!$I$28,0,10*ROW('Water Data'!I162)))</f>
        <v/>
      </c>
      <c r="CJ168" s="272" t="str">
        <f ca="true">+IF(OFFSET('Water Data'!$I$29,0,10*ROW('Water Data'!I162))="","",OFFSET('Water Data'!$I$29,0,10*ROW('Water Data'!I162)))</f>
        <v/>
      </c>
      <c r="CK168" s="272" t="str">
        <f ca="true">+IF(OFFSET('Sanitation Data'!$D$28,0,10*ROW('Sanitation Data'!D162))="","",OFFSET('Sanitation Data'!$D$28,0,10*ROW('Sanitation Data'!D162)))</f>
        <v/>
      </c>
      <c r="CL168" s="272" t="str">
        <f ca="true">+IF(OFFSET('Sanitation Data'!$D$29,0,10*ROW('Sanitation Data'!D162))="","",OFFSET('Sanitation Data'!$D$29,0,10*ROW('Sanitation Data'!D162)))</f>
        <v/>
      </c>
      <c r="CM168" s="272" t="str">
        <f ca="true">+IF(OFFSET('Sanitation Data'!$D$30,0,10*ROW('Sanitation Data'!D162))="","",OFFSET('Sanitation Data'!$D$30,0,10*ROW('Sanitation Data'!D162)))</f>
        <v/>
      </c>
      <c r="CN168" s="272" t="str">
        <f ca="true">+IF(OFFSET('Sanitation Data'!$D$31,0,10*ROW('Sanitation Data'!D162))="","",OFFSET('Sanitation Data'!$D$31,0,10*ROW('Sanitation Data'!D162)))</f>
        <v/>
      </c>
      <c r="CO168" s="272" t="str">
        <f ca="true">+IF(OFFSET('Sanitation Data'!$D$32,0,10*ROW('Sanitation Data'!D162))="","",OFFSET('Sanitation Data'!$D$32,0,10*ROW('Sanitation Data'!D162)))</f>
        <v/>
      </c>
      <c r="CP168" s="272" t="str">
        <f ca="true">+IF(OFFSET('Sanitation Data'!$E$28,0,10*ROW('Sanitation Data'!E162))="","",OFFSET('Sanitation Data'!$E$28,0,10*ROW('Sanitation Data'!E162)))</f>
        <v/>
      </c>
      <c r="CQ168" s="272" t="str">
        <f ca="true">+IF(OFFSET('Sanitation Data'!$E$29,0,10*ROW('Sanitation Data'!E162))="","",OFFSET('Sanitation Data'!$E$29,0,10*ROW('Sanitation Data'!E162)))</f>
        <v/>
      </c>
      <c r="CR168" s="272" t="str">
        <f ca="true">+IF(OFFSET('Sanitation Data'!$E$30,0,10*ROW('Sanitation Data'!E162))="","",OFFSET('Sanitation Data'!$E$30,0,10*ROW('Sanitation Data'!E162)))</f>
        <v/>
      </c>
      <c r="CS168" s="272" t="str">
        <f ca="true">+IF(OFFSET('Sanitation Data'!$E$31,0,10*ROW('Sanitation Data'!E162))="","",OFFSET('Sanitation Data'!$E$31,0,10*ROW('Sanitation Data'!E162)))</f>
        <v/>
      </c>
      <c r="CT168" s="272" t="str">
        <f ca="true">+IF(OFFSET('Sanitation Data'!$E$32,0,10*ROW('Sanitation Data'!E162))="","",OFFSET('Sanitation Data'!$E$32,0,10*ROW('Sanitation Data'!E162)))</f>
        <v/>
      </c>
      <c r="CU168" s="272" t="str">
        <f ca="true">+IF(OFFSET('Sanitation Data'!$F$28,0,10*ROW('Sanitation Data'!F162))="","",OFFSET('Sanitation Data'!$F$28,0,10*ROW('Sanitation Data'!F162)))</f>
        <v/>
      </c>
      <c r="CV168" s="272" t="str">
        <f ca="true">+IF(OFFSET('Sanitation Data'!$F$29,0,10*ROW('Sanitation Data'!F162))="","",OFFSET('Sanitation Data'!$F$29,0,10*ROW('Sanitation Data'!F162)))</f>
        <v/>
      </c>
      <c r="CW168" s="272" t="str">
        <f ca="true">+IF(OFFSET('Sanitation Data'!$F$30,0,10*ROW('Sanitation Data'!F162))="","",OFFSET('Sanitation Data'!$F$30,0,10*ROW('Sanitation Data'!F162)))</f>
        <v/>
      </c>
      <c r="CX168" s="272" t="str">
        <f ca="true">+IF(OFFSET('Sanitation Data'!$F$31,0,10*ROW('Sanitation Data'!F162))="","",OFFSET('Sanitation Data'!$F$31,0,10*ROW('Sanitation Data'!F162)))</f>
        <v/>
      </c>
      <c r="CY168" s="272" t="str">
        <f ca="true">+IF(OFFSET('Sanitation Data'!$F$32,0,10*ROW('Sanitation Data'!F162))="","",OFFSET('Sanitation Data'!$F$32,0,10*ROW('Sanitation Data'!F162)))</f>
        <v/>
      </c>
      <c r="CZ168" s="272" t="str">
        <f ca="true">+IF(OFFSET('Sanitation Data'!$G$28,0,10*ROW('Sanitation Data'!G162))="","",OFFSET('Sanitation Data'!$G$28,0,10*ROW('Sanitation Data'!G162)))</f>
        <v/>
      </c>
      <c r="DA168" s="272" t="str">
        <f ca="true">+IF(OFFSET('Sanitation Data'!$G$29,0,10*ROW('Sanitation Data'!G162))="","",OFFSET('Sanitation Data'!$G$29,0,10*ROW('Sanitation Data'!G162)))</f>
        <v/>
      </c>
      <c r="DB168" s="272" t="str">
        <f ca="true">+IF(OFFSET('Sanitation Data'!$G$30,0,10*ROW('Sanitation Data'!G162))="","",OFFSET('Sanitation Data'!$G$30,0,10*ROW('Sanitation Data'!G162)))</f>
        <v/>
      </c>
      <c r="DC168" s="272" t="str">
        <f ca="true">+IF(OFFSET('Sanitation Data'!$G$31,0,10*ROW('Sanitation Data'!G162))="","",OFFSET('Sanitation Data'!$G$31,0,10*ROW('Sanitation Data'!G162)))</f>
        <v/>
      </c>
      <c r="DD168" s="272" t="str">
        <f ca="true">+IF(OFFSET('Sanitation Data'!$G$32,0,10*ROW('Sanitation Data'!G162))="","",OFFSET('Sanitation Data'!$G$32,0,10*ROW('Sanitation Data'!G162)))</f>
        <v/>
      </c>
      <c r="DE168" s="272" t="str">
        <f ca="true">+IF(OFFSET('Sanitation Data'!$H$28,0,10*ROW('Sanitation Data'!H162))="","",OFFSET('Sanitation Data'!$H$28,0,10*ROW('Sanitation Data'!H162)))</f>
        <v/>
      </c>
      <c r="DF168" s="272" t="str">
        <f ca="true">+IF(OFFSET('Sanitation Data'!$H$29,0,10*ROW('Sanitation Data'!H162))="","",OFFSET('Sanitation Data'!$H$29,0,10*ROW('Sanitation Data'!H162)))</f>
        <v/>
      </c>
      <c r="DG168" s="272" t="str">
        <f ca="true">+IF(OFFSET('Sanitation Data'!$H$30,0,10*ROW('Sanitation Data'!H162))="","",OFFSET('Sanitation Data'!$H$30,0,10*ROW('Sanitation Data'!H162)))</f>
        <v/>
      </c>
      <c r="DH168" s="272" t="str">
        <f ca="true">+IF(OFFSET('Sanitation Data'!$H$31,0,10*ROW('Sanitation Data'!H162))="","",OFFSET('Sanitation Data'!$H$31,0,10*ROW('Sanitation Data'!H162)))</f>
        <v/>
      </c>
      <c r="DI168" s="272" t="str">
        <f ca="true">+IF(OFFSET('Sanitation Data'!$H$32,0,10*ROW('Sanitation Data'!H162))="","",OFFSET('Sanitation Data'!$H$32,0,10*ROW('Sanitation Data'!H162)))</f>
        <v/>
      </c>
      <c r="DJ168" s="272" t="str">
        <f ca="true">+IF(OFFSET('Sanitation Data'!$I$28,0,10*ROW('Sanitation Data'!I162))="","",OFFSET('Sanitation Data'!$I$28,0,10*ROW('Sanitation Data'!I162)))</f>
        <v/>
      </c>
      <c r="DK168" s="272" t="str">
        <f ca="true">+IF(OFFSET('Sanitation Data'!$I$29,0,10*ROW('Sanitation Data'!I162))="","",OFFSET('Sanitation Data'!$I$29,0,10*ROW('Sanitation Data'!I162)))</f>
        <v/>
      </c>
      <c r="DL168" s="272" t="str">
        <f ca="true">+IF(OFFSET('Sanitation Data'!$I$30,0,10*ROW('Sanitation Data'!I162))="","",OFFSET('Sanitation Data'!$I$30,0,10*ROW('Sanitation Data'!I162)))</f>
        <v/>
      </c>
      <c r="DM168" s="272" t="str">
        <f ca="true">+IF(OFFSET('Sanitation Data'!$I$31,0,10*ROW('Sanitation Data'!I162))="","",OFFSET('Sanitation Data'!$I$31,0,10*ROW('Sanitation Data'!I162)))</f>
        <v/>
      </c>
      <c r="DN168" s="272" t="str">
        <f ca="true">+IF(OFFSET('Sanitation Data'!$I$32,0,10*ROW('Sanitation Data'!I162))="","",OFFSET('Sanitation Data'!$I$32,0,10*ROW('Sanitation Data'!I162)))</f>
        <v/>
      </c>
      <c r="DO168" s="272" t="str">
        <f ca="true">+IF(OFFSET('Hygiene Data'!$D$11,0,10*ROW('Hygiene Data'!D162))="","",OFFSET('Hygiene Data'!$D$11,0,10*ROW('Hygiene Data'!D162)))</f>
        <v/>
      </c>
      <c r="DP168" s="272" t="str">
        <f ca="true">+IF(OFFSET('Hygiene Data'!$D$12,0,10*ROW('Hygiene Data'!D162))="","",OFFSET('Hygiene Data'!$D$12,0,10*ROW('Hygiene Data'!D162)))</f>
        <v/>
      </c>
      <c r="DQ168" s="272" t="str">
        <f ca="true">+IF(OFFSET('Hygiene Data'!$D$13,0,10*ROW('Hygiene Data'!D162))="","",OFFSET('Hygiene Data'!$D$13,0,10*ROW('Hygiene Data'!D162)))</f>
        <v/>
      </c>
      <c r="DR168" s="272" t="str">
        <f ca="true">+IF(OFFSET('Hygiene Data'!$E$11,0,10*ROW('Hygiene Data'!E162))="","",OFFSET('Hygiene Data'!$E$11,0,10*ROW('Hygiene Data'!E162)))</f>
        <v/>
      </c>
      <c r="DS168" s="272" t="str">
        <f ca="true">+IF(OFFSET('Hygiene Data'!$E$12,0,10*ROW('Hygiene Data'!E162))="","",OFFSET('Hygiene Data'!$E$12,0,10*ROW('Hygiene Data'!E162)))</f>
        <v/>
      </c>
      <c r="DT168" s="272" t="str">
        <f ca="true">+IF(OFFSET('Hygiene Data'!$E$13,0,10*ROW('Hygiene Data'!E162))="","",OFFSET('Hygiene Data'!$E$13,0,10*ROW('Hygiene Data'!E162)))</f>
        <v/>
      </c>
      <c r="DU168" s="272" t="str">
        <f ca="true">+IF(OFFSET('Hygiene Data'!$F$11,0,10*ROW('Hygiene Data'!F162))="","",OFFSET('Hygiene Data'!$F$11,0,10*ROW('Hygiene Data'!F162)))</f>
        <v/>
      </c>
      <c r="DV168" s="272" t="str">
        <f ca="true">+IF(OFFSET('Hygiene Data'!$F$12,0,10*ROW('Hygiene Data'!F162))="","",OFFSET('Hygiene Data'!$F$12,0,10*ROW('Hygiene Data'!F162)))</f>
        <v/>
      </c>
      <c r="DW168" s="272" t="str">
        <f ca="true">+IF(OFFSET('Hygiene Data'!$F$13,0,10*ROW('Hygiene Data'!F162))="","",OFFSET('Hygiene Data'!$F$13,0,10*ROW('Hygiene Data'!F162)))</f>
        <v/>
      </c>
      <c r="DX168" s="272" t="str">
        <f ca="true">+IF(OFFSET('Hygiene Data'!$G$11,0,10*ROW('Hygiene Data'!G162))="","",OFFSET('Hygiene Data'!$G$11,0,10*ROW('Hygiene Data'!G162)))</f>
        <v/>
      </c>
      <c r="DY168" s="272" t="str">
        <f ca="true">+IF(OFFSET('Hygiene Data'!$G$12,0,10*ROW('Hygiene Data'!G162))="","",OFFSET('Hygiene Data'!$G$12,0,10*ROW('Hygiene Data'!G162)))</f>
        <v/>
      </c>
      <c r="DZ168" s="272" t="str">
        <f ca="true">+IF(OFFSET('Hygiene Data'!$G$13,0,10*ROW('Hygiene Data'!G162))="","",OFFSET('Hygiene Data'!$G$13,0,10*ROW('Hygiene Data'!G162)))</f>
        <v/>
      </c>
      <c r="EA168" s="272" t="str">
        <f ca="true">+IF(OFFSET('Hygiene Data'!$H$11,0,10*ROW('Hygiene Data'!H162))="","",OFFSET('Hygiene Data'!$H$11,0,10*ROW('Hygiene Data'!H162)))</f>
        <v/>
      </c>
      <c r="EB168" s="272" t="str">
        <f ca="true">+IF(OFFSET('Hygiene Data'!$H$12,0,10*ROW('Hygiene Data'!H162))="","",OFFSET('Hygiene Data'!$H$12,0,10*ROW('Hygiene Data'!H162)))</f>
        <v/>
      </c>
      <c r="EC168" s="272" t="str">
        <f ca="true">+IF(OFFSET('Hygiene Data'!$H$13,0,10*ROW('Hygiene Data'!H162))="","",OFFSET('Hygiene Data'!$H$13,0,10*ROW('Hygiene Data'!H162)))</f>
        <v/>
      </c>
      <c r="ED168" s="272" t="str">
        <f ca="true">+IF(OFFSET('Hygiene Data'!$I$11,0,10*ROW('Hygiene Data'!I162))="","",OFFSET('Hygiene Data'!$I$11,0,10*ROW('Hygiene Data'!I162)))</f>
        <v/>
      </c>
      <c r="EE168" s="272" t="str">
        <f ca="true">+IF(OFFSET('Hygiene Data'!$I$12,0,10*ROW('Hygiene Data'!I162))="","",OFFSET('Hygiene Data'!$I$12,0,10*ROW('Hygiene Data'!I162)))</f>
        <v/>
      </c>
      <c r="EF168" s="272"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28"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2"/>
      <c r="BS169" s="272" t="str">
        <f ca="true">+IF(OFFSET('Water Data'!$D$27,0,10*ROW('Water Data'!D163))="","",OFFSET('Water Data'!$D$27,0,10*ROW('Water Data'!D163)))</f>
        <v/>
      </c>
      <c r="BT169" s="272" t="str">
        <f ca="true">+IF(OFFSET('Water Data'!$D$28,0,10*ROW('Water Data'!D163))="","",OFFSET('Water Data'!$D$28,0,10*ROW('Water Data'!D163)))</f>
        <v/>
      </c>
      <c r="BU169" s="272" t="str">
        <f ca="true">+IF(OFFSET('Water Data'!$D$29,0,10*ROW('Water Data'!D163))="","",OFFSET('Water Data'!$D$29,0,10*ROW('Water Data'!D163)))</f>
        <v/>
      </c>
      <c r="BV169" s="272" t="str">
        <f ca="true">+IF(OFFSET('Water Data'!$E$27,0,10*ROW('Water Data'!E163))="","",OFFSET('Water Data'!$E$27,0,10*ROW('Water Data'!E163)))</f>
        <v/>
      </c>
      <c r="BW169" s="272" t="str">
        <f ca="true">+IF(OFFSET('Water Data'!$E$28,0,10*ROW('Water Data'!E163))="","",OFFSET('Water Data'!$E$28,0,10*ROW('Water Data'!E163)))</f>
        <v/>
      </c>
      <c r="BX169" s="272" t="str">
        <f ca="true">+IF(OFFSET('Water Data'!$E$29,0,10*ROW('Water Data'!E163))="","",OFFSET('Water Data'!$E$29,0,10*ROW('Water Data'!E163)))</f>
        <v/>
      </c>
      <c r="BY169" s="272" t="str">
        <f ca="true">+IF(OFFSET('Water Data'!$F$27,0,10*ROW('Water Data'!F163))="","",OFFSET('Water Data'!$F$27,0,10*ROW('Water Data'!F163)))</f>
        <v/>
      </c>
      <c r="BZ169" s="272" t="str">
        <f ca="true">+IF(OFFSET('Water Data'!$F$28,0,10*ROW('Water Data'!F163))="","",OFFSET('Water Data'!$F$28,0,10*ROW('Water Data'!F163)))</f>
        <v/>
      </c>
      <c r="CA169" s="272" t="str">
        <f ca="true">+IF(OFFSET('Water Data'!$F$29,0,10*ROW('Water Data'!F163))="","",OFFSET('Water Data'!$F$29,0,10*ROW('Water Data'!F163)))</f>
        <v/>
      </c>
      <c r="CB169" s="272" t="str">
        <f ca="true">+IF(OFFSET('Water Data'!$G$27,0,10*ROW('Water Data'!G163))="","",OFFSET('Water Data'!$G$27,0,10*ROW('Water Data'!G163)))</f>
        <v/>
      </c>
      <c r="CC169" s="272" t="str">
        <f ca="true">+IF(OFFSET('Water Data'!$G$28,0,10*ROW('Water Data'!G163))="","",OFFSET('Water Data'!$G$28,0,10*ROW('Water Data'!G163)))</f>
        <v/>
      </c>
      <c r="CD169" s="272" t="str">
        <f ca="true">+IF(OFFSET('Water Data'!$G$29,0,10*ROW('Water Data'!G163))="","",OFFSET('Water Data'!$G$29,0,10*ROW('Water Data'!G163)))</f>
        <v/>
      </c>
      <c r="CE169" s="272" t="str">
        <f ca="true">+IF(OFFSET('Water Data'!$H$27,0,10*ROW('Water Data'!H163))="","",OFFSET('Water Data'!$H$27,0,10*ROW('Water Data'!H163)))</f>
        <v/>
      </c>
      <c r="CF169" s="272" t="str">
        <f ca="true">+IF(OFFSET('Water Data'!$H$28,0,10*ROW('Water Data'!H163))="","",OFFSET('Water Data'!$H$28,0,10*ROW('Water Data'!H163)))</f>
        <v/>
      </c>
      <c r="CG169" s="272" t="str">
        <f ca="true">+IF(OFFSET('Water Data'!$H$29,0,10*ROW('Water Data'!H163))="","",OFFSET('Water Data'!$H$29,0,10*ROW('Water Data'!H163)))</f>
        <v/>
      </c>
      <c r="CH169" s="272" t="str">
        <f ca="true">+IF(OFFSET('Water Data'!$I$27,0,10*ROW('Water Data'!I163))="","",OFFSET('Water Data'!$I$27,0,10*ROW('Water Data'!I163)))</f>
        <v/>
      </c>
      <c r="CI169" s="272" t="str">
        <f ca="true">+IF(OFFSET('Water Data'!$I$28,0,10*ROW('Water Data'!I163))="","",OFFSET('Water Data'!$I$28,0,10*ROW('Water Data'!I163)))</f>
        <v/>
      </c>
      <c r="CJ169" s="272" t="str">
        <f ca="true">+IF(OFFSET('Water Data'!$I$29,0,10*ROW('Water Data'!I163))="","",OFFSET('Water Data'!$I$29,0,10*ROW('Water Data'!I163)))</f>
        <v/>
      </c>
      <c r="CK169" s="272" t="str">
        <f ca="true">+IF(OFFSET('Sanitation Data'!$D$28,0,10*ROW('Sanitation Data'!D163))="","",OFFSET('Sanitation Data'!$D$28,0,10*ROW('Sanitation Data'!D163)))</f>
        <v/>
      </c>
      <c r="CL169" s="272" t="str">
        <f ca="true">+IF(OFFSET('Sanitation Data'!$D$29,0,10*ROW('Sanitation Data'!D163))="","",OFFSET('Sanitation Data'!$D$29,0,10*ROW('Sanitation Data'!D163)))</f>
        <v/>
      </c>
      <c r="CM169" s="272" t="str">
        <f ca="true">+IF(OFFSET('Sanitation Data'!$D$30,0,10*ROW('Sanitation Data'!D163))="","",OFFSET('Sanitation Data'!$D$30,0,10*ROW('Sanitation Data'!D163)))</f>
        <v/>
      </c>
      <c r="CN169" s="272" t="str">
        <f ca="true">+IF(OFFSET('Sanitation Data'!$D$31,0,10*ROW('Sanitation Data'!D163))="","",OFFSET('Sanitation Data'!$D$31,0,10*ROW('Sanitation Data'!D163)))</f>
        <v/>
      </c>
      <c r="CO169" s="272" t="str">
        <f ca="true">+IF(OFFSET('Sanitation Data'!$D$32,0,10*ROW('Sanitation Data'!D163))="","",OFFSET('Sanitation Data'!$D$32,0,10*ROW('Sanitation Data'!D163)))</f>
        <v/>
      </c>
      <c r="CP169" s="272" t="str">
        <f ca="true">+IF(OFFSET('Sanitation Data'!$E$28,0,10*ROW('Sanitation Data'!E163))="","",OFFSET('Sanitation Data'!$E$28,0,10*ROW('Sanitation Data'!E163)))</f>
        <v/>
      </c>
      <c r="CQ169" s="272" t="str">
        <f ca="true">+IF(OFFSET('Sanitation Data'!$E$29,0,10*ROW('Sanitation Data'!E163))="","",OFFSET('Sanitation Data'!$E$29,0,10*ROW('Sanitation Data'!E163)))</f>
        <v/>
      </c>
      <c r="CR169" s="272" t="str">
        <f ca="true">+IF(OFFSET('Sanitation Data'!$E$30,0,10*ROW('Sanitation Data'!E163))="","",OFFSET('Sanitation Data'!$E$30,0,10*ROW('Sanitation Data'!E163)))</f>
        <v/>
      </c>
      <c r="CS169" s="272" t="str">
        <f ca="true">+IF(OFFSET('Sanitation Data'!$E$31,0,10*ROW('Sanitation Data'!E163))="","",OFFSET('Sanitation Data'!$E$31,0,10*ROW('Sanitation Data'!E163)))</f>
        <v/>
      </c>
      <c r="CT169" s="272" t="str">
        <f ca="true">+IF(OFFSET('Sanitation Data'!$E$32,0,10*ROW('Sanitation Data'!E163))="","",OFFSET('Sanitation Data'!$E$32,0,10*ROW('Sanitation Data'!E163)))</f>
        <v/>
      </c>
      <c r="CU169" s="272" t="str">
        <f ca="true">+IF(OFFSET('Sanitation Data'!$F$28,0,10*ROW('Sanitation Data'!F163))="","",OFFSET('Sanitation Data'!$F$28,0,10*ROW('Sanitation Data'!F163)))</f>
        <v/>
      </c>
      <c r="CV169" s="272" t="str">
        <f ca="true">+IF(OFFSET('Sanitation Data'!$F$29,0,10*ROW('Sanitation Data'!F163))="","",OFFSET('Sanitation Data'!$F$29,0,10*ROW('Sanitation Data'!F163)))</f>
        <v/>
      </c>
      <c r="CW169" s="272" t="str">
        <f ca="true">+IF(OFFSET('Sanitation Data'!$F$30,0,10*ROW('Sanitation Data'!F163))="","",OFFSET('Sanitation Data'!$F$30,0,10*ROW('Sanitation Data'!F163)))</f>
        <v/>
      </c>
      <c r="CX169" s="272" t="str">
        <f ca="true">+IF(OFFSET('Sanitation Data'!$F$31,0,10*ROW('Sanitation Data'!F163))="","",OFFSET('Sanitation Data'!$F$31,0,10*ROW('Sanitation Data'!F163)))</f>
        <v/>
      </c>
      <c r="CY169" s="272" t="str">
        <f ca="true">+IF(OFFSET('Sanitation Data'!$F$32,0,10*ROW('Sanitation Data'!F163))="","",OFFSET('Sanitation Data'!$F$32,0,10*ROW('Sanitation Data'!F163)))</f>
        <v/>
      </c>
      <c r="CZ169" s="272" t="str">
        <f ca="true">+IF(OFFSET('Sanitation Data'!$G$28,0,10*ROW('Sanitation Data'!G163))="","",OFFSET('Sanitation Data'!$G$28,0,10*ROW('Sanitation Data'!G163)))</f>
        <v/>
      </c>
      <c r="DA169" s="272" t="str">
        <f ca="true">+IF(OFFSET('Sanitation Data'!$G$29,0,10*ROW('Sanitation Data'!G163))="","",OFFSET('Sanitation Data'!$G$29,0,10*ROW('Sanitation Data'!G163)))</f>
        <v/>
      </c>
      <c r="DB169" s="272" t="str">
        <f ca="true">+IF(OFFSET('Sanitation Data'!$G$30,0,10*ROW('Sanitation Data'!G163))="","",OFFSET('Sanitation Data'!$G$30,0,10*ROW('Sanitation Data'!G163)))</f>
        <v/>
      </c>
      <c r="DC169" s="272" t="str">
        <f ca="true">+IF(OFFSET('Sanitation Data'!$G$31,0,10*ROW('Sanitation Data'!G163))="","",OFFSET('Sanitation Data'!$G$31,0,10*ROW('Sanitation Data'!G163)))</f>
        <v/>
      </c>
      <c r="DD169" s="272" t="str">
        <f ca="true">+IF(OFFSET('Sanitation Data'!$G$32,0,10*ROW('Sanitation Data'!G163))="","",OFFSET('Sanitation Data'!$G$32,0,10*ROW('Sanitation Data'!G163)))</f>
        <v/>
      </c>
      <c r="DE169" s="272" t="str">
        <f ca="true">+IF(OFFSET('Sanitation Data'!$H$28,0,10*ROW('Sanitation Data'!H163))="","",OFFSET('Sanitation Data'!$H$28,0,10*ROW('Sanitation Data'!H163)))</f>
        <v/>
      </c>
      <c r="DF169" s="272" t="str">
        <f ca="true">+IF(OFFSET('Sanitation Data'!$H$29,0,10*ROW('Sanitation Data'!H163))="","",OFFSET('Sanitation Data'!$H$29,0,10*ROW('Sanitation Data'!H163)))</f>
        <v/>
      </c>
      <c r="DG169" s="272" t="str">
        <f ca="true">+IF(OFFSET('Sanitation Data'!$H$30,0,10*ROW('Sanitation Data'!H163))="","",OFFSET('Sanitation Data'!$H$30,0,10*ROW('Sanitation Data'!H163)))</f>
        <v/>
      </c>
      <c r="DH169" s="272" t="str">
        <f ca="true">+IF(OFFSET('Sanitation Data'!$H$31,0,10*ROW('Sanitation Data'!H163))="","",OFFSET('Sanitation Data'!$H$31,0,10*ROW('Sanitation Data'!H163)))</f>
        <v/>
      </c>
      <c r="DI169" s="272" t="str">
        <f ca="true">+IF(OFFSET('Sanitation Data'!$H$32,0,10*ROW('Sanitation Data'!H163))="","",OFFSET('Sanitation Data'!$H$32,0,10*ROW('Sanitation Data'!H163)))</f>
        <v/>
      </c>
      <c r="DJ169" s="272" t="str">
        <f ca="true">+IF(OFFSET('Sanitation Data'!$I$28,0,10*ROW('Sanitation Data'!I163))="","",OFFSET('Sanitation Data'!$I$28,0,10*ROW('Sanitation Data'!I163)))</f>
        <v/>
      </c>
      <c r="DK169" s="272" t="str">
        <f ca="true">+IF(OFFSET('Sanitation Data'!$I$29,0,10*ROW('Sanitation Data'!I163))="","",OFFSET('Sanitation Data'!$I$29,0,10*ROW('Sanitation Data'!I163)))</f>
        <v/>
      </c>
      <c r="DL169" s="272" t="str">
        <f ca="true">+IF(OFFSET('Sanitation Data'!$I$30,0,10*ROW('Sanitation Data'!I163))="","",OFFSET('Sanitation Data'!$I$30,0,10*ROW('Sanitation Data'!I163)))</f>
        <v/>
      </c>
      <c r="DM169" s="272" t="str">
        <f ca="true">+IF(OFFSET('Sanitation Data'!$I$31,0,10*ROW('Sanitation Data'!I163))="","",OFFSET('Sanitation Data'!$I$31,0,10*ROW('Sanitation Data'!I163)))</f>
        <v/>
      </c>
      <c r="DN169" s="272" t="str">
        <f ca="true">+IF(OFFSET('Sanitation Data'!$I$32,0,10*ROW('Sanitation Data'!I163))="","",OFFSET('Sanitation Data'!$I$32,0,10*ROW('Sanitation Data'!I163)))</f>
        <v/>
      </c>
      <c r="DO169" s="272" t="str">
        <f ca="true">+IF(OFFSET('Hygiene Data'!$D$11,0,10*ROW('Hygiene Data'!D163))="","",OFFSET('Hygiene Data'!$D$11,0,10*ROW('Hygiene Data'!D163)))</f>
        <v/>
      </c>
      <c r="DP169" s="272" t="str">
        <f ca="true">+IF(OFFSET('Hygiene Data'!$D$12,0,10*ROW('Hygiene Data'!D163))="","",OFFSET('Hygiene Data'!$D$12,0,10*ROW('Hygiene Data'!D163)))</f>
        <v/>
      </c>
      <c r="DQ169" s="272" t="str">
        <f ca="true">+IF(OFFSET('Hygiene Data'!$D$13,0,10*ROW('Hygiene Data'!D163))="","",OFFSET('Hygiene Data'!$D$13,0,10*ROW('Hygiene Data'!D163)))</f>
        <v/>
      </c>
      <c r="DR169" s="272" t="str">
        <f ca="true">+IF(OFFSET('Hygiene Data'!$E$11,0,10*ROW('Hygiene Data'!E163))="","",OFFSET('Hygiene Data'!$E$11,0,10*ROW('Hygiene Data'!E163)))</f>
        <v/>
      </c>
      <c r="DS169" s="272" t="str">
        <f ca="true">+IF(OFFSET('Hygiene Data'!$E$12,0,10*ROW('Hygiene Data'!E163))="","",OFFSET('Hygiene Data'!$E$12,0,10*ROW('Hygiene Data'!E163)))</f>
        <v/>
      </c>
      <c r="DT169" s="272" t="str">
        <f ca="true">+IF(OFFSET('Hygiene Data'!$E$13,0,10*ROW('Hygiene Data'!E163))="","",OFFSET('Hygiene Data'!$E$13,0,10*ROW('Hygiene Data'!E163)))</f>
        <v/>
      </c>
      <c r="DU169" s="272" t="str">
        <f ca="true">+IF(OFFSET('Hygiene Data'!$F$11,0,10*ROW('Hygiene Data'!F163))="","",OFFSET('Hygiene Data'!$F$11,0,10*ROW('Hygiene Data'!F163)))</f>
        <v/>
      </c>
      <c r="DV169" s="272" t="str">
        <f ca="true">+IF(OFFSET('Hygiene Data'!$F$12,0,10*ROW('Hygiene Data'!F163))="","",OFFSET('Hygiene Data'!$F$12,0,10*ROW('Hygiene Data'!F163)))</f>
        <v/>
      </c>
      <c r="DW169" s="272" t="str">
        <f ca="true">+IF(OFFSET('Hygiene Data'!$F$13,0,10*ROW('Hygiene Data'!F163))="","",OFFSET('Hygiene Data'!$F$13,0,10*ROW('Hygiene Data'!F163)))</f>
        <v/>
      </c>
      <c r="DX169" s="272" t="str">
        <f ca="true">+IF(OFFSET('Hygiene Data'!$G$11,0,10*ROW('Hygiene Data'!G163))="","",OFFSET('Hygiene Data'!$G$11,0,10*ROW('Hygiene Data'!G163)))</f>
        <v/>
      </c>
      <c r="DY169" s="272" t="str">
        <f ca="true">+IF(OFFSET('Hygiene Data'!$G$12,0,10*ROW('Hygiene Data'!G163))="","",OFFSET('Hygiene Data'!$G$12,0,10*ROW('Hygiene Data'!G163)))</f>
        <v/>
      </c>
      <c r="DZ169" s="272" t="str">
        <f ca="true">+IF(OFFSET('Hygiene Data'!$G$13,0,10*ROW('Hygiene Data'!G163))="","",OFFSET('Hygiene Data'!$G$13,0,10*ROW('Hygiene Data'!G163)))</f>
        <v/>
      </c>
      <c r="EA169" s="272" t="str">
        <f ca="true">+IF(OFFSET('Hygiene Data'!$H$11,0,10*ROW('Hygiene Data'!H163))="","",OFFSET('Hygiene Data'!$H$11,0,10*ROW('Hygiene Data'!H163)))</f>
        <v/>
      </c>
      <c r="EB169" s="272" t="str">
        <f ca="true">+IF(OFFSET('Hygiene Data'!$H$12,0,10*ROW('Hygiene Data'!H163))="","",OFFSET('Hygiene Data'!$H$12,0,10*ROW('Hygiene Data'!H163)))</f>
        <v/>
      </c>
      <c r="EC169" s="272" t="str">
        <f ca="true">+IF(OFFSET('Hygiene Data'!$H$13,0,10*ROW('Hygiene Data'!H163))="","",OFFSET('Hygiene Data'!$H$13,0,10*ROW('Hygiene Data'!H163)))</f>
        <v/>
      </c>
      <c r="ED169" s="272" t="str">
        <f ca="true">+IF(OFFSET('Hygiene Data'!$I$11,0,10*ROW('Hygiene Data'!I163))="","",OFFSET('Hygiene Data'!$I$11,0,10*ROW('Hygiene Data'!I163)))</f>
        <v/>
      </c>
      <c r="EE169" s="272" t="str">
        <f ca="true">+IF(OFFSET('Hygiene Data'!$I$12,0,10*ROW('Hygiene Data'!I163))="","",OFFSET('Hygiene Data'!$I$12,0,10*ROW('Hygiene Data'!I163)))</f>
        <v/>
      </c>
      <c r="EF169" s="272"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28"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2"/>
      <c r="BS170" s="272" t="str">
        <f ca="true">+IF(OFFSET('Water Data'!$D$27,0,10*ROW('Water Data'!D164))="","",OFFSET('Water Data'!$D$27,0,10*ROW('Water Data'!D164)))</f>
        <v/>
      </c>
      <c r="BT170" s="272" t="str">
        <f ca="true">+IF(OFFSET('Water Data'!$D$28,0,10*ROW('Water Data'!D164))="","",OFFSET('Water Data'!$D$28,0,10*ROW('Water Data'!D164)))</f>
        <v/>
      </c>
      <c r="BU170" s="272" t="str">
        <f ca="true">+IF(OFFSET('Water Data'!$D$29,0,10*ROW('Water Data'!D164))="","",OFFSET('Water Data'!$D$29,0,10*ROW('Water Data'!D164)))</f>
        <v/>
      </c>
      <c r="BV170" s="272" t="str">
        <f ca="true">+IF(OFFSET('Water Data'!$E$27,0,10*ROW('Water Data'!E164))="","",OFFSET('Water Data'!$E$27,0,10*ROW('Water Data'!E164)))</f>
        <v/>
      </c>
      <c r="BW170" s="272" t="str">
        <f ca="true">+IF(OFFSET('Water Data'!$E$28,0,10*ROW('Water Data'!E164))="","",OFFSET('Water Data'!$E$28,0,10*ROW('Water Data'!E164)))</f>
        <v/>
      </c>
      <c r="BX170" s="272" t="str">
        <f ca="true">+IF(OFFSET('Water Data'!$E$29,0,10*ROW('Water Data'!E164))="","",OFFSET('Water Data'!$E$29,0,10*ROW('Water Data'!E164)))</f>
        <v/>
      </c>
      <c r="BY170" s="272" t="str">
        <f ca="true">+IF(OFFSET('Water Data'!$F$27,0,10*ROW('Water Data'!F164))="","",OFFSET('Water Data'!$F$27,0,10*ROW('Water Data'!F164)))</f>
        <v/>
      </c>
      <c r="BZ170" s="272" t="str">
        <f ca="true">+IF(OFFSET('Water Data'!$F$28,0,10*ROW('Water Data'!F164))="","",OFFSET('Water Data'!$F$28,0,10*ROW('Water Data'!F164)))</f>
        <v/>
      </c>
      <c r="CA170" s="272" t="str">
        <f ca="true">+IF(OFFSET('Water Data'!$F$29,0,10*ROW('Water Data'!F164))="","",OFFSET('Water Data'!$F$29,0,10*ROW('Water Data'!F164)))</f>
        <v/>
      </c>
      <c r="CB170" s="272" t="str">
        <f ca="true">+IF(OFFSET('Water Data'!$G$27,0,10*ROW('Water Data'!G164))="","",OFFSET('Water Data'!$G$27,0,10*ROW('Water Data'!G164)))</f>
        <v/>
      </c>
      <c r="CC170" s="272" t="str">
        <f ca="true">+IF(OFFSET('Water Data'!$G$28,0,10*ROW('Water Data'!G164))="","",OFFSET('Water Data'!$G$28,0,10*ROW('Water Data'!G164)))</f>
        <v/>
      </c>
      <c r="CD170" s="272" t="str">
        <f ca="true">+IF(OFFSET('Water Data'!$G$29,0,10*ROW('Water Data'!G164))="","",OFFSET('Water Data'!$G$29,0,10*ROW('Water Data'!G164)))</f>
        <v/>
      </c>
      <c r="CE170" s="272" t="str">
        <f ca="true">+IF(OFFSET('Water Data'!$H$27,0,10*ROW('Water Data'!H164))="","",OFFSET('Water Data'!$H$27,0,10*ROW('Water Data'!H164)))</f>
        <v/>
      </c>
      <c r="CF170" s="272" t="str">
        <f ca="true">+IF(OFFSET('Water Data'!$H$28,0,10*ROW('Water Data'!H164))="","",OFFSET('Water Data'!$H$28,0,10*ROW('Water Data'!H164)))</f>
        <v/>
      </c>
      <c r="CG170" s="272" t="str">
        <f ca="true">+IF(OFFSET('Water Data'!$H$29,0,10*ROW('Water Data'!H164))="","",OFFSET('Water Data'!$H$29,0,10*ROW('Water Data'!H164)))</f>
        <v/>
      </c>
      <c r="CH170" s="272" t="str">
        <f ca="true">+IF(OFFSET('Water Data'!$I$27,0,10*ROW('Water Data'!I164))="","",OFFSET('Water Data'!$I$27,0,10*ROW('Water Data'!I164)))</f>
        <v/>
      </c>
      <c r="CI170" s="272" t="str">
        <f ca="true">+IF(OFFSET('Water Data'!$I$28,0,10*ROW('Water Data'!I164))="","",OFFSET('Water Data'!$I$28,0,10*ROW('Water Data'!I164)))</f>
        <v/>
      </c>
      <c r="CJ170" s="272" t="str">
        <f ca="true">+IF(OFFSET('Water Data'!$I$29,0,10*ROW('Water Data'!I164))="","",OFFSET('Water Data'!$I$29,0,10*ROW('Water Data'!I164)))</f>
        <v/>
      </c>
      <c r="CK170" s="272" t="str">
        <f ca="true">+IF(OFFSET('Sanitation Data'!$D$28,0,10*ROW('Sanitation Data'!D164))="","",OFFSET('Sanitation Data'!$D$28,0,10*ROW('Sanitation Data'!D164)))</f>
        <v/>
      </c>
      <c r="CL170" s="272" t="str">
        <f ca="true">+IF(OFFSET('Sanitation Data'!$D$29,0,10*ROW('Sanitation Data'!D164))="","",OFFSET('Sanitation Data'!$D$29,0,10*ROW('Sanitation Data'!D164)))</f>
        <v/>
      </c>
      <c r="CM170" s="272" t="str">
        <f ca="true">+IF(OFFSET('Sanitation Data'!$D$30,0,10*ROW('Sanitation Data'!D164))="","",OFFSET('Sanitation Data'!$D$30,0,10*ROW('Sanitation Data'!D164)))</f>
        <v/>
      </c>
      <c r="CN170" s="272" t="str">
        <f ca="true">+IF(OFFSET('Sanitation Data'!$D$31,0,10*ROW('Sanitation Data'!D164))="","",OFFSET('Sanitation Data'!$D$31,0,10*ROW('Sanitation Data'!D164)))</f>
        <v/>
      </c>
      <c r="CO170" s="272" t="str">
        <f ca="true">+IF(OFFSET('Sanitation Data'!$D$32,0,10*ROW('Sanitation Data'!D164))="","",OFFSET('Sanitation Data'!$D$32,0,10*ROW('Sanitation Data'!D164)))</f>
        <v/>
      </c>
      <c r="CP170" s="272" t="str">
        <f ca="true">+IF(OFFSET('Sanitation Data'!$E$28,0,10*ROW('Sanitation Data'!E164))="","",OFFSET('Sanitation Data'!$E$28,0,10*ROW('Sanitation Data'!E164)))</f>
        <v/>
      </c>
      <c r="CQ170" s="272" t="str">
        <f ca="true">+IF(OFFSET('Sanitation Data'!$E$29,0,10*ROW('Sanitation Data'!E164))="","",OFFSET('Sanitation Data'!$E$29,0,10*ROW('Sanitation Data'!E164)))</f>
        <v/>
      </c>
      <c r="CR170" s="272" t="str">
        <f ca="true">+IF(OFFSET('Sanitation Data'!$E$30,0,10*ROW('Sanitation Data'!E164))="","",OFFSET('Sanitation Data'!$E$30,0,10*ROW('Sanitation Data'!E164)))</f>
        <v/>
      </c>
      <c r="CS170" s="272" t="str">
        <f ca="true">+IF(OFFSET('Sanitation Data'!$E$31,0,10*ROW('Sanitation Data'!E164))="","",OFFSET('Sanitation Data'!$E$31,0,10*ROW('Sanitation Data'!E164)))</f>
        <v/>
      </c>
      <c r="CT170" s="272" t="str">
        <f ca="true">+IF(OFFSET('Sanitation Data'!$E$32,0,10*ROW('Sanitation Data'!E164))="","",OFFSET('Sanitation Data'!$E$32,0,10*ROW('Sanitation Data'!E164)))</f>
        <v/>
      </c>
      <c r="CU170" s="272" t="str">
        <f ca="true">+IF(OFFSET('Sanitation Data'!$F$28,0,10*ROW('Sanitation Data'!F164))="","",OFFSET('Sanitation Data'!$F$28,0,10*ROW('Sanitation Data'!F164)))</f>
        <v/>
      </c>
      <c r="CV170" s="272" t="str">
        <f ca="true">+IF(OFFSET('Sanitation Data'!$F$29,0,10*ROW('Sanitation Data'!F164))="","",OFFSET('Sanitation Data'!$F$29,0,10*ROW('Sanitation Data'!F164)))</f>
        <v/>
      </c>
      <c r="CW170" s="272" t="str">
        <f ca="true">+IF(OFFSET('Sanitation Data'!$F$30,0,10*ROW('Sanitation Data'!F164))="","",OFFSET('Sanitation Data'!$F$30,0,10*ROW('Sanitation Data'!F164)))</f>
        <v/>
      </c>
      <c r="CX170" s="272" t="str">
        <f ca="true">+IF(OFFSET('Sanitation Data'!$F$31,0,10*ROW('Sanitation Data'!F164))="","",OFFSET('Sanitation Data'!$F$31,0,10*ROW('Sanitation Data'!F164)))</f>
        <v/>
      </c>
      <c r="CY170" s="272" t="str">
        <f ca="true">+IF(OFFSET('Sanitation Data'!$F$32,0,10*ROW('Sanitation Data'!F164))="","",OFFSET('Sanitation Data'!$F$32,0,10*ROW('Sanitation Data'!F164)))</f>
        <v/>
      </c>
      <c r="CZ170" s="272" t="str">
        <f ca="true">+IF(OFFSET('Sanitation Data'!$G$28,0,10*ROW('Sanitation Data'!G164))="","",OFFSET('Sanitation Data'!$G$28,0,10*ROW('Sanitation Data'!G164)))</f>
        <v/>
      </c>
      <c r="DA170" s="272" t="str">
        <f ca="true">+IF(OFFSET('Sanitation Data'!$G$29,0,10*ROW('Sanitation Data'!G164))="","",OFFSET('Sanitation Data'!$G$29,0,10*ROW('Sanitation Data'!G164)))</f>
        <v/>
      </c>
      <c r="DB170" s="272" t="str">
        <f ca="true">+IF(OFFSET('Sanitation Data'!$G$30,0,10*ROW('Sanitation Data'!G164))="","",OFFSET('Sanitation Data'!$G$30,0,10*ROW('Sanitation Data'!G164)))</f>
        <v/>
      </c>
      <c r="DC170" s="272" t="str">
        <f ca="true">+IF(OFFSET('Sanitation Data'!$G$31,0,10*ROW('Sanitation Data'!G164))="","",OFFSET('Sanitation Data'!$G$31,0,10*ROW('Sanitation Data'!G164)))</f>
        <v/>
      </c>
      <c r="DD170" s="272" t="str">
        <f ca="true">+IF(OFFSET('Sanitation Data'!$G$32,0,10*ROW('Sanitation Data'!G164))="","",OFFSET('Sanitation Data'!$G$32,0,10*ROW('Sanitation Data'!G164)))</f>
        <v/>
      </c>
      <c r="DE170" s="272" t="str">
        <f ca="true">+IF(OFFSET('Sanitation Data'!$H$28,0,10*ROW('Sanitation Data'!H164))="","",OFFSET('Sanitation Data'!$H$28,0,10*ROW('Sanitation Data'!H164)))</f>
        <v/>
      </c>
      <c r="DF170" s="272" t="str">
        <f ca="true">+IF(OFFSET('Sanitation Data'!$H$29,0,10*ROW('Sanitation Data'!H164))="","",OFFSET('Sanitation Data'!$H$29,0,10*ROW('Sanitation Data'!H164)))</f>
        <v/>
      </c>
      <c r="DG170" s="272" t="str">
        <f ca="true">+IF(OFFSET('Sanitation Data'!$H$30,0,10*ROW('Sanitation Data'!H164))="","",OFFSET('Sanitation Data'!$H$30,0,10*ROW('Sanitation Data'!H164)))</f>
        <v/>
      </c>
      <c r="DH170" s="272" t="str">
        <f ca="true">+IF(OFFSET('Sanitation Data'!$H$31,0,10*ROW('Sanitation Data'!H164))="","",OFFSET('Sanitation Data'!$H$31,0,10*ROW('Sanitation Data'!H164)))</f>
        <v/>
      </c>
      <c r="DI170" s="272" t="str">
        <f ca="true">+IF(OFFSET('Sanitation Data'!$H$32,0,10*ROW('Sanitation Data'!H164))="","",OFFSET('Sanitation Data'!$H$32,0,10*ROW('Sanitation Data'!H164)))</f>
        <v/>
      </c>
      <c r="DJ170" s="272" t="str">
        <f ca="true">+IF(OFFSET('Sanitation Data'!$I$28,0,10*ROW('Sanitation Data'!I164))="","",OFFSET('Sanitation Data'!$I$28,0,10*ROW('Sanitation Data'!I164)))</f>
        <v/>
      </c>
      <c r="DK170" s="272" t="str">
        <f ca="true">+IF(OFFSET('Sanitation Data'!$I$29,0,10*ROW('Sanitation Data'!I164))="","",OFFSET('Sanitation Data'!$I$29,0,10*ROW('Sanitation Data'!I164)))</f>
        <v/>
      </c>
      <c r="DL170" s="272" t="str">
        <f ca="true">+IF(OFFSET('Sanitation Data'!$I$30,0,10*ROW('Sanitation Data'!I164))="","",OFFSET('Sanitation Data'!$I$30,0,10*ROW('Sanitation Data'!I164)))</f>
        <v/>
      </c>
      <c r="DM170" s="272" t="str">
        <f ca="true">+IF(OFFSET('Sanitation Data'!$I$31,0,10*ROW('Sanitation Data'!I164))="","",OFFSET('Sanitation Data'!$I$31,0,10*ROW('Sanitation Data'!I164)))</f>
        <v/>
      </c>
      <c r="DN170" s="272" t="str">
        <f ca="true">+IF(OFFSET('Sanitation Data'!$I$32,0,10*ROW('Sanitation Data'!I164))="","",OFFSET('Sanitation Data'!$I$32,0,10*ROW('Sanitation Data'!I164)))</f>
        <v/>
      </c>
      <c r="DO170" s="272" t="str">
        <f ca="true">+IF(OFFSET('Hygiene Data'!$D$11,0,10*ROW('Hygiene Data'!D164))="","",OFFSET('Hygiene Data'!$D$11,0,10*ROW('Hygiene Data'!D164)))</f>
        <v/>
      </c>
      <c r="DP170" s="272" t="str">
        <f ca="true">+IF(OFFSET('Hygiene Data'!$D$12,0,10*ROW('Hygiene Data'!D164))="","",OFFSET('Hygiene Data'!$D$12,0,10*ROW('Hygiene Data'!D164)))</f>
        <v/>
      </c>
      <c r="DQ170" s="272" t="str">
        <f ca="true">+IF(OFFSET('Hygiene Data'!$D$13,0,10*ROW('Hygiene Data'!D164))="","",OFFSET('Hygiene Data'!$D$13,0,10*ROW('Hygiene Data'!D164)))</f>
        <v/>
      </c>
      <c r="DR170" s="272" t="str">
        <f ca="true">+IF(OFFSET('Hygiene Data'!$E$11,0,10*ROW('Hygiene Data'!E164))="","",OFFSET('Hygiene Data'!$E$11,0,10*ROW('Hygiene Data'!E164)))</f>
        <v/>
      </c>
      <c r="DS170" s="272" t="str">
        <f ca="true">+IF(OFFSET('Hygiene Data'!$E$12,0,10*ROW('Hygiene Data'!E164))="","",OFFSET('Hygiene Data'!$E$12,0,10*ROW('Hygiene Data'!E164)))</f>
        <v/>
      </c>
      <c r="DT170" s="272" t="str">
        <f ca="true">+IF(OFFSET('Hygiene Data'!$E$13,0,10*ROW('Hygiene Data'!E164))="","",OFFSET('Hygiene Data'!$E$13,0,10*ROW('Hygiene Data'!E164)))</f>
        <v/>
      </c>
      <c r="DU170" s="272" t="str">
        <f ca="true">+IF(OFFSET('Hygiene Data'!$F$11,0,10*ROW('Hygiene Data'!F164))="","",OFFSET('Hygiene Data'!$F$11,0,10*ROW('Hygiene Data'!F164)))</f>
        <v/>
      </c>
      <c r="DV170" s="272" t="str">
        <f ca="true">+IF(OFFSET('Hygiene Data'!$F$12,0,10*ROW('Hygiene Data'!F164))="","",OFFSET('Hygiene Data'!$F$12,0,10*ROW('Hygiene Data'!F164)))</f>
        <v/>
      </c>
      <c r="DW170" s="272" t="str">
        <f ca="true">+IF(OFFSET('Hygiene Data'!$F$13,0,10*ROW('Hygiene Data'!F164))="","",OFFSET('Hygiene Data'!$F$13,0,10*ROW('Hygiene Data'!F164)))</f>
        <v/>
      </c>
      <c r="DX170" s="272" t="str">
        <f ca="true">+IF(OFFSET('Hygiene Data'!$G$11,0,10*ROW('Hygiene Data'!G164))="","",OFFSET('Hygiene Data'!$G$11,0,10*ROW('Hygiene Data'!G164)))</f>
        <v/>
      </c>
      <c r="DY170" s="272" t="str">
        <f ca="true">+IF(OFFSET('Hygiene Data'!$G$12,0,10*ROW('Hygiene Data'!G164))="","",OFFSET('Hygiene Data'!$G$12,0,10*ROW('Hygiene Data'!G164)))</f>
        <v/>
      </c>
      <c r="DZ170" s="272" t="str">
        <f ca="true">+IF(OFFSET('Hygiene Data'!$G$13,0,10*ROW('Hygiene Data'!G164))="","",OFFSET('Hygiene Data'!$G$13,0,10*ROW('Hygiene Data'!G164)))</f>
        <v/>
      </c>
      <c r="EA170" s="272" t="str">
        <f ca="true">+IF(OFFSET('Hygiene Data'!$H$11,0,10*ROW('Hygiene Data'!H164))="","",OFFSET('Hygiene Data'!$H$11,0,10*ROW('Hygiene Data'!H164)))</f>
        <v/>
      </c>
      <c r="EB170" s="272" t="str">
        <f ca="true">+IF(OFFSET('Hygiene Data'!$H$12,0,10*ROW('Hygiene Data'!H164))="","",OFFSET('Hygiene Data'!$H$12,0,10*ROW('Hygiene Data'!H164)))</f>
        <v/>
      </c>
      <c r="EC170" s="272" t="str">
        <f ca="true">+IF(OFFSET('Hygiene Data'!$H$13,0,10*ROW('Hygiene Data'!H164))="","",OFFSET('Hygiene Data'!$H$13,0,10*ROW('Hygiene Data'!H164)))</f>
        <v/>
      </c>
      <c r="ED170" s="272" t="str">
        <f ca="true">+IF(OFFSET('Hygiene Data'!$I$11,0,10*ROW('Hygiene Data'!I164))="","",OFFSET('Hygiene Data'!$I$11,0,10*ROW('Hygiene Data'!I164)))</f>
        <v/>
      </c>
      <c r="EE170" s="272" t="str">
        <f ca="true">+IF(OFFSET('Hygiene Data'!$I$12,0,10*ROW('Hygiene Data'!I164))="","",OFFSET('Hygiene Data'!$I$12,0,10*ROW('Hygiene Data'!I164)))</f>
        <v/>
      </c>
      <c r="EF170" s="272"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28"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2"/>
      <c r="BS171" s="272" t="str">
        <f ca="true">+IF(OFFSET('Water Data'!$D$27,0,10*ROW('Water Data'!D165))="","",OFFSET('Water Data'!$D$27,0,10*ROW('Water Data'!D165)))</f>
        <v/>
      </c>
      <c r="BT171" s="272" t="str">
        <f ca="true">+IF(OFFSET('Water Data'!$D$28,0,10*ROW('Water Data'!D165))="","",OFFSET('Water Data'!$D$28,0,10*ROW('Water Data'!D165)))</f>
        <v/>
      </c>
      <c r="BU171" s="272" t="str">
        <f ca="true">+IF(OFFSET('Water Data'!$D$29,0,10*ROW('Water Data'!D165))="","",OFFSET('Water Data'!$D$29,0,10*ROW('Water Data'!D165)))</f>
        <v/>
      </c>
      <c r="BV171" s="272" t="str">
        <f ca="true">+IF(OFFSET('Water Data'!$E$27,0,10*ROW('Water Data'!E165))="","",OFFSET('Water Data'!$E$27,0,10*ROW('Water Data'!E165)))</f>
        <v/>
      </c>
      <c r="BW171" s="272" t="str">
        <f ca="true">+IF(OFFSET('Water Data'!$E$28,0,10*ROW('Water Data'!E165))="","",OFFSET('Water Data'!$E$28,0,10*ROW('Water Data'!E165)))</f>
        <v/>
      </c>
      <c r="BX171" s="272" t="str">
        <f ca="true">+IF(OFFSET('Water Data'!$E$29,0,10*ROW('Water Data'!E165))="","",OFFSET('Water Data'!$E$29,0,10*ROW('Water Data'!E165)))</f>
        <v/>
      </c>
      <c r="BY171" s="272" t="str">
        <f ca="true">+IF(OFFSET('Water Data'!$F$27,0,10*ROW('Water Data'!F165))="","",OFFSET('Water Data'!$F$27,0,10*ROW('Water Data'!F165)))</f>
        <v/>
      </c>
      <c r="BZ171" s="272" t="str">
        <f ca="true">+IF(OFFSET('Water Data'!$F$28,0,10*ROW('Water Data'!F165))="","",OFFSET('Water Data'!$F$28,0,10*ROW('Water Data'!F165)))</f>
        <v/>
      </c>
      <c r="CA171" s="272" t="str">
        <f ca="true">+IF(OFFSET('Water Data'!$F$29,0,10*ROW('Water Data'!F165))="","",OFFSET('Water Data'!$F$29,0,10*ROW('Water Data'!F165)))</f>
        <v/>
      </c>
      <c r="CB171" s="272" t="str">
        <f ca="true">+IF(OFFSET('Water Data'!$G$27,0,10*ROW('Water Data'!G165))="","",OFFSET('Water Data'!$G$27,0,10*ROW('Water Data'!G165)))</f>
        <v/>
      </c>
      <c r="CC171" s="272" t="str">
        <f ca="true">+IF(OFFSET('Water Data'!$G$28,0,10*ROW('Water Data'!G165))="","",OFFSET('Water Data'!$G$28,0,10*ROW('Water Data'!G165)))</f>
        <v/>
      </c>
      <c r="CD171" s="272" t="str">
        <f ca="true">+IF(OFFSET('Water Data'!$G$29,0,10*ROW('Water Data'!G165))="","",OFFSET('Water Data'!$G$29,0,10*ROW('Water Data'!G165)))</f>
        <v/>
      </c>
      <c r="CE171" s="272" t="str">
        <f ca="true">+IF(OFFSET('Water Data'!$H$27,0,10*ROW('Water Data'!H165))="","",OFFSET('Water Data'!$H$27,0,10*ROW('Water Data'!H165)))</f>
        <v/>
      </c>
      <c r="CF171" s="272" t="str">
        <f ca="true">+IF(OFFSET('Water Data'!$H$28,0,10*ROW('Water Data'!H165))="","",OFFSET('Water Data'!$H$28,0,10*ROW('Water Data'!H165)))</f>
        <v/>
      </c>
      <c r="CG171" s="272" t="str">
        <f ca="true">+IF(OFFSET('Water Data'!$H$29,0,10*ROW('Water Data'!H165))="","",OFFSET('Water Data'!$H$29,0,10*ROW('Water Data'!H165)))</f>
        <v/>
      </c>
      <c r="CH171" s="272" t="str">
        <f ca="true">+IF(OFFSET('Water Data'!$I$27,0,10*ROW('Water Data'!I165))="","",OFFSET('Water Data'!$I$27,0,10*ROW('Water Data'!I165)))</f>
        <v/>
      </c>
      <c r="CI171" s="272" t="str">
        <f ca="true">+IF(OFFSET('Water Data'!$I$28,0,10*ROW('Water Data'!I165))="","",OFFSET('Water Data'!$I$28,0,10*ROW('Water Data'!I165)))</f>
        <v/>
      </c>
      <c r="CJ171" s="272" t="str">
        <f ca="true">+IF(OFFSET('Water Data'!$I$29,0,10*ROW('Water Data'!I165))="","",OFFSET('Water Data'!$I$29,0,10*ROW('Water Data'!I165)))</f>
        <v/>
      </c>
      <c r="CK171" s="272" t="str">
        <f ca="true">+IF(OFFSET('Sanitation Data'!$D$28,0,10*ROW('Sanitation Data'!D165))="","",OFFSET('Sanitation Data'!$D$28,0,10*ROW('Sanitation Data'!D165)))</f>
        <v/>
      </c>
      <c r="CL171" s="272" t="str">
        <f ca="true">+IF(OFFSET('Sanitation Data'!$D$29,0,10*ROW('Sanitation Data'!D165))="","",OFFSET('Sanitation Data'!$D$29,0,10*ROW('Sanitation Data'!D165)))</f>
        <v/>
      </c>
      <c r="CM171" s="272" t="str">
        <f ca="true">+IF(OFFSET('Sanitation Data'!$D$30,0,10*ROW('Sanitation Data'!D165))="","",OFFSET('Sanitation Data'!$D$30,0,10*ROW('Sanitation Data'!D165)))</f>
        <v/>
      </c>
      <c r="CN171" s="272" t="str">
        <f ca="true">+IF(OFFSET('Sanitation Data'!$D$31,0,10*ROW('Sanitation Data'!D165))="","",OFFSET('Sanitation Data'!$D$31,0,10*ROW('Sanitation Data'!D165)))</f>
        <v/>
      </c>
      <c r="CO171" s="272" t="str">
        <f ca="true">+IF(OFFSET('Sanitation Data'!$D$32,0,10*ROW('Sanitation Data'!D165))="","",OFFSET('Sanitation Data'!$D$32,0,10*ROW('Sanitation Data'!D165)))</f>
        <v/>
      </c>
      <c r="CP171" s="272" t="str">
        <f ca="true">+IF(OFFSET('Sanitation Data'!$E$28,0,10*ROW('Sanitation Data'!E165))="","",OFFSET('Sanitation Data'!$E$28,0,10*ROW('Sanitation Data'!E165)))</f>
        <v/>
      </c>
      <c r="CQ171" s="272" t="str">
        <f ca="true">+IF(OFFSET('Sanitation Data'!$E$29,0,10*ROW('Sanitation Data'!E165))="","",OFFSET('Sanitation Data'!$E$29,0,10*ROW('Sanitation Data'!E165)))</f>
        <v/>
      </c>
      <c r="CR171" s="272" t="str">
        <f ca="true">+IF(OFFSET('Sanitation Data'!$E$30,0,10*ROW('Sanitation Data'!E165))="","",OFFSET('Sanitation Data'!$E$30,0,10*ROW('Sanitation Data'!E165)))</f>
        <v/>
      </c>
      <c r="CS171" s="272" t="str">
        <f ca="true">+IF(OFFSET('Sanitation Data'!$E$31,0,10*ROW('Sanitation Data'!E165))="","",OFFSET('Sanitation Data'!$E$31,0,10*ROW('Sanitation Data'!E165)))</f>
        <v/>
      </c>
      <c r="CT171" s="272" t="str">
        <f ca="true">+IF(OFFSET('Sanitation Data'!$E$32,0,10*ROW('Sanitation Data'!E165))="","",OFFSET('Sanitation Data'!$E$32,0,10*ROW('Sanitation Data'!E165)))</f>
        <v/>
      </c>
      <c r="CU171" s="272" t="str">
        <f ca="true">+IF(OFFSET('Sanitation Data'!$F$28,0,10*ROW('Sanitation Data'!F165))="","",OFFSET('Sanitation Data'!$F$28,0,10*ROW('Sanitation Data'!F165)))</f>
        <v/>
      </c>
      <c r="CV171" s="272" t="str">
        <f ca="true">+IF(OFFSET('Sanitation Data'!$F$29,0,10*ROW('Sanitation Data'!F165))="","",OFFSET('Sanitation Data'!$F$29,0,10*ROW('Sanitation Data'!F165)))</f>
        <v/>
      </c>
      <c r="CW171" s="272" t="str">
        <f ca="true">+IF(OFFSET('Sanitation Data'!$F$30,0,10*ROW('Sanitation Data'!F165))="","",OFFSET('Sanitation Data'!$F$30,0,10*ROW('Sanitation Data'!F165)))</f>
        <v/>
      </c>
      <c r="CX171" s="272" t="str">
        <f ca="true">+IF(OFFSET('Sanitation Data'!$F$31,0,10*ROW('Sanitation Data'!F165))="","",OFFSET('Sanitation Data'!$F$31,0,10*ROW('Sanitation Data'!F165)))</f>
        <v/>
      </c>
      <c r="CY171" s="272" t="str">
        <f ca="true">+IF(OFFSET('Sanitation Data'!$F$32,0,10*ROW('Sanitation Data'!F165))="","",OFFSET('Sanitation Data'!$F$32,0,10*ROW('Sanitation Data'!F165)))</f>
        <v/>
      </c>
      <c r="CZ171" s="272" t="str">
        <f ca="true">+IF(OFFSET('Sanitation Data'!$G$28,0,10*ROW('Sanitation Data'!G165))="","",OFFSET('Sanitation Data'!$G$28,0,10*ROW('Sanitation Data'!G165)))</f>
        <v/>
      </c>
      <c r="DA171" s="272" t="str">
        <f ca="true">+IF(OFFSET('Sanitation Data'!$G$29,0,10*ROW('Sanitation Data'!G165))="","",OFFSET('Sanitation Data'!$G$29,0,10*ROW('Sanitation Data'!G165)))</f>
        <v/>
      </c>
      <c r="DB171" s="272" t="str">
        <f ca="true">+IF(OFFSET('Sanitation Data'!$G$30,0,10*ROW('Sanitation Data'!G165))="","",OFFSET('Sanitation Data'!$G$30,0,10*ROW('Sanitation Data'!G165)))</f>
        <v/>
      </c>
      <c r="DC171" s="272" t="str">
        <f ca="true">+IF(OFFSET('Sanitation Data'!$G$31,0,10*ROW('Sanitation Data'!G165))="","",OFFSET('Sanitation Data'!$G$31,0,10*ROW('Sanitation Data'!G165)))</f>
        <v/>
      </c>
      <c r="DD171" s="272" t="str">
        <f ca="true">+IF(OFFSET('Sanitation Data'!$G$32,0,10*ROW('Sanitation Data'!G165))="","",OFFSET('Sanitation Data'!$G$32,0,10*ROW('Sanitation Data'!G165)))</f>
        <v/>
      </c>
      <c r="DE171" s="272" t="str">
        <f ca="true">+IF(OFFSET('Sanitation Data'!$H$28,0,10*ROW('Sanitation Data'!H165))="","",OFFSET('Sanitation Data'!$H$28,0,10*ROW('Sanitation Data'!H165)))</f>
        <v/>
      </c>
      <c r="DF171" s="272" t="str">
        <f ca="true">+IF(OFFSET('Sanitation Data'!$H$29,0,10*ROW('Sanitation Data'!H165))="","",OFFSET('Sanitation Data'!$H$29,0,10*ROW('Sanitation Data'!H165)))</f>
        <v/>
      </c>
      <c r="DG171" s="272" t="str">
        <f ca="true">+IF(OFFSET('Sanitation Data'!$H$30,0,10*ROW('Sanitation Data'!H165))="","",OFFSET('Sanitation Data'!$H$30,0,10*ROW('Sanitation Data'!H165)))</f>
        <v/>
      </c>
      <c r="DH171" s="272" t="str">
        <f ca="true">+IF(OFFSET('Sanitation Data'!$H$31,0,10*ROW('Sanitation Data'!H165))="","",OFFSET('Sanitation Data'!$H$31,0,10*ROW('Sanitation Data'!H165)))</f>
        <v/>
      </c>
      <c r="DI171" s="272" t="str">
        <f ca="true">+IF(OFFSET('Sanitation Data'!$H$32,0,10*ROW('Sanitation Data'!H165))="","",OFFSET('Sanitation Data'!$H$32,0,10*ROW('Sanitation Data'!H165)))</f>
        <v/>
      </c>
      <c r="DJ171" s="272" t="str">
        <f ca="true">+IF(OFFSET('Sanitation Data'!$I$28,0,10*ROW('Sanitation Data'!I165))="","",OFFSET('Sanitation Data'!$I$28,0,10*ROW('Sanitation Data'!I165)))</f>
        <v/>
      </c>
      <c r="DK171" s="272" t="str">
        <f ca="true">+IF(OFFSET('Sanitation Data'!$I$29,0,10*ROW('Sanitation Data'!I165))="","",OFFSET('Sanitation Data'!$I$29,0,10*ROW('Sanitation Data'!I165)))</f>
        <v/>
      </c>
      <c r="DL171" s="272" t="str">
        <f ca="true">+IF(OFFSET('Sanitation Data'!$I$30,0,10*ROW('Sanitation Data'!I165))="","",OFFSET('Sanitation Data'!$I$30,0,10*ROW('Sanitation Data'!I165)))</f>
        <v/>
      </c>
      <c r="DM171" s="272" t="str">
        <f ca="true">+IF(OFFSET('Sanitation Data'!$I$31,0,10*ROW('Sanitation Data'!I165))="","",OFFSET('Sanitation Data'!$I$31,0,10*ROW('Sanitation Data'!I165)))</f>
        <v/>
      </c>
      <c r="DN171" s="272" t="str">
        <f ca="true">+IF(OFFSET('Sanitation Data'!$I$32,0,10*ROW('Sanitation Data'!I165))="","",OFFSET('Sanitation Data'!$I$32,0,10*ROW('Sanitation Data'!I165)))</f>
        <v/>
      </c>
      <c r="DO171" s="272" t="str">
        <f ca="true">+IF(OFFSET('Hygiene Data'!$D$11,0,10*ROW('Hygiene Data'!D165))="","",OFFSET('Hygiene Data'!$D$11,0,10*ROW('Hygiene Data'!D165)))</f>
        <v/>
      </c>
      <c r="DP171" s="272" t="str">
        <f ca="true">+IF(OFFSET('Hygiene Data'!$D$12,0,10*ROW('Hygiene Data'!D165))="","",OFFSET('Hygiene Data'!$D$12,0,10*ROW('Hygiene Data'!D165)))</f>
        <v/>
      </c>
      <c r="DQ171" s="272" t="str">
        <f ca="true">+IF(OFFSET('Hygiene Data'!$D$13,0,10*ROW('Hygiene Data'!D165))="","",OFFSET('Hygiene Data'!$D$13,0,10*ROW('Hygiene Data'!D165)))</f>
        <v/>
      </c>
      <c r="DR171" s="272" t="str">
        <f ca="true">+IF(OFFSET('Hygiene Data'!$E$11,0,10*ROW('Hygiene Data'!E165))="","",OFFSET('Hygiene Data'!$E$11,0,10*ROW('Hygiene Data'!E165)))</f>
        <v/>
      </c>
      <c r="DS171" s="272" t="str">
        <f ca="true">+IF(OFFSET('Hygiene Data'!$E$12,0,10*ROW('Hygiene Data'!E165))="","",OFFSET('Hygiene Data'!$E$12,0,10*ROW('Hygiene Data'!E165)))</f>
        <v/>
      </c>
      <c r="DT171" s="272" t="str">
        <f ca="true">+IF(OFFSET('Hygiene Data'!$E$13,0,10*ROW('Hygiene Data'!E165))="","",OFFSET('Hygiene Data'!$E$13,0,10*ROW('Hygiene Data'!E165)))</f>
        <v/>
      </c>
      <c r="DU171" s="272" t="str">
        <f ca="true">+IF(OFFSET('Hygiene Data'!$F$11,0,10*ROW('Hygiene Data'!F165))="","",OFFSET('Hygiene Data'!$F$11,0,10*ROW('Hygiene Data'!F165)))</f>
        <v/>
      </c>
      <c r="DV171" s="272" t="str">
        <f ca="true">+IF(OFFSET('Hygiene Data'!$F$12,0,10*ROW('Hygiene Data'!F165))="","",OFFSET('Hygiene Data'!$F$12,0,10*ROW('Hygiene Data'!F165)))</f>
        <v/>
      </c>
      <c r="DW171" s="272" t="str">
        <f ca="true">+IF(OFFSET('Hygiene Data'!$F$13,0,10*ROW('Hygiene Data'!F165))="","",OFFSET('Hygiene Data'!$F$13,0,10*ROW('Hygiene Data'!F165)))</f>
        <v/>
      </c>
      <c r="DX171" s="272" t="str">
        <f ca="true">+IF(OFFSET('Hygiene Data'!$G$11,0,10*ROW('Hygiene Data'!G165))="","",OFFSET('Hygiene Data'!$G$11,0,10*ROW('Hygiene Data'!G165)))</f>
        <v/>
      </c>
      <c r="DY171" s="272" t="str">
        <f ca="true">+IF(OFFSET('Hygiene Data'!$G$12,0,10*ROW('Hygiene Data'!G165))="","",OFFSET('Hygiene Data'!$G$12,0,10*ROW('Hygiene Data'!G165)))</f>
        <v/>
      </c>
      <c r="DZ171" s="272" t="str">
        <f ca="true">+IF(OFFSET('Hygiene Data'!$G$13,0,10*ROW('Hygiene Data'!G165))="","",OFFSET('Hygiene Data'!$G$13,0,10*ROW('Hygiene Data'!G165)))</f>
        <v/>
      </c>
      <c r="EA171" s="272" t="str">
        <f ca="true">+IF(OFFSET('Hygiene Data'!$H$11,0,10*ROW('Hygiene Data'!H165))="","",OFFSET('Hygiene Data'!$H$11,0,10*ROW('Hygiene Data'!H165)))</f>
        <v/>
      </c>
      <c r="EB171" s="272" t="str">
        <f ca="true">+IF(OFFSET('Hygiene Data'!$H$12,0,10*ROW('Hygiene Data'!H165))="","",OFFSET('Hygiene Data'!$H$12,0,10*ROW('Hygiene Data'!H165)))</f>
        <v/>
      </c>
      <c r="EC171" s="272" t="str">
        <f ca="true">+IF(OFFSET('Hygiene Data'!$H$13,0,10*ROW('Hygiene Data'!H165))="","",OFFSET('Hygiene Data'!$H$13,0,10*ROW('Hygiene Data'!H165)))</f>
        <v/>
      </c>
      <c r="ED171" s="272" t="str">
        <f ca="true">+IF(OFFSET('Hygiene Data'!$I$11,0,10*ROW('Hygiene Data'!I165))="","",OFFSET('Hygiene Data'!$I$11,0,10*ROW('Hygiene Data'!I165)))</f>
        <v/>
      </c>
      <c r="EE171" s="272" t="str">
        <f ca="true">+IF(OFFSET('Hygiene Data'!$I$12,0,10*ROW('Hygiene Data'!I165))="","",OFFSET('Hygiene Data'!$I$12,0,10*ROW('Hygiene Data'!I165)))</f>
        <v/>
      </c>
      <c r="EF171" s="272"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28"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2"/>
      <c r="BS172" s="272" t="str">
        <f ca="true">+IF(OFFSET('Water Data'!$D$27,0,10*ROW('Water Data'!D166))="","",OFFSET('Water Data'!$D$27,0,10*ROW('Water Data'!D166)))</f>
        <v/>
      </c>
      <c r="BT172" s="272" t="str">
        <f ca="true">+IF(OFFSET('Water Data'!$D$28,0,10*ROW('Water Data'!D166))="","",OFFSET('Water Data'!$D$28,0,10*ROW('Water Data'!D166)))</f>
        <v/>
      </c>
      <c r="BU172" s="272" t="str">
        <f ca="true">+IF(OFFSET('Water Data'!$D$29,0,10*ROW('Water Data'!D166))="","",OFFSET('Water Data'!$D$29,0,10*ROW('Water Data'!D166)))</f>
        <v/>
      </c>
      <c r="BV172" s="272" t="str">
        <f ca="true">+IF(OFFSET('Water Data'!$E$27,0,10*ROW('Water Data'!E166))="","",OFFSET('Water Data'!$E$27,0,10*ROW('Water Data'!E166)))</f>
        <v/>
      </c>
      <c r="BW172" s="272" t="str">
        <f ca="true">+IF(OFFSET('Water Data'!$E$28,0,10*ROW('Water Data'!E166))="","",OFFSET('Water Data'!$E$28,0,10*ROW('Water Data'!E166)))</f>
        <v/>
      </c>
      <c r="BX172" s="272" t="str">
        <f ca="true">+IF(OFFSET('Water Data'!$E$29,0,10*ROW('Water Data'!E166))="","",OFFSET('Water Data'!$E$29,0,10*ROW('Water Data'!E166)))</f>
        <v/>
      </c>
      <c r="BY172" s="272" t="str">
        <f ca="true">+IF(OFFSET('Water Data'!$F$27,0,10*ROW('Water Data'!F166))="","",OFFSET('Water Data'!$F$27,0,10*ROW('Water Data'!F166)))</f>
        <v/>
      </c>
      <c r="BZ172" s="272" t="str">
        <f ca="true">+IF(OFFSET('Water Data'!$F$28,0,10*ROW('Water Data'!F166))="","",OFFSET('Water Data'!$F$28,0,10*ROW('Water Data'!F166)))</f>
        <v/>
      </c>
      <c r="CA172" s="272" t="str">
        <f ca="true">+IF(OFFSET('Water Data'!$F$29,0,10*ROW('Water Data'!F166))="","",OFFSET('Water Data'!$F$29,0,10*ROW('Water Data'!F166)))</f>
        <v/>
      </c>
      <c r="CB172" s="272" t="str">
        <f ca="true">+IF(OFFSET('Water Data'!$G$27,0,10*ROW('Water Data'!G166))="","",OFFSET('Water Data'!$G$27,0,10*ROW('Water Data'!G166)))</f>
        <v/>
      </c>
      <c r="CC172" s="272" t="str">
        <f ca="true">+IF(OFFSET('Water Data'!$G$28,0,10*ROW('Water Data'!G166))="","",OFFSET('Water Data'!$G$28,0,10*ROW('Water Data'!G166)))</f>
        <v/>
      </c>
      <c r="CD172" s="272" t="str">
        <f ca="true">+IF(OFFSET('Water Data'!$G$29,0,10*ROW('Water Data'!G166))="","",OFFSET('Water Data'!$G$29,0,10*ROW('Water Data'!G166)))</f>
        <v/>
      </c>
      <c r="CE172" s="272" t="str">
        <f ca="true">+IF(OFFSET('Water Data'!$H$27,0,10*ROW('Water Data'!H166))="","",OFFSET('Water Data'!$H$27,0,10*ROW('Water Data'!H166)))</f>
        <v/>
      </c>
      <c r="CF172" s="272" t="str">
        <f ca="true">+IF(OFFSET('Water Data'!$H$28,0,10*ROW('Water Data'!H166))="","",OFFSET('Water Data'!$H$28,0,10*ROW('Water Data'!H166)))</f>
        <v/>
      </c>
      <c r="CG172" s="272" t="str">
        <f ca="true">+IF(OFFSET('Water Data'!$H$29,0,10*ROW('Water Data'!H166))="","",OFFSET('Water Data'!$H$29,0,10*ROW('Water Data'!H166)))</f>
        <v/>
      </c>
      <c r="CH172" s="272" t="str">
        <f ca="true">+IF(OFFSET('Water Data'!$I$27,0,10*ROW('Water Data'!I166))="","",OFFSET('Water Data'!$I$27,0,10*ROW('Water Data'!I166)))</f>
        <v/>
      </c>
      <c r="CI172" s="272" t="str">
        <f ca="true">+IF(OFFSET('Water Data'!$I$28,0,10*ROW('Water Data'!I166))="","",OFFSET('Water Data'!$I$28,0,10*ROW('Water Data'!I166)))</f>
        <v/>
      </c>
      <c r="CJ172" s="272" t="str">
        <f ca="true">+IF(OFFSET('Water Data'!$I$29,0,10*ROW('Water Data'!I166))="","",OFFSET('Water Data'!$I$29,0,10*ROW('Water Data'!I166)))</f>
        <v/>
      </c>
      <c r="CK172" s="272" t="str">
        <f ca="true">+IF(OFFSET('Sanitation Data'!$D$28,0,10*ROW('Sanitation Data'!D166))="","",OFFSET('Sanitation Data'!$D$28,0,10*ROW('Sanitation Data'!D166)))</f>
        <v/>
      </c>
      <c r="CL172" s="272" t="str">
        <f ca="true">+IF(OFFSET('Sanitation Data'!$D$29,0,10*ROW('Sanitation Data'!D166))="","",OFFSET('Sanitation Data'!$D$29,0,10*ROW('Sanitation Data'!D166)))</f>
        <v/>
      </c>
      <c r="CM172" s="272" t="str">
        <f ca="true">+IF(OFFSET('Sanitation Data'!$D$30,0,10*ROW('Sanitation Data'!D166))="","",OFFSET('Sanitation Data'!$D$30,0,10*ROW('Sanitation Data'!D166)))</f>
        <v/>
      </c>
      <c r="CN172" s="272" t="str">
        <f ca="true">+IF(OFFSET('Sanitation Data'!$D$31,0,10*ROW('Sanitation Data'!D166))="","",OFFSET('Sanitation Data'!$D$31,0,10*ROW('Sanitation Data'!D166)))</f>
        <v/>
      </c>
      <c r="CO172" s="272" t="str">
        <f ca="true">+IF(OFFSET('Sanitation Data'!$D$32,0,10*ROW('Sanitation Data'!D166))="","",OFFSET('Sanitation Data'!$D$32,0,10*ROW('Sanitation Data'!D166)))</f>
        <v/>
      </c>
      <c r="CP172" s="272" t="str">
        <f ca="true">+IF(OFFSET('Sanitation Data'!$E$28,0,10*ROW('Sanitation Data'!E166))="","",OFFSET('Sanitation Data'!$E$28,0,10*ROW('Sanitation Data'!E166)))</f>
        <v/>
      </c>
      <c r="CQ172" s="272" t="str">
        <f ca="true">+IF(OFFSET('Sanitation Data'!$E$29,0,10*ROW('Sanitation Data'!E166))="","",OFFSET('Sanitation Data'!$E$29,0,10*ROW('Sanitation Data'!E166)))</f>
        <v/>
      </c>
      <c r="CR172" s="272" t="str">
        <f ca="true">+IF(OFFSET('Sanitation Data'!$E$30,0,10*ROW('Sanitation Data'!E166))="","",OFFSET('Sanitation Data'!$E$30,0,10*ROW('Sanitation Data'!E166)))</f>
        <v/>
      </c>
      <c r="CS172" s="272" t="str">
        <f ca="true">+IF(OFFSET('Sanitation Data'!$E$31,0,10*ROW('Sanitation Data'!E166))="","",OFFSET('Sanitation Data'!$E$31,0,10*ROW('Sanitation Data'!E166)))</f>
        <v/>
      </c>
      <c r="CT172" s="272" t="str">
        <f ca="true">+IF(OFFSET('Sanitation Data'!$E$32,0,10*ROW('Sanitation Data'!E166))="","",OFFSET('Sanitation Data'!$E$32,0,10*ROW('Sanitation Data'!E166)))</f>
        <v/>
      </c>
      <c r="CU172" s="272" t="str">
        <f ca="true">+IF(OFFSET('Sanitation Data'!$F$28,0,10*ROW('Sanitation Data'!F166))="","",OFFSET('Sanitation Data'!$F$28,0,10*ROW('Sanitation Data'!F166)))</f>
        <v/>
      </c>
      <c r="CV172" s="272" t="str">
        <f ca="true">+IF(OFFSET('Sanitation Data'!$F$29,0,10*ROW('Sanitation Data'!F166))="","",OFFSET('Sanitation Data'!$F$29,0,10*ROW('Sanitation Data'!F166)))</f>
        <v/>
      </c>
      <c r="CW172" s="272" t="str">
        <f ca="true">+IF(OFFSET('Sanitation Data'!$F$30,0,10*ROW('Sanitation Data'!F166))="","",OFFSET('Sanitation Data'!$F$30,0,10*ROW('Sanitation Data'!F166)))</f>
        <v/>
      </c>
      <c r="CX172" s="272" t="str">
        <f ca="true">+IF(OFFSET('Sanitation Data'!$F$31,0,10*ROW('Sanitation Data'!F166))="","",OFFSET('Sanitation Data'!$F$31,0,10*ROW('Sanitation Data'!F166)))</f>
        <v/>
      </c>
      <c r="CY172" s="272" t="str">
        <f ca="true">+IF(OFFSET('Sanitation Data'!$F$32,0,10*ROW('Sanitation Data'!F166))="","",OFFSET('Sanitation Data'!$F$32,0,10*ROW('Sanitation Data'!F166)))</f>
        <v/>
      </c>
      <c r="CZ172" s="272" t="str">
        <f ca="true">+IF(OFFSET('Sanitation Data'!$G$28,0,10*ROW('Sanitation Data'!G166))="","",OFFSET('Sanitation Data'!$G$28,0,10*ROW('Sanitation Data'!G166)))</f>
        <v/>
      </c>
      <c r="DA172" s="272" t="str">
        <f ca="true">+IF(OFFSET('Sanitation Data'!$G$29,0,10*ROW('Sanitation Data'!G166))="","",OFFSET('Sanitation Data'!$G$29,0,10*ROW('Sanitation Data'!G166)))</f>
        <v/>
      </c>
      <c r="DB172" s="272" t="str">
        <f ca="true">+IF(OFFSET('Sanitation Data'!$G$30,0,10*ROW('Sanitation Data'!G166))="","",OFFSET('Sanitation Data'!$G$30,0,10*ROW('Sanitation Data'!G166)))</f>
        <v/>
      </c>
      <c r="DC172" s="272" t="str">
        <f ca="true">+IF(OFFSET('Sanitation Data'!$G$31,0,10*ROW('Sanitation Data'!G166))="","",OFFSET('Sanitation Data'!$G$31,0,10*ROW('Sanitation Data'!G166)))</f>
        <v/>
      </c>
      <c r="DD172" s="272" t="str">
        <f ca="true">+IF(OFFSET('Sanitation Data'!$G$32,0,10*ROW('Sanitation Data'!G166))="","",OFFSET('Sanitation Data'!$G$32,0,10*ROW('Sanitation Data'!G166)))</f>
        <v/>
      </c>
      <c r="DE172" s="272" t="str">
        <f ca="true">+IF(OFFSET('Sanitation Data'!$H$28,0,10*ROW('Sanitation Data'!H166))="","",OFFSET('Sanitation Data'!$H$28,0,10*ROW('Sanitation Data'!H166)))</f>
        <v/>
      </c>
      <c r="DF172" s="272" t="str">
        <f ca="true">+IF(OFFSET('Sanitation Data'!$H$29,0,10*ROW('Sanitation Data'!H166))="","",OFFSET('Sanitation Data'!$H$29,0,10*ROW('Sanitation Data'!H166)))</f>
        <v/>
      </c>
      <c r="DG172" s="272" t="str">
        <f ca="true">+IF(OFFSET('Sanitation Data'!$H$30,0,10*ROW('Sanitation Data'!H166))="","",OFFSET('Sanitation Data'!$H$30,0,10*ROW('Sanitation Data'!H166)))</f>
        <v/>
      </c>
      <c r="DH172" s="272" t="str">
        <f ca="true">+IF(OFFSET('Sanitation Data'!$H$31,0,10*ROW('Sanitation Data'!H166))="","",OFFSET('Sanitation Data'!$H$31,0,10*ROW('Sanitation Data'!H166)))</f>
        <v/>
      </c>
      <c r="DI172" s="272" t="str">
        <f ca="true">+IF(OFFSET('Sanitation Data'!$H$32,0,10*ROW('Sanitation Data'!H166))="","",OFFSET('Sanitation Data'!$H$32,0,10*ROW('Sanitation Data'!H166)))</f>
        <v/>
      </c>
      <c r="DJ172" s="272" t="str">
        <f ca="true">+IF(OFFSET('Sanitation Data'!$I$28,0,10*ROW('Sanitation Data'!I166))="","",OFFSET('Sanitation Data'!$I$28,0,10*ROW('Sanitation Data'!I166)))</f>
        <v/>
      </c>
      <c r="DK172" s="272" t="str">
        <f ca="true">+IF(OFFSET('Sanitation Data'!$I$29,0,10*ROW('Sanitation Data'!I166))="","",OFFSET('Sanitation Data'!$I$29,0,10*ROW('Sanitation Data'!I166)))</f>
        <v/>
      </c>
      <c r="DL172" s="272" t="str">
        <f ca="true">+IF(OFFSET('Sanitation Data'!$I$30,0,10*ROW('Sanitation Data'!I166))="","",OFFSET('Sanitation Data'!$I$30,0,10*ROW('Sanitation Data'!I166)))</f>
        <v/>
      </c>
      <c r="DM172" s="272" t="str">
        <f ca="true">+IF(OFFSET('Sanitation Data'!$I$31,0,10*ROW('Sanitation Data'!I166))="","",OFFSET('Sanitation Data'!$I$31,0,10*ROW('Sanitation Data'!I166)))</f>
        <v/>
      </c>
      <c r="DN172" s="272" t="str">
        <f ca="true">+IF(OFFSET('Sanitation Data'!$I$32,0,10*ROW('Sanitation Data'!I166))="","",OFFSET('Sanitation Data'!$I$32,0,10*ROW('Sanitation Data'!I166)))</f>
        <v/>
      </c>
      <c r="DO172" s="272" t="str">
        <f ca="true">+IF(OFFSET('Hygiene Data'!$D$11,0,10*ROW('Hygiene Data'!D166))="","",OFFSET('Hygiene Data'!$D$11,0,10*ROW('Hygiene Data'!D166)))</f>
        <v/>
      </c>
      <c r="DP172" s="272" t="str">
        <f ca="true">+IF(OFFSET('Hygiene Data'!$D$12,0,10*ROW('Hygiene Data'!D166))="","",OFFSET('Hygiene Data'!$D$12,0,10*ROW('Hygiene Data'!D166)))</f>
        <v/>
      </c>
      <c r="DQ172" s="272" t="str">
        <f ca="true">+IF(OFFSET('Hygiene Data'!$D$13,0,10*ROW('Hygiene Data'!D166))="","",OFFSET('Hygiene Data'!$D$13,0,10*ROW('Hygiene Data'!D166)))</f>
        <v/>
      </c>
      <c r="DR172" s="272" t="str">
        <f ca="true">+IF(OFFSET('Hygiene Data'!$E$11,0,10*ROW('Hygiene Data'!E166))="","",OFFSET('Hygiene Data'!$E$11,0,10*ROW('Hygiene Data'!E166)))</f>
        <v/>
      </c>
      <c r="DS172" s="272" t="str">
        <f ca="true">+IF(OFFSET('Hygiene Data'!$E$12,0,10*ROW('Hygiene Data'!E166))="","",OFFSET('Hygiene Data'!$E$12,0,10*ROW('Hygiene Data'!E166)))</f>
        <v/>
      </c>
      <c r="DT172" s="272" t="str">
        <f ca="true">+IF(OFFSET('Hygiene Data'!$E$13,0,10*ROW('Hygiene Data'!E166))="","",OFFSET('Hygiene Data'!$E$13,0,10*ROW('Hygiene Data'!E166)))</f>
        <v/>
      </c>
      <c r="DU172" s="272" t="str">
        <f ca="true">+IF(OFFSET('Hygiene Data'!$F$11,0,10*ROW('Hygiene Data'!F166))="","",OFFSET('Hygiene Data'!$F$11,0,10*ROW('Hygiene Data'!F166)))</f>
        <v/>
      </c>
      <c r="DV172" s="272" t="str">
        <f ca="true">+IF(OFFSET('Hygiene Data'!$F$12,0,10*ROW('Hygiene Data'!F166))="","",OFFSET('Hygiene Data'!$F$12,0,10*ROW('Hygiene Data'!F166)))</f>
        <v/>
      </c>
      <c r="DW172" s="272" t="str">
        <f ca="true">+IF(OFFSET('Hygiene Data'!$F$13,0,10*ROW('Hygiene Data'!F166))="","",OFFSET('Hygiene Data'!$F$13,0,10*ROW('Hygiene Data'!F166)))</f>
        <v/>
      </c>
      <c r="DX172" s="272" t="str">
        <f ca="true">+IF(OFFSET('Hygiene Data'!$G$11,0,10*ROW('Hygiene Data'!G166))="","",OFFSET('Hygiene Data'!$G$11,0,10*ROW('Hygiene Data'!G166)))</f>
        <v/>
      </c>
      <c r="DY172" s="272" t="str">
        <f ca="true">+IF(OFFSET('Hygiene Data'!$G$12,0,10*ROW('Hygiene Data'!G166))="","",OFFSET('Hygiene Data'!$G$12,0,10*ROW('Hygiene Data'!G166)))</f>
        <v/>
      </c>
      <c r="DZ172" s="272" t="str">
        <f ca="true">+IF(OFFSET('Hygiene Data'!$G$13,0,10*ROW('Hygiene Data'!G166))="","",OFFSET('Hygiene Data'!$G$13,0,10*ROW('Hygiene Data'!G166)))</f>
        <v/>
      </c>
      <c r="EA172" s="272" t="str">
        <f ca="true">+IF(OFFSET('Hygiene Data'!$H$11,0,10*ROW('Hygiene Data'!H166))="","",OFFSET('Hygiene Data'!$H$11,0,10*ROW('Hygiene Data'!H166)))</f>
        <v/>
      </c>
      <c r="EB172" s="272" t="str">
        <f ca="true">+IF(OFFSET('Hygiene Data'!$H$12,0,10*ROW('Hygiene Data'!H166))="","",OFFSET('Hygiene Data'!$H$12,0,10*ROW('Hygiene Data'!H166)))</f>
        <v/>
      </c>
      <c r="EC172" s="272" t="str">
        <f ca="true">+IF(OFFSET('Hygiene Data'!$H$13,0,10*ROW('Hygiene Data'!H166))="","",OFFSET('Hygiene Data'!$H$13,0,10*ROW('Hygiene Data'!H166)))</f>
        <v/>
      </c>
      <c r="ED172" s="272" t="str">
        <f ca="true">+IF(OFFSET('Hygiene Data'!$I$11,0,10*ROW('Hygiene Data'!I166))="","",OFFSET('Hygiene Data'!$I$11,0,10*ROW('Hygiene Data'!I166)))</f>
        <v/>
      </c>
      <c r="EE172" s="272" t="str">
        <f ca="true">+IF(OFFSET('Hygiene Data'!$I$12,0,10*ROW('Hygiene Data'!I166))="","",OFFSET('Hygiene Data'!$I$12,0,10*ROW('Hygiene Data'!I166)))</f>
        <v/>
      </c>
      <c r="EF172" s="272"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28"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2"/>
      <c r="BS173" s="272" t="str">
        <f ca="true">+IF(OFFSET('Water Data'!$D$27,0,10*ROW('Water Data'!D167))="","",OFFSET('Water Data'!$D$27,0,10*ROW('Water Data'!D167)))</f>
        <v/>
      </c>
      <c r="BT173" s="272" t="str">
        <f ca="true">+IF(OFFSET('Water Data'!$D$28,0,10*ROW('Water Data'!D167))="","",OFFSET('Water Data'!$D$28,0,10*ROW('Water Data'!D167)))</f>
        <v/>
      </c>
      <c r="BU173" s="272" t="str">
        <f ca="true">+IF(OFFSET('Water Data'!$D$29,0,10*ROW('Water Data'!D167))="","",OFFSET('Water Data'!$D$29,0,10*ROW('Water Data'!D167)))</f>
        <v/>
      </c>
      <c r="BV173" s="272" t="str">
        <f ca="true">+IF(OFFSET('Water Data'!$E$27,0,10*ROW('Water Data'!E167))="","",OFFSET('Water Data'!$E$27,0,10*ROW('Water Data'!E167)))</f>
        <v/>
      </c>
      <c r="BW173" s="272" t="str">
        <f ca="true">+IF(OFFSET('Water Data'!$E$28,0,10*ROW('Water Data'!E167))="","",OFFSET('Water Data'!$E$28,0,10*ROW('Water Data'!E167)))</f>
        <v/>
      </c>
      <c r="BX173" s="272" t="str">
        <f ca="true">+IF(OFFSET('Water Data'!$E$29,0,10*ROW('Water Data'!E167))="","",OFFSET('Water Data'!$E$29,0,10*ROW('Water Data'!E167)))</f>
        <v/>
      </c>
      <c r="BY173" s="272" t="str">
        <f ca="true">+IF(OFFSET('Water Data'!$F$27,0,10*ROW('Water Data'!F167))="","",OFFSET('Water Data'!$F$27,0,10*ROW('Water Data'!F167)))</f>
        <v/>
      </c>
      <c r="BZ173" s="272" t="str">
        <f ca="true">+IF(OFFSET('Water Data'!$F$28,0,10*ROW('Water Data'!F167))="","",OFFSET('Water Data'!$F$28,0,10*ROW('Water Data'!F167)))</f>
        <v/>
      </c>
      <c r="CA173" s="272" t="str">
        <f ca="true">+IF(OFFSET('Water Data'!$F$29,0,10*ROW('Water Data'!F167))="","",OFFSET('Water Data'!$F$29,0,10*ROW('Water Data'!F167)))</f>
        <v/>
      </c>
      <c r="CB173" s="272" t="str">
        <f ca="true">+IF(OFFSET('Water Data'!$G$27,0,10*ROW('Water Data'!G167))="","",OFFSET('Water Data'!$G$27,0,10*ROW('Water Data'!G167)))</f>
        <v/>
      </c>
      <c r="CC173" s="272" t="str">
        <f ca="true">+IF(OFFSET('Water Data'!$G$28,0,10*ROW('Water Data'!G167))="","",OFFSET('Water Data'!$G$28,0,10*ROW('Water Data'!G167)))</f>
        <v/>
      </c>
      <c r="CD173" s="272" t="str">
        <f ca="true">+IF(OFFSET('Water Data'!$G$29,0,10*ROW('Water Data'!G167))="","",OFFSET('Water Data'!$G$29,0,10*ROW('Water Data'!G167)))</f>
        <v/>
      </c>
      <c r="CE173" s="272" t="str">
        <f ca="true">+IF(OFFSET('Water Data'!$H$27,0,10*ROW('Water Data'!H167))="","",OFFSET('Water Data'!$H$27,0,10*ROW('Water Data'!H167)))</f>
        <v/>
      </c>
      <c r="CF173" s="272" t="str">
        <f ca="true">+IF(OFFSET('Water Data'!$H$28,0,10*ROW('Water Data'!H167))="","",OFFSET('Water Data'!$H$28,0,10*ROW('Water Data'!H167)))</f>
        <v/>
      </c>
      <c r="CG173" s="272" t="str">
        <f ca="true">+IF(OFFSET('Water Data'!$H$29,0,10*ROW('Water Data'!H167))="","",OFFSET('Water Data'!$H$29,0,10*ROW('Water Data'!H167)))</f>
        <v/>
      </c>
      <c r="CH173" s="272" t="str">
        <f ca="true">+IF(OFFSET('Water Data'!$I$27,0,10*ROW('Water Data'!I167))="","",OFFSET('Water Data'!$I$27,0,10*ROW('Water Data'!I167)))</f>
        <v/>
      </c>
      <c r="CI173" s="272" t="str">
        <f ca="true">+IF(OFFSET('Water Data'!$I$28,0,10*ROW('Water Data'!I167))="","",OFFSET('Water Data'!$I$28,0,10*ROW('Water Data'!I167)))</f>
        <v/>
      </c>
      <c r="CJ173" s="272" t="str">
        <f ca="true">+IF(OFFSET('Water Data'!$I$29,0,10*ROW('Water Data'!I167))="","",OFFSET('Water Data'!$I$29,0,10*ROW('Water Data'!I167)))</f>
        <v/>
      </c>
      <c r="CK173" s="272" t="str">
        <f ca="true">+IF(OFFSET('Sanitation Data'!$D$28,0,10*ROW('Sanitation Data'!D167))="","",OFFSET('Sanitation Data'!$D$28,0,10*ROW('Sanitation Data'!D167)))</f>
        <v/>
      </c>
      <c r="CL173" s="272" t="str">
        <f ca="true">+IF(OFFSET('Sanitation Data'!$D$29,0,10*ROW('Sanitation Data'!D167))="","",OFFSET('Sanitation Data'!$D$29,0,10*ROW('Sanitation Data'!D167)))</f>
        <v/>
      </c>
      <c r="CM173" s="272" t="str">
        <f ca="true">+IF(OFFSET('Sanitation Data'!$D$30,0,10*ROW('Sanitation Data'!D167))="","",OFFSET('Sanitation Data'!$D$30,0,10*ROW('Sanitation Data'!D167)))</f>
        <v/>
      </c>
      <c r="CN173" s="272" t="str">
        <f ca="true">+IF(OFFSET('Sanitation Data'!$D$31,0,10*ROW('Sanitation Data'!D167))="","",OFFSET('Sanitation Data'!$D$31,0,10*ROW('Sanitation Data'!D167)))</f>
        <v/>
      </c>
      <c r="CO173" s="272" t="str">
        <f ca="true">+IF(OFFSET('Sanitation Data'!$D$32,0,10*ROW('Sanitation Data'!D167))="","",OFFSET('Sanitation Data'!$D$32,0,10*ROW('Sanitation Data'!D167)))</f>
        <v/>
      </c>
      <c r="CP173" s="272" t="str">
        <f ca="true">+IF(OFFSET('Sanitation Data'!$E$28,0,10*ROW('Sanitation Data'!E167))="","",OFFSET('Sanitation Data'!$E$28,0,10*ROW('Sanitation Data'!E167)))</f>
        <v/>
      </c>
      <c r="CQ173" s="272" t="str">
        <f ca="true">+IF(OFFSET('Sanitation Data'!$E$29,0,10*ROW('Sanitation Data'!E167))="","",OFFSET('Sanitation Data'!$E$29,0,10*ROW('Sanitation Data'!E167)))</f>
        <v/>
      </c>
      <c r="CR173" s="272" t="str">
        <f ca="true">+IF(OFFSET('Sanitation Data'!$E$30,0,10*ROW('Sanitation Data'!E167))="","",OFFSET('Sanitation Data'!$E$30,0,10*ROW('Sanitation Data'!E167)))</f>
        <v/>
      </c>
      <c r="CS173" s="272" t="str">
        <f ca="true">+IF(OFFSET('Sanitation Data'!$E$31,0,10*ROW('Sanitation Data'!E167))="","",OFFSET('Sanitation Data'!$E$31,0,10*ROW('Sanitation Data'!E167)))</f>
        <v/>
      </c>
      <c r="CT173" s="272" t="str">
        <f ca="true">+IF(OFFSET('Sanitation Data'!$E$32,0,10*ROW('Sanitation Data'!E167))="","",OFFSET('Sanitation Data'!$E$32,0,10*ROW('Sanitation Data'!E167)))</f>
        <v/>
      </c>
      <c r="CU173" s="272" t="str">
        <f ca="true">+IF(OFFSET('Sanitation Data'!$F$28,0,10*ROW('Sanitation Data'!F167))="","",OFFSET('Sanitation Data'!$F$28,0,10*ROW('Sanitation Data'!F167)))</f>
        <v/>
      </c>
      <c r="CV173" s="272" t="str">
        <f ca="true">+IF(OFFSET('Sanitation Data'!$F$29,0,10*ROW('Sanitation Data'!F167))="","",OFFSET('Sanitation Data'!$F$29,0,10*ROW('Sanitation Data'!F167)))</f>
        <v/>
      </c>
      <c r="CW173" s="272" t="str">
        <f ca="true">+IF(OFFSET('Sanitation Data'!$F$30,0,10*ROW('Sanitation Data'!F167))="","",OFFSET('Sanitation Data'!$F$30,0,10*ROW('Sanitation Data'!F167)))</f>
        <v/>
      </c>
      <c r="CX173" s="272" t="str">
        <f ca="true">+IF(OFFSET('Sanitation Data'!$F$31,0,10*ROW('Sanitation Data'!F167))="","",OFFSET('Sanitation Data'!$F$31,0,10*ROW('Sanitation Data'!F167)))</f>
        <v/>
      </c>
      <c r="CY173" s="272" t="str">
        <f ca="true">+IF(OFFSET('Sanitation Data'!$F$32,0,10*ROW('Sanitation Data'!F167))="","",OFFSET('Sanitation Data'!$F$32,0,10*ROW('Sanitation Data'!F167)))</f>
        <v/>
      </c>
      <c r="CZ173" s="272" t="str">
        <f ca="true">+IF(OFFSET('Sanitation Data'!$G$28,0,10*ROW('Sanitation Data'!G167))="","",OFFSET('Sanitation Data'!$G$28,0,10*ROW('Sanitation Data'!G167)))</f>
        <v/>
      </c>
      <c r="DA173" s="272" t="str">
        <f ca="true">+IF(OFFSET('Sanitation Data'!$G$29,0,10*ROW('Sanitation Data'!G167))="","",OFFSET('Sanitation Data'!$G$29,0,10*ROW('Sanitation Data'!G167)))</f>
        <v/>
      </c>
      <c r="DB173" s="272" t="str">
        <f ca="true">+IF(OFFSET('Sanitation Data'!$G$30,0,10*ROW('Sanitation Data'!G167))="","",OFFSET('Sanitation Data'!$G$30,0,10*ROW('Sanitation Data'!G167)))</f>
        <v/>
      </c>
      <c r="DC173" s="272" t="str">
        <f ca="true">+IF(OFFSET('Sanitation Data'!$G$31,0,10*ROW('Sanitation Data'!G167))="","",OFFSET('Sanitation Data'!$G$31,0,10*ROW('Sanitation Data'!G167)))</f>
        <v/>
      </c>
      <c r="DD173" s="272" t="str">
        <f ca="true">+IF(OFFSET('Sanitation Data'!$G$32,0,10*ROW('Sanitation Data'!G167))="","",OFFSET('Sanitation Data'!$G$32,0,10*ROW('Sanitation Data'!G167)))</f>
        <v/>
      </c>
      <c r="DE173" s="272" t="str">
        <f ca="true">+IF(OFFSET('Sanitation Data'!$H$28,0,10*ROW('Sanitation Data'!H167))="","",OFFSET('Sanitation Data'!$H$28,0,10*ROW('Sanitation Data'!H167)))</f>
        <v/>
      </c>
      <c r="DF173" s="272" t="str">
        <f ca="true">+IF(OFFSET('Sanitation Data'!$H$29,0,10*ROW('Sanitation Data'!H167))="","",OFFSET('Sanitation Data'!$H$29,0,10*ROW('Sanitation Data'!H167)))</f>
        <v/>
      </c>
      <c r="DG173" s="272" t="str">
        <f ca="true">+IF(OFFSET('Sanitation Data'!$H$30,0,10*ROW('Sanitation Data'!H167))="","",OFFSET('Sanitation Data'!$H$30,0,10*ROW('Sanitation Data'!H167)))</f>
        <v/>
      </c>
      <c r="DH173" s="272" t="str">
        <f ca="true">+IF(OFFSET('Sanitation Data'!$H$31,0,10*ROW('Sanitation Data'!H167))="","",OFFSET('Sanitation Data'!$H$31,0,10*ROW('Sanitation Data'!H167)))</f>
        <v/>
      </c>
      <c r="DI173" s="272" t="str">
        <f ca="true">+IF(OFFSET('Sanitation Data'!$H$32,0,10*ROW('Sanitation Data'!H167))="","",OFFSET('Sanitation Data'!$H$32,0,10*ROW('Sanitation Data'!H167)))</f>
        <v/>
      </c>
      <c r="DJ173" s="272" t="str">
        <f ca="true">+IF(OFFSET('Sanitation Data'!$I$28,0,10*ROW('Sanitation Data'!I167))="","",OFFSET('Sanitation Data'!$I$28,0,10*ROW('Sanitation Data'!I167)))</f>
        <v/>
      </c>
      <c r="DK173" s="272" t="str">
        <f ca="true">+IF(OFFSET('Sanitation Data'!$I$29,0,10*ROW('Sanitation Data'!I167))="","",OFFSET('Sanitation Data'!$I$29,0,10*ROW('Sanitation Data'!I167)))</f>
        <v/>
      </c>
      <c r="DL173" s="272" t="str">
        <f ca="true">+IF(OFFSET('Sanitation Data'!$I$30,0,10*ROW('Sanitation Data'!I167))="","",OFFSET('Sanitation Data'!$I$30,0,10*ROW('Sanitation Data'!I167)))</f>
        <v/>
      </c>
      <c r="DM173" s="272" t="str">
        <f ca="true">+IF(OFFSET('Sanitation Data'!$I$31,0,10*ROW('Sanitation Data'!I167))="","",OFFSET('Sanitation Data'!$I$31,0,10*ROW('Sanitation Data'!I167)))</f>
        <v/>
      </c>
      <c r="DN173" s="272" t="str">
        <f ca="true">+IF(OFFSET('Sanitation Data'!$I$32,0,10*ROW('Sanitation Data'!I167))="","",OFFSET('Sanitation Data'!$I$32,0,10*ROW('Sanitation Data'!I167)))</f>
        <v/>
      </c>
      <c r="DO173" s="272" t="str">
        <f ca="true">+IF(OFFSET('Hygiene Data'!$D$11,0,10*ROW('Hygiene Data'!D167))="","",OFFSET('Hygiene Data'!$D$11,0,10*ROW('Hygiene Data'!D167)))</f>
        <v/>
      </c>
      <c r="DP173" s="272" t="str">
        <f ca="true">+IF(OFFSET('Hygiene Data'!$D$12,0,10*ROW('Hygiene Data'!D167))="","",OFFSET('Hygiene Data'!$D$12,0,10*ROW('Hygiene Data'!D167)))</f>
        <v/>
      </c>
      <c r="DQ173" s="272" t="str">
        <f ca="true">+IF(OFFSET('Hygiene Data'!$D$13,0,10*ROW('Hygiene Data'!D167))="","",OFFSET('Hygiene Data'!$D$13,0,10*ROW('Hygiene Data'!D167)))</f>
        <v/>
      </c>
      <c r="DR173" s="272" t="str">
        <f ca="true">+IF(OFFSET('Hygiene Data'!$E$11,0,10*ROW('Hygiene Data'!E167))="","",OFFSET('Hygiene Data'!$E$11,0,10*ROW('Hygiene Data'!E167)))</f>
        <v/>
      </c>
      <c r="DS173" s="272" t="str">
        <f ca="true">+IF(OFFSET('Hygiene Data'!$E$12,0,10*ROW('Hygiene Data'!E167))="","",OFFSET('Hygiene Data'!$E$12,0,10*ROW('Hygiene Data'!E167)))</f>
        <v/>
      </c>
      <c r="DT173" s="272" t="str">
        <f ca="true">+IF(OFFSET('Hygiene Data'!$E$13,0,10*ROW('Hygiene Data'!E167))="","",OFFSET('Hygiene Data'!$E$13,0,10*ROW('Hygiene Data'!E167)))</f>
        <v/>
      </c>
      <c r="DU173" s="272" t="str">
        <f ca="true">+IF(OFFSET('Hygiene Data'!$F$11,0,10*ROW('Hygiene Data'!F167))="","",OFFSET('Hygiene Data'!$F$11,0,10*ROW('Hygiene Data'!F167)))</f>
        <v/>
      </c>
      <c r="DV173" s="272" t="str">
        <f ca="true">+IF(OFFSET('Hygiene Data'!$F$12,0,10*ROW('Hygiene Data'!F167))="","",OFFSET('Hygiene Data'!$F$12,0,10*ROW('Hygiene Data'!F167)))</f>
        <v/>
      </c>
      <c r="DW173" s="272" t="str">
        <f ca="true">+IF(OFFSET('Hygiene Data'!$F$13,0,10*ROW('Hygiene Data'!F167))="","",OFFSET('Hygiene Data'!$F$13,0,10*ROW('Hygiene Data'!F167)))</f>
        <v/>
      </c>
      <c r="DX173" s="272" t="str">
        <f ca="true">+IF(OFFSET('Hygiene Data'!$G$11,0,10*ROW('Hygiene Data'!G167))="","",OFFSET('Hygiene Data'!$G$11,0,10*ROW('Hygiene Data'!G167)))</f>
        <v/>
      </c>
      <c r="DY173" s="272" t="str">
        <f ca="true">+IF(OFFSET('Hygiene Data'!$G$12,0,10*ROW('Hygiene Data'!G167))="","",OFFSET('Hygiene Data'!$G$12,0,10*ROW('Hygiene Data'!G167)))</f>
        <v/>
      </c>
      <c r="DZ173" s="272" t="str">
        <f ca="true">+IF(OFFSET('Hygiene Data'!$G$13,0,10*ROW('Hygiene Data'!G167))="","",OFFSET('Hygiene Data'!$G$13,0,10*ROW('Hygiene Data'!G167)))</f>
        <v/>
      </c>
      <c r="EA173" s="272" t="str">
        <f ca="true">+IF(OFFSET('Hygiene Data'!$H$11,0,10*ROW('Hygiene Data'!H167))="","",OFFSET('Hygiene Data'!$H$11,0,10*ROW('Hygiene Data'!H167)))</f>
        <v/>
      </c>
      <c r="EB173" s="272" t="str">
        <f ca="true">+IF(OFFSET('Hygiene Data'!$H$12,0,10*ROW('Hygiene Data'!H167))="","",OFFSET('Hygiene Data'!$H$12,0,10*ROW('Hygiene Data'!H167)))</f>
        <v/>
      </c>
      <c r="EC173" s="272" t="str">
        <f ca="true">+IF(OFFSET('Hygiene Data'!$H$13,0,10*ROW('Hygiene Data'!H167))="","",OFFSET('Hygiene Data'!$H$13,0,10*ROW('Hygiene Data'!H167)))</f>
        <v/>
      </c>
      <c r="ED173" s="272" t="str">
        <f ca="true">+IF(OFFSET('Hygiene Data'!$I$11,0,10*ROW('Hygiene Data'!I167))="","",OFFSET('Hygiene Data'!$I$11,0,10*ROW('Hygiene Data'!I167)))</f>
        <v/>
      </c>
      <c r="EE173" s="272" t="str">
        <f ca="true">+IF(OFFSET('Hygiene Data'!$I$12,0,10*ROW('Hygiene Data'!I167))="","",OFFSET('Hygiene Data'!$I$12,0,10*ROW('Hygiene Data'!I167)))</f>
        <v/>
      </c>
      <c r="EF173" s="272"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28"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2"/>
      <c r="BS174" s="272" t="str">
        <f ca="true">+IF(OFFSET('Water Data'!$D$27,0,10*ROW('Water Data'!D168))="","",OFFSET('Water Data'!$D$27,0,10*ROW('Water Data'!D168)))</f>
        <v/>
      </c>
      <c r="BT174" s="272" t="str">
        <f ca="true">+IF(OFFSET('Water Data'!$D$28,0,10*ROW('Water Data'!D168))="","",OFFSET('Water Data'!$D$28,0,10*ROW('Water Data'!D168)))</f>
        <v/>
      </c>
      <c r="BU174" s="272" t="str">
        <f ca="true">+IF(OFFSET('Water Data'!$D$29,0,10*ROW('Water Data'!D168))="","",OFFSET('Water Data'!$D$29,0,10*ROW('Water Data'!D168)))</f>
        <v/>
      </c>
      <c r="BV174" s="272" t="str">
        <f ca="true">+IF(OFFSET('Water Data'!$E$27,0,10*ROW('Water Data'!E168))="","",OFFSET('Water Data'!$E$27,0,10*ROW('Water Data'!E168)))</f>
        <v/>
      </c>
      <c r="BW174" s="272" t="str">
        <f ca="true">+IF(OFFSET('Water Data'!$E$28,0,10*ROW('Water Data'!E168))="","",OFFSET('Water Data'!$E$28,0,10*ROW('Water Data'!E168)))</f>
        <v/>
      </c>
      <c r="BX174" s="272" t="str">
        <f ca="true">+IF(OFFSET('Water Data'!$E$29,0,10*ROW('Water Data'!E168))="","",OFFSET('Water Data'!$E$29,0,10*ROW('Water Data'!E168)))</f>
        <v/>
      </c>
      <c r="BY174" s="272" t="str">
        <f ca="true">+IF(OFFSET('Water Data'!$F$27,0,10*ROW('Water Data'!F168))="","",OFFSET('Water Data'!$F$27,0,10*ROW('Water Data'!F168)))</f>
        <v/>
      </c>
      <c r="BZ174" s="272" t="str">
        <f ca="true">+IF(OFFSET('Water Data'!$F$28,0,10*ROW('Water Data'!F168))="","",OFFSET('Water Data'!$F$28,0,10*ROW('Water Data'!F168)))</f>
        <v/>
      </c>
      <c r="CA174" s="272" t="str">
        <f ca="true">+IF(OFFSET('Water Data'!$F$29,0,10*ROW('Water Data'!F168))="","",OFFSET('Water Data'!$F$29,0,10*ROW('Water Data'!F168)))</f>
        <v/>
      </c>
      <c r="CB174" s="272" t="str">
        <f ca="true">+IF(OFFSET('Water Data'!$G$27,0,10*ROW('Water Data'!G168))="","",OFFSET('Water Data'!$G$27,0,10*ROW('Water Data'!G168)))</f>
        <v/>
      </c>
      <c r="CC174" s="272" t="str">
        <f ca="true">+IF(OFFSET('Water Data'!$G$28,0,10*ROW('Water Data'!G168))="","",OFFSET('Water Data'!$G$28,0,10*ROW('Water Data'!G168)))</f>
        <v/>
      </c>
      <c r="CD174" s="272" t="str">
        <f ca="true">+IF(OFFSET('Water Data'!$G$29,0,10*ROW('Water Data'!G168))="","",OFFSET('Water Data'!$G$29,0,10*ROW('Water Data'!G168)))</f>
        <v/>
      </c>
      <c r="CE174" s="272" t="str">
        <f ca="true">+IF(OFFSET('Water Data'!$H$27,0,10*ROW('Water Data'!H168))="","",OFFSET('Water Data'!$H$27,0,10*ROW('Water Data'!H168)))</f>
        <v/>
      </c>
      <c r="CF174" s="272" t="str">
        <f ca="true">+IF(OFFSET('Water Data'!$H$28,0,10*ROW('Water Data'!H168))="","",OFFSET('Water Data'!$H$28,0,10*ROW('Water Data'!H168)))</f>
        <v/>
      </c>
      <c r="CG174" s="272" t="str">
        <f ca="true">+IF(OFFSET('Water Data'!$H$29,0,10*ROW('Water Data'!H168))="","",OFFSET('Water Data'!$H$29,0,10*ROW('Water Data'!H168)))</f>
        <v/>
      </c>
      <c r="CH174" s="272" t="str">
        <f ca="true">+IF(OFFSET('Water Data'!$I$27,0,10*ROW('Water Data'!I168))="","",OFFSET('Water Data'!$I$27,0,10*ROW('Water Data'!I168)))</f>
        <v/>
      </c>
      <c r="CI174" s="272" t="str">
        <f ca="true">+IF(OFFSET('Water Data'!$I$28,0,10*ROW('Water Data'!I168))="","",OFFSET('Water Data'!$I$28,0,10*ROW('Water Data'!I168)))</f>
        <v/>
      </c>
      <c r="CJ174" s="272" t="str">
        <f ca="true">+IF(OFFSET('Water Data'!$I$29,0,10*ROW('Water Data'!I168))="","",OFFSET('Water Data'!$I$29,0,10*ROW('Water Data'!I168)))</f>
        <v/>
      </c>
      <c r="CK174" s="272" t="str">
        <f ca="true">+IF(OFFSET('Sanitation Data'!$D$28,0,10*ROW('Sanitation Data'!D168))="","",OFFSET('Sanitation Data'!$D$28,0,10*ROW('Sanitation Data'!D168)))</f>
        <v/>
      </c>
      <c r="CL174" s="272" t="str">
        <f ca="true">+IF(OFFSET('Sanitation Data'!$D$29,0,10*ROW('Sanitation Data'!D168))="","",OFFSET('Sanitation Data'!$D$29,0,10*ROW('Sanitation Data'!D168)))</f>
        <v/>
      </c>
      <c r="CM174" s="272" t="str">
        <f ca="true">+IF(OFFSET('Sanitation Data'!$D$30,0,10*ROW('Sanitation Data'!D168))="","",OFFSET('Sanitation Data'!$D$30,0,10*ROW('Sanitation Data'!D168)))</f>
        <v/>
      </c>
      <c r="CN174" s="272" t="str">
        <f ca="true">+IF(OFFSET('Sanitation Data'!$D$31,0,10*ROW('Sanitation Data'!D168))="","",OFFSET('Sanitation Data'!$D$31,0,10*ROW('Sanitation Data'!D168)))</f>
        <v/>
      </c>
      <c r="CO174" s="272" t="str">
        <f ca="true">+IF(OFFSET('Sanitation Data'!$D$32,0,10*ROW('Sanitation Data'!D168))="","",OFFSET('Sanitation Data'!$D$32,0,10*ROW('Sanitation Data'!D168)))</f>
        <v/>
      </c>
      <c r="CP174" s="272" t="str">
        <f ca="true">+IF(OFFSET('Sanitation Data'!$E$28,0,10*ROW('Sanitation Data'!E168))="","",OFFSET('Sanitation Data'!$E$28,0,10*ROW('Sanitation Data'!E168)))</f>
        <v/>
      </c>
      <c r="CQ174" s="272" t="str">
        <f ca="true">+IF(OFFSET('Sanitation Data'!$E$29,0,10*ROW('Sanitation Data'!E168))="","",OFFSET('Sanitation Data'!$E$29,0,10*ROW('Sanitation Data'!E168)))</f>
        <v/>
      </c>
      <c r="CR174" s="272" t="str">
        <f ca="true">+IF(OFFSET('Sanitation Data'!$E$30,0,10*ROW('Sanitation Data'!E168))="","",OFFSET('Sanitation Data'!$E$30,0,10*ROW('Sanitation Data'!E168)))</f>
        <v/>
      </c>
      <c r="CS174" s="272" t="str">
        <f ca="true">+IF(OFFSET('Sanitation Data'!$E$31,0,10*ROW('Sanitation Data'!E168))="","",OFFSET('Sanitation Data'!$E$31,0,10*ROW('Sanitation Data'!E168)))</f>
        <v/>
      </c>
      <c r="CT174" s="272" t="str">
        <f ca="true">+IF(OFFSET('Sanitation Data'!$E$32,0,10*ROW('Sanitation Data'!E168))="","",OFFSET('Sanitation Data'!$E$32,0,10*ROW('Sanitation Data'!E168)))</f>
        <v/>
      </c>
      <c r="CU174" s="272" t="str">
        <f ca="true">+IF(OFFSET('Sanitation Data'!$F$28,0,10*ROW('Sanitation Data'!F168))="","",OFFSET('Sanitation Data'!$F$28,0,10*ROW('Sanitation Data'!F168)))</f>
        <v/>
      </c>
      <c r="CV174" s="272" t="str">
        <f ca="true">+IF(OFFSET('Sanitation Data'!$F$29,0,10*ROW('Sanitation Data'!F168))="","",OFFSET('Sanitation Data'!$F$29,0,10*ROW('Sanitation Data'!F168)))</f>
        <v/>
      </c>
      <c r="CW174" s="272" t="str">
        <f ca="true">+IF(OFFSET('Sanitation Data'!$F$30,0,10*ROW('Sanitation Data'!F168))="","",OFFSET('Sanitation Data'!$F$30,0,10*ROW('Sanitation Data'!F168)))</f>
        <v/>
      </c>
      <c r="CX174" s="272" t="str">
        <f ca="true">+IF(OFFSET('Sanitation Data'!$F$31,0,10*ROW('Sanitation Data'!F168))="","",OFFSET('Sanitation Data'!$F$31,0,10*ROW('Sanitation Data'!F168)))</f>
        <v/>
      </c>
      <c r="CY174" s="272" t="str">
        <f ca="true">+IF(OFFSET('Sanitation Data'!$F$32,0,10*ROW('Sanitation Data'!F168))="","",OFFSET('Sanitation Data'!$F$32,0,10*ROW('Sanitation Data'!F168)))</f>
        <v/>
      </c>
      <c r="CZ174" s="272" t="str">
        <f ca="true">+IF(OFFSET('Sanitation Data'!$G$28,0,10*ROW('Sanitation Data'!G168))="","",OFFSET('Sanitation Data'!$G$28,0,10*ROW('Sanitation Data'!G168)))</f>
        <v/>
      </c>
      <c r="DA174" s="272" t="str">
        <f ca="true">+IF(OFFSET('Sanitation Data'!$G$29,0,10*ROW('Sanitation Data'!G168))="","",OFFSET('Sanitation Data'!$G$29,0,10*ROW('Sanitation Data'!G168)))</f>
        <v/>
      </c>
      <c r="DB174" s="272" t="str">
        <f ca="true">+IF(OFFSET('Sanitation Data'!$G$30,0,10*ROW('Sanitation Data'!G168))="","",OFFSET('Sanitation Data'!$G$30,0,10*ROW('Sanitation Data'!G168)))</f>
        <v/>
      </c>
      <c r="DC174" s="272" t="str">
        <f ca="true">+IF(OFFSET('Sanitation Data'!$G$31,0,10*ROW('Sanitation Data'!G168))="","",OFFSET('Sanitation Data'!$G$31,0,10*ROW('Sanitation Data'!G168)))</f>
        <v/>
      </c>
      <c r="DD174" s="272" t="str">
        <f ca="true">+IF(OFFSET('Sanitation Data'!$G$32,0,10*ROW('Sanitation Data'!G168))="","",OFFSET('Sanitation Data'!$G$32,0,10*ROW('Sanitation Data'!G168)))</f>
        <v/>
      </c>
      <c r="DE174" s="272" t="str">
        <f ca="true">+IF(OFFSET('Sanitation Data'!$H$28,0,10*ROW('Sanitation Data'!H168))="","",OFFSET('Sanitation Data'!$H$28,0,10*ROW('Sanitation Data'!H168)))</f>
        <v/>
      </c>
      <c r="DF174" s="272" t="str">
        <f ca="true">+IF(OFFSET('Sanitation Data'!$H$29,0,10*ROW('Sanitation Data'!H168))="","",OFFSET('Sanitation Data'!$H$29,0,10*ROW('Sanitation Data'!H168)))</f>
        <v/>
      </c>
      <c r="DG174" s="272" t="str">
        <f ca="true">+IF(OFFSET('Sanitation Data'!$H$30,0,10*ROW('Sanitation Data'!H168))="","",OFFSET('Sanitation Data'!$H$30,0,10*ROW('Sanitation Data'!H168)))</f>
        <v/>
      </c>
      <c r="DH174" s="272" t="str">
        <f ca="true">+IF(OFFSET('Sanitation Data'!$H$31,0,10*ROW('Sanitation Data'!H168))="","",OFFSET('Sanitation Data'!$H$31,0,10*ROW('Sanitation Data'!H168)))</f>
        <v/>
      </c>
      <c r="DI174" s="272" t="str">
        <f ca="true">+IF(OFFSET('Sanitation Data'!$H$32,0,10*ROW('Sanitation Data'!H168))="","",OFFSET('Sanitation Data'!$H$32,0,10*ROW('Sanitation Data'!H168)))</f>
        <v/>
      </c>
      <c r="DJ174" s="272" t="str">
        <f ca="true">+IF(OFFSET('Sanitation Data'!$I$28,0,10*ROW('Sanitation Data'!I168))="","",OFFSET('Sanitation Data'!$I$28,0,10*ROW('Sanitation Data'!I168)))</f>
        <v/>
      </c>
      <c r="DK174" s="272" t="str">
        <f ca="true">+IF(OFFSET('Sanitation Data'!$I$29,0,10*ROW('Sanitation Data'!I168))="","",OFFSET('Sanitation Data'!$I$29,0,10*ROW('Sanitation Data'!I168)))</f>
        <v/>
      </c>
      <c r="DL174" s="272" t="str">
        <f ca="true">+IF(OFFSET('Sanitation Data'!$I$30,0,10*ROW('Sanitation Data'!I168))="","",OFFSET('Sanitation Data'!$I$30,0,10*ROW('Sanitation Data'!I168)))</f>
        <v/>
      </c>
      <c r="DM174" s="272" t="str">
        <f ca="true">+IF(OFFSET('Sanitation Data'!$I$31,0,10*ROW('Sanitation Data'!I168))="","",OFFSET('Sanitation Data'!$I$31,0,10*ROW('Sanitation Data'!I168)))</f>
        <v/>
      </c>
      <c r="DN174" s="272" t="str">
        <f ca="true">+IF(OFFSET('Sanitation Data'!$I$32,0,10*ROW('Sanitation Data'!I168))="","",OFFSET('Sanitation Data'!$I$32,0,10*ROW('Sanitation Data'!I168)))</f>
        <v/>
      </c>
      <c r="DO174" s="272" t="str">
        <f ca="true">+IF(OFFSET('Hygiene Data'!$D$11,0,10*ROW('Hygiene Data'!D168))="","",OFFSET('Hygiene Data'!$D$11,0,10*ROW('Hygiene Data'!D168)))</f>
        <v/>
      </c>
      <c r="DP174" s="272" t="str">
        <f ca="true">+IF(OFFSET('Hygiene Data'!$D$12,0,10*ROW('Hygiene Data'!D168))="","",OFFSET('Hygiene Data'!$D$12,0,10*ROW('Hygiene Data'!D168)))</f>
        <v/>
      </c>
      <c r="DQ174" s="272" t="str">
        <f ca="true">+IF(OFFSET('Hygiene Data'!$D$13,0,10*ROW('Hygiene Data'!D168))="","",OFFSET('Hygiene Data'!$D$13,0,10*ROW('Hygiene Data'!D168)))</f>
        <v/>
      </c>
      <c r="DR174" s="272" t="str">
        <f ca="true">+IF(OFFSET('Hygiene Data'!$E$11,0,10*ROW('Hygiene Data'!E168))="","",OFFSET('Hygiene Data'!$E$11,0,10*ROW('Hygiene Data'!E168)))</f>
        <v/>
      </c>
      <c r="DS174" s="272" t="str">
        <f ca="true">+IF(OFFSET('Hygiene Data'!$E$12,0,10*ROW('Hygiene Data'!E168))="","",OFFSET('Hygiene Data'!$E$12,0,10*ROW('Hygiene Data'!E168)))</f>
        <v/>
      </c>
      <c r="DT174" s="272" t="str">
        <f ca="true">+IF(OFFSET('Hygiene Data'!$E$13,0,10*ROW('Hygiene Data'!E168))="","",OFFSET('Hygiene Data'!$E$13,0,10*ROW('Hygiene Data'!E168)))</f>
        <v/>
      </c>
      <c r="DU174" s="272" t="str">
        <f ca="true">+IF(OFFSET('Hygiene Data'!$F$11,0,10*ROW('Hygiene Data'!F168))="","",OFFSET('Hygiene Data'!$F$11,0,10*ROW('Hygiene Data'!F168)))</f>
        <v/>
      </c>
      <c r="DV174" s="272" t="str">
        <f ca="true">+IF(OFFSET('Hygiene Data'!$F$12,0,10*ROW('Hygiene Data'!F168))="","",OFFSET('Hygiene Data'!$F$12,0,10*ROW('Hygiene Data'!F168)))</f>
        <v/>
      </c>
      <c r="DW174" s="272" t="str">
        <f ca="true">+IF(OFFSET('Hygiene Data'!$F$13,0,10*ROW('Hygiene Data'!F168))="","",OFFSET('Hygiene Data'!$F$13,0,10*ROW('Hygiene Data'!F168)))</f>
        <v/>
      </c>
      <c r="DX174" s="272" t="str">
        <f ca="true">+IF(OFFSET('Hygiene Data'!$G$11,0,10*ROW('Hygiene Data'!G168))="","",OFFSET('Hygiene Data'!$G$11,0,10*ROW('Hygiene Data'!G168)))</f>
        <v/>
      </c>
      <c r="DY174" s="272" t="str">
        <f ca="true">+IF(OFFSET('Hygiene Data'!$G$12,0,10*ROW('Hygiene Data'!G168))="","",OFFSET('Hygiene Data'!$G$12,0,10*ROW('Hygiene Data'!G168)))</f>
        <v/>
      </c>
      <c r="DZ174" s="272" t="str">
        <f ca="true">+IF(OFFSET('Hygiene Data'!$G$13,0,10*ROW('Hygiene Data'!G168))="","",OFFSET('Hygiene Data'!$G$13,0,10*ROW('Hygiene Data'!G168)))</f>
        <v/>
      </c>
      <c r="EA174" s="272" t="str">
        <f ca="true">+IF(OFFSET('Hygiene Data'!$H$11,0,10*ROW('Hygiene Data'!H168))="","",OFFSET('Hygiene Data'!$H$11,0,10*ROW('Hygiene Data'!H168)))</f>
        <v/>
      </c>
      <c r="EB174" s="272" t="str">
        <f ca="true">+IF(OFFSET('Hygiene Data'!$H$12,0,10*ROW('Hygiene Data'!H168))="","",OFFSET('Hygiene Data'!$H$12,0,10*ROW('Hygiene Data'!H168)))</f>
        <v/>
      </c>
      <c r="EC174" s="272" t="str">
        <f ca="true">+IF(OFFSET('Hygiene Data'!$H$13,0,10*ROW('Hygiene Data'!H168))="","",OFFSET('Hygiene Data'!$H$13,0,10*ROW('Hygiene Data'!H168)))</f>
        <v/>
      </c>
      <c r="ED174" s="272" t="str">
        <f ca="true">+IF(OFFSET('Hygiene Data'!$I$11,0,10*ROW('Hygiene Data'!I168))="","",OFFSET('Hygiene Data'!$I$11,0,10*ROW('Hygiene Data'!I168)))</f>
        <v/>
      </c>
      <c r="EE174" s="272" t="str">
        <f ca="true">+IF(OFFSET('Hygiene Data'!$I$12,0,10*ROW('Hygiene Data'!I168))="","",OFFSET('Hygiene Data'!$I$12,0,10*ROW('Hygiene Data'!I168)))</f>
        <v/>
      </c>
      <c r="EF174" s="272"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28"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2"/>
      <c r="BS175" s="272" t="str">
        <f ca="true">+IF(OFFSET('Water Data'!$D$27,0,10*ROW('Water Data'!D169))="","",OFFSET('Water Data'!$D$27,0,10*ROW('Water Data'!D169)))</f>
        <v/>
      </c>
      <c r="BT175" s="272" t="str">
        <f ca="true">+IF(OFFSET('Water Data'!$D$28,0,10*ROW('Water Data'!D169))="","",OFFSET('Water Data'!$D$28,0,10*ROW('Water Data'!D169)))</f>
        <v/>
      </c>
      <c r="BU175" s="272" t="str">
        <f ca="true">+IF(OFFSET('Water Data'!$D$29,0,10*ROW('Water Data'!D169))="","",OFFSET('Water Data'!$D$29,0,10*ROW('Water Data'!D169)))</f>
        <v/>
      </c>
      <c r="BV175" s="272" t="str">
        <f ca="true">+IF(OFFSET('Water Data'!$E$27,0,10*ROW('Water Data'!E169))="","",OFFSET('Water Data'!$E$27,0,10*ROW('Water Data'!E169)))</f>
        <v/>
      </c>
      <c r="BW175" s="272" t="str">
        <f ca="true">+IF(OFFSET('Water Data'!$E$28,0,10*ROW('Water Data'!E169))="","",OFFSET('Water Data'!$E$28,0,10*ROW('Water Data'!E169)))</f>
        <v/>
      </c>
      <c r="BX175" s="272" t="str">
        <f ca="true">+IF(OFFSET('Water Data'!$E$29,0,10*ROW('Water Data'!E169))="","",OFFSET('Water Data'!$E$29,0,10*ROW('Water Data'!E169)))</f>
        <v/>
      </c>
      <c r="BY175" s="272" t="str">
        <f ca="true">+IF(OFFSET('Water Data'!$F$27,0,10*ROW('Water Data'!F169))="","",OFFSET('Water Data'!$F$27,0,10*ROW('Water Data'!F169)))</f>
        <v/>
      </c>
      <c r="BZ175" s="272" t="str">
        <f ca="true">+IF(OFFSET('Water Data'!$F$28,0,10*ROW('Water Data'!F169))="","",OFFSET('Water Data'!$F$28,0,10*ROW('Water Data'!F169)))</f>
        <v/>
      </c>
      <c r="CA175" s="272" t="str">
        <f ca="true">+IF(OFFSET('Water Data'!$F$29,0,10*ROW('Water Data'!F169))="","",OFFSET('Water Data'!$F$29,0,10*ROW('Water Data'!F169)))</f>
        <v/>
      </c>
      <c r="CB175" s="272" t="str">
        <f ca="true">+IF(OFFSET('Water Data'!$G$27,0,10*ROW('Water Data'!G169))="","",OFFSET('Water Data'!$G$27,0,10*ROW('Water Data'!G169)))</f>
        <v/>
      </c>
      <c r="CC175" s="272" t="str">
        <f ca="true">+IF(OFFSET('Water Data'!$G$28,0,10*ROW('Water Data'!G169))="","",OFFSET('Water Data'!$G$28,0,10*ROW('Water Data'!G169)))</f>
        <v/>
      </c>
      <c r="CD175" s="272" t="str">
        <f ca="true">+IF(OFFSET('Water Data'!$G$29,0,10*ROW('Water Data'!G169))="","",OFFSET('Water Data'!$G$29,0,10*ROW('Water Data'!G169)))</f>
        <v/>
      </c>
      <c r="CE175" s="272" t="str">
        <f ca="true">+IF(OFFSET('Water Data'!$H$27,0,10*ROW('Water Data'!H169))="","",OFFSET('Water Data'!$H$27,0,10*ROW('Water Data'!H169)))</f>
        <v/>
      </c>
      <c r="CF175" s="272" t="str">
        <f ca="true">+IF(OFFSET('Water Data'!$H$28,0,10*ROW('Water Data'!H169))="","",OFFSET('Water Data'!$H$28,0,10*ROW('Water Data'!H169)))</f>
        <v/>
      </c>
      <c r="CG175" s="272" t="str">
        <f ca="true">+IF(OFFSET('Water Data'!$H$29,0,10*ROW('Water Data'!H169))="","",OFFSET('Water Data'!$H$29,0,10*ROW('Water Data'!H169)))</f>
        <v/>
      </c>
      <c r="CH175" s="272" t="str">
        <f ca="true">+IF(OFFSET('Water Data'!$I$27,0,10*ROW('Water Data'!I169))="","",OFFSET('Water Data'!$I$27,0,10*ROW('Water Data'!I169)))</f>
        <v/>
      </c>
      <c r="CI175" s="272" t="str">
        <f ca="true">+IF(OFFSET('Water Data'!$I$28,0,10*ROW('Water Data'!I169))="","",OFFSET('Water Data'!$I$28,0,10*ROW('Water Data'!I169)))</f>
        <v/>
      </c>
      <c r="CJ175" s="272" t="str">
        <f ca="true">+IF(OFFSET('Water Data'!$I$29,0,10*ROW('Water Data'!I169))="","",OFFSET('Water Data'!$I$29,0,10*ROW('Water Data'!I169)))</f>
        <v/>
      </c>
      <c r="CK175" s="272" t="str">
        <f ca="true">+IF(OFFSET('Sanitation Data'!$D$28,0,10*ROW('Sanitation Data'!D169))="","",OFFSET('Sanitation Data'!$D$28,0,10*ROW('Sanitation Data'!D169)))</f>
        <v/>
      </c>
      <c r="CL175" s="272" t="str">
        <f ca="true">+IF(OFFSET('Sanitation Data'!$D$29,0,10*ROW('Sanitation Data'!D169))="","",OFFSET('Sanitation Data'!$D$29,0,10*ROW('Sanitation Data'!D169)))</f>
        <v/>
      </c>
      <c r="CM175" s="272" t="str">
        <f ca="true">+IF(OFFSET('Sanitation Data'!$D$30,0,10*ROW('Sanitation Data'!D169))="","",OFFSET('Sanitation Data'!$D$30,0,10*ROW('Sanitation Data'!D169)))</f>
        <v/>
      </c>
      <c r="CN175" s="272" t="str">
        <f ca="true">+IF(OFFSET('Sanitation Data'!$D$31,0,10*ROW('Sanitation Data'!D169))="","",OFFSET('Sanitation Data'!$D$31,0,10*ROW('Sanitation Data'!D169)))</f>
        <v/>
      </c>
      <c r="CO175" s="272" t="str">
        <f ca="true">+IF(OFFSET('Sanitation Data'!$D$32,0,10*ROW('Sanitation Data'!D169))="","",OFFSET('Sanitation Data'!$D$32,0,10*ROW('Sanitation Data'!D169)))</f>
        <v/>
      </c>
      <c r="CP175" s="272" t="str">
        <f ca="true">+IF(OFFSET('Sanitation Data'!$E$28,0,10*ROW('Sanitation Data'!E169))="","",OFFSET('Sanitation Data'!$E$28,0,10*ROW('Sanitation Data'!E169)))</f>
        <v/>
      </c>
      <c r="CQ175" s="272" t="str">
        <f ca="true">+IF(OFFSET('Sanitation Data'!$E$29,0,10*ROW('Sanitation Data'!E169))="","",OFFSET('Sanitation Data'!$E$29,0,10*ROW('Sanitation Data'!E169)))</f>
        <v/>
      </c>
      <c r="CR175" s="272" t="str">
        <f ca="true">+IF(OFFSET('Sanitation Data'!$E$30,0,10*ROW('Sanitation Data'!E169))="","",OFFSET('Sanitation Data'!$E$30,0,10*ROW('Sanitation Data'!E169)))</f>
        <v/>
      </c>
      <c r="CS175" s="272" t="str">
        <f ca="true">+IF(OFFSET('Sanitation Data'!$E$31,0,10*ROW('Sanitation Data'!E169))="","",OFFSET('Sanitation Data'!$E$31,0,10*ROW('Sanitation Data'!E169)))</f>
        <v/>
      </c>
      <c r="CT175" s="272" t="str">
        <f ca="true">+IF(OFFSET('Sanitation Data'!$E$32,0,10*ROW('Sanitation Data'!E169))="","",OFFSET('Sanitation Data'!$E$32,0,10*ROW('Sanitation Data'!E169)))</f>
        <v/>
      </c>
      <c r="CU175" s="272" t="str">
        <f ca="true">+IF(OFFSET('Sanitation Data'!$F$28,0,10*ROW('Sanitation Data'!F169))="","",OFFSET('Sanitation Data'!$F$28,0,10*ROW('Sanitation Data'!F169)))</f>
        <v/>
      </c>
      <c r="CV175" s="272" t="str">
        <f ca="true">+IF(OFFSET('Sanitation Data'!$F$29,0,10*ROW('Sanitation Data'!F169))="","",OFFSET('Sanitation Data'!$F$29,0,10*ROW('Sanitation Data'!F169)))</f>
        <v/>
      </c>
      <c r="CW175" s="272" t="str">
        <f ca="true">+IF(OFFSET('Sanitation Data'!$F$30,0,10*ROW('Sanitation Data'!F169))="","",OFFSET('Sanitation Data'!$F$30,0,10*ROW('Sanitation Data'!F169)))</f>
        <v/>
      </c>
      <c r="CX175" s="272" t="str">
        <f ca="true">+IF(OFFSET('Sanitation Data'!$F$31,0,10*ROW('Sanitation Data'!F169))="","",OFFSET('Sanitation Data'!$F$31,0,10*ROW('Sanitation Data'!F169)))</f>
        <v/>
      </c>
      <c r="CY175" s="272" t="str">
        <f ca="true">+IF(OFFSET('Sanitation Data'!$F$32,0,10*ROW('Sanitation Data'!F169))="","",OFFSET('Sanitation Data'!$F$32,0,10*ROW('Sanitation Data'!F169)))</f>
        <v/>
      </c>
      <c r="CZ175" s="272" t="str">
        <f ca="true">+IF(OFFSET('Sanitation Data'!$G$28,0,10*ROW('Sanitation Data'!G169))="","",OFFSET('Sanitation Data'!$G$28,0,10*ROW('Sanitation Data'!G169)))</f>
        <v/>
      </c>
      <c r="DA175" s="272" t="str">
        <f ca="true">+IF(OFFSET('Sanitation Data'!$G$29,0,10*ROW('Sanitation Data'!G169))="","",OFFSET('Sanitation Data'!$G$29,0,10*ROW('Sanitation Data'!G169)))</f>
        <v/>
      </c>
      <c r="DB175" s="272" t="str">
        <f ca="true">+IF(OFFSET('Sanitation Data'!$G$30,0,10*ROW('Sanitation Data'!G169))="","",OFFSET('Sanitation Data'!$G$30,0,10*ROW('Sanitation Data'!G169)))</f>
        <v/>
      </c>
      <c r="DC175" s="272" t="str">
        <f ca="true">+IF(OFFSET('Sanitation Data'!$G$31,0,10*ROW('Sanitation Data'!G169))="","",OFFSET('Sanitation Data'!$G$31,0,10*ROW('Sanitation Data'!G169)))</f>
        <v/>
      </c>
      <c r="DD175" s="272" t="str">
        <f ca="true">+IF(OFFSET('Sanitation Data'!$G$32,0,10*ROW('Sanitation Data'!G169))="","",OFFSET('Sanitation Data'!$G$32,0,10*ROW('Sanitation Data'!G169)))</f>
        <v/>
      </c>
      <c r="DE175" s="272" t="str">
        <f ca="true">+IF(OFFSET('Sanitation Data'!$H$28,0,10*ROW('Sanitation Data'!H169))="","",OFFSET('Sanitation Data'!$H$28,0,10*ROW('Sanitation Data'!H169)))</f>
        <v/>
      </c>
      <c r="DF175" s="272" t="str">
        <f ca="true">+IF(OFFSET('Sanitation Data'!$H$29,0,10*ROW('Sanitation Data'!H169))="","",OFFSET('Sanitation Data'!$H$29,0,10*ROW('Sanitation Data'!H169)))</f>
        <v/>
      </c>
      <c r="DG175" s="272" t="str">
        <f ca="true">+IF(OFFSET('Sanitation Data'!$H$30,0,10*ROW('Sanitation Data'!H169))="","",OFFSET('Sanitation Data'!$H$30,0,10*ROW('Sanitation Data'!H169)))</f>
        <v/>
      </c>
      <c r="DH175" s="272" t="str">
        <f ca="true">+IF(OFFSET('Sanitation Data'!$H$31,0,10*ROW('Sanitation Data'!H169))="","",OFFSET('Sanitation Data'!$H$31,0,10*ROW('Sanitation Data'!H169)))</f>
        <v/>
      </c>
      <c r="DI175" s="272" t="str">
        <f ca="true">+IF(OFFSET('Sanitation Data'!$H$32,0,10*ROW('Sanitation Data'!H169))="","",OFFSET('Sanitation Data'!$H$32,0,10*ROW('Sanitation Data'!H169)))</f>
        <v/>
      </c>
      <c r="DJ175" s="272" t="str">
        <f ca="true">+IF(OFFSET('Sanitation Data'!$I$28,0,10*ROW('Sanitation Data'!I169))="","",OFFSET('Sanitation Data'!$I$28,0,10*ROW('Sanitation Data'!I169)))</f>
        <v/>
      </c>
      <c r="DK175" s="272" t="str">
        <f ca="true">+IF(OFFSET('Sanitation Data'!$I$29,0,10*ROW('Sanitation Data'!I169))="","",OFFSET('Sanitation Data'!$I$29,0,10*ROW('Sanitation Data'!I169)))</f>
        <v/>
      </c>
      <c r="DL175" s="272" t="str">
        <f ca="true">+IF(OFFSET('Sanitation Data'!$I$30,0,10*ROW('Sanitation Data'!I169))="","",OFFSET('Sanitation Data'!$I$30,0,10*ROW('Sanitation Data'!I169)))</f>
        <v/>
      </c>
      <c r="DM175" s="272" t="str">
        <f ca="true">+IF(OFFSET('Sanitation Data'!$I$31,0,10*ROW('Sanitation Data'!I169))="","",OFFSET('Sanitation Data'!$I$31,0,10*ROW('Sanitation Data'!I169)))</f>
        <v/>
      </c>
      <c r="DN175" s="272" t="str">
        <f ca="true">+IF(OFFSET('Sanitation Data'!$I$32,0,10*ROW('Sanitation Data'!I169))="","",OFFSET('Sanitation Data'!$I$32,0,10*ROW('Sanitation Data'!I169)))</f>
        <v/>
      </c>
      <c r="DO175" s="272" t="str">
        <f ca="true">+IF(OFFSET('Hygiene Data'!$D$11,0,10*ROW('Hygiene Data'!D169))="","",OFFSET('Hygiene Data'!$D$11,0,10*ROW('Hygiene Data'!D169)))</f>
        <v/>
      </c>
      <c r="DP175" s="272" t="str">
        <f ca="true">+IF(OFFSET('Hygiene Data'!$D$12,0,10*ROW('Hygiene Data'!D169))="","",OFFSET('Hygiene Data'!$D$12,0,10*ROW('Hygiene Data'!D169)))</f>
        <v/>
      </c>
      <c r="DQ175" s="272" t="str">
        <f ca="true">+IF(OFFSET('Hygiene Data'!$D$13,0,10*ROW('Hygiene Data'!D169))="","",OFFSET('Hygiene Data'!$D$13,0,10*ROW('Hygiene Data'!D169)))</f>
        <v/>
      </c>
      <c r="DR175" s="272" t="str">
        <f ca="true">+IF(OFFSET('Hygiene Data'!$E$11,0,10*ROW('Hygiene Data'!E169))="","",OFFSET('Hygiene Data'!$E$11,0,10*ROW('Hygiene Data'!E169)))</f>
        <v/>
      </c>
      <c r="DS175" s="272" t="str">
        <f ca="true">+IF(OFFSET('Hygiene Data'!$E$12,0,10*ROW('Hygiene Data'!E169))="","",OFFSET('Hygiene Data'!$E$12,0,10*ROW('Hygiene Data'!E169)))</f>
        <v/>
      </c>
      <c r="DT175" s="272" t="str">
        <f ca="true">+IF(OFFSET('Hygiene Data'!$E$13,0,10*ROW('Hygiene Data'!E169))="","",OFFSET('Hygiene Data'!$E$13,0,10*ROW('Hygiene Data'!E169)))</f>
        <v/>
      </c>
      <c r="DU175" s="272" t="str">
        <f ca="true">+IF(OFFSET('Hygiene Data'!$F$11,0,10*ROW('Hygiene Data'!F169))="","",OFFSET('Hygiene Data'!$F$11,0,10*ROW('Hygiene Data'!F169)))</f>
        <v/>
      </c>
      <c r="DV175" s="272" t="str">
        <f ca="true">+IF(OFFSET('Hygiene Data'!$F$12,0,10*ROW('Hygiene Data'!F169))="","",OFFSET('Hygiene Data'!$F$12,0,10*ROW('Hygiene Data'!F169)))</f>
        <v/>
      </c>
      <c r="DW175" s="272" t="str">
        <f ca="true">+IF(OFFSET('Hygiene Data'!$F$13,0,10*ROW('Hygiene Data'!F169))="","",OFFSET('Hygiene Data'!$F$13,0,10*ROW('Hygiene Data'!F169)))</f>
        <v/>
      </c>
      <c r="DX175" s="272" t="str">
        <f ca="true">+IF(OFFSET('Hygiene Data'!$G$11,0,10*ROW('Hygiene Data'!G169))="","",OFFSET('Hygiene Data'!$G$11,0,10*ROW('Hygiene Data'!G169)))</f>
        <v/>
      </c>
      <c r="DY175" s="272" t="str">
        <f ca="true">+IF(OFFSET('Hygiene Data'!$G$12,0,10*ROW('Hygiene Data'!G169))="","",OFFSET('Hygiene Data'!$G$12,0,10*ROW('Hygiene Data'!G169)))</f>
        <v/>
      </c>
      <c r="DZ175" s="272" t="str">
        <f ca="true">+IF(OFFSET('Hygiene Data'!$G$13,0,10*ROW('Hygiene Data'!G169))="","",OFFSET('Hygiene Data'!$G$13,0,10*ROW('Hygiene Data'!G169)))</f>
        <v/>
      </c>
      <c r="EA175" s="272" t="str">
        <f ca="true">+IF(OFFSET('Hygiene Data'!$H$11,0,10*ROW('Hygiene Data'!H169))="","",OFFSET('Hygiene Data'!$H$11,0,10*ROW('Hygiene Data'!H169)))</f>
        <v/>
      </c>
      <c r="EB175" s="272" t="str">
        <f ca="true">+IF(OFFSET('Hygiene Data'!$H$12,0,10*ROW('Hygiene Data'!H169))="","",OFFSET('Hygiene Data'!$H$12,0,10*ROW('Hygiene Data'!H169)))</f>
        <v/>
      </c>
      <c r="EC175" s="272" t="str">
        <f ca="true">+IF(OFFSET('Hygiene Data'!$H$13,0,10*ROW('Hygiene Data'!H169))="","",OFFSET('Hygiene Data'!$H$13,0,10*ROW('Hygiene Data'!H169)))</f>
        <v/>
      </c>
      <c r="ED175" s="272" t="str">
        <f ca="true">+IF(OFFSET('Hygiene Data'!$I$11,0,10*ROW('Hygiene Data'!I169))="","",OFFSET('Hygiene Data'!$I$11,0,10*ROW('Hygiene Data'!I169)))</f>
        <v/>
      </c>
      <c r="EE175" s="272" t="str">
        <f ca="true">+IF(OFFSET('Hygiene Data'!$I$12,0,10*ROW('Hygiene Data'!I169))="","",OFFSET('Hygiene Data'!$I$12,0,10*ROW('Hygiene Data'!I169)))</f>
        <v/>
      </c>
      <c r="EF175" s="272"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28"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2"/>
      <c r="BS176" s="272" t="str">
        <f ca="true">+IF(OFFSET('Water Data'!$D$27,0,10*ROW('Water Data'!D170))="","",OFFSET('Water Data'!$D$27,0,10*ROW('Water Data'!D170)))</f>
        <v/>
      </c>
      <c r="BT176" s="272" t="str">
        <f ca="true">+IF(OFFSET('Water Data'!$D$28,0,10*ROW('Water Data'!D170))="","",OFFSET('Water Data'!$D$28,0,10*ROW('Water Data'!D170)))</f>
        <v/>
      </c>
      <c r="BU176" s="272" t="str">
        <f ca="true">+IF(OFFSET('Water Data'!$D$29,0,10*ROW('Water Data'!D170))="","",OFFSET('Water Data'!$D$29,0,10*ROW('Water Data'!D170)))</f>
        <v/>
      </c>
      <c r="BV176" s="272" t="str">
        <f ca="true">+IF(OFFSET('Water Data'!$E$27,0,10*ROW('Water Data'!E170))="","",OFFSET('Water Data'!$E$27,0,10*ROW('Water Data'!E170)))</f>
        <v/>
      </c>
      <c r="BW176" s="272" t="str">
        <f ca="true">+IF(OFFSET('Water Data'!$E$28,0,10*ROW('Water Data'!E170))="","",OFFSET('Water Data'!$E$28,0,10*ROW('Water Data'!E170)))</f>
        <v/>
      </c>
      <c r="BX176" s="272" t="str">
        <f ca="true">+IF(OFFSET('Water Data'!$E$29,0,10*ROW('Water Data'!E170))="","",OFFSET('Water Data'!$E$29,0,10*ROW('Water Data'!E170)))</f>
        <v/>
      </c>
      <c r="BY176" s="272" t="str">
        <f ca="true">+IF(OFFSET('Water Data'!$F$27,0,10*ROW('Water Data'!F170))="","",OFFSET('Water Data'!$F$27,0,10*ROW('Water Data'!F170)))</f>
        <v/>
      </c>
      <c r="BZ176" s="272" t="str">
        <f ca="true">+IF(OFFSET('Water Data'!$F$28,0,10*ROW('Water Data'!F170))="","",OFFSET('Water Data'!$F$28,0,10*ROW('Water Data'!F170)))</f>
        <v/>
      </c>
      <c r="CA176" s="272" t="str">
        <f ca="true">+IF(OFFSET('Water Data'!$F$29,0,10*ROW('Water Data'!F170))="","",OFFSET('Water Data'!$F$29,0,10*ROW('Water Data'!F170)))</f>
        <v/>
      </c>
      <c r="CB176" s="272" t="str">
        <f ca="true">+IF(OFFSET('Water Data'!$G$27,0,10*ROW('Water Data'!G170))="","",OFFSET('Water Data'!$G$27,0,10*ROW('Water Data'!G170)))</f>
        <v/>
      </c>
      <c r="CC176" s="272" t="str">
        <f ca="true">+IF(OFFSET('Water Data'!$G$28,0,10*ROW('Water Data'!G170))="","",OFFSET('Water Data'!$G$28,0,10*ROW('Water Data'!G170)))</f>
        <v/>
      </c>
      <c r="CD176" s="272" t="str">
        <f ca="true">+IF(OFFSET('Water Data'!$G$29,0,10*ROW('Water Data'!G170))="","",OFFSET('Water Data'!$G$29,0,10*ROW('Water Data'!G170)))</f>
        <v/>
      </c>
      <c r="CE176" s="272" t="str">
        <f ca="true">+IF(OFFSET('Water Data'!$H$27,0,10*ROW('Water Data'!H170))="","",OFFSET('Water Data'!$H$27,0,10*ROW('Water Data'!H170)))</f>
        <v/>
      </c>
      <c r="CF176" s="272" t="str">
        <f ca="true">+IF(OFFSET('Water Data'!$H$28,0,10*ROW('Water Data'!H170))="","",OFFSET('Water Data'!$H$28,0,10*ROW('Water Data'!H170)))</f>
        <v/>
      </c>
      <c r="CG176" s="272" t="str">
        <f ca="true">+IF(OFFSET('Water Data'!$H$29,0,10*ROW('Water Data'!H170))="","",OFFSET('Water Data'!$H$29,0,10*ROW('Water Data'!H170)))</f>
        <v/>
      </c>
      <c r="CH176" s="272" t="str">
        <f ca="true">+IF(OFFSET('Water Data'!$I$27,0,10*ROW('Water Data'!I170))="","",OFFSET('Water Data'!$I$27,0,10*ROW('Water Data'!I170)))</f>
        <v/>
      </c>
      <c r="CI176" s="272" t="str">
        <f ca="true">+IF(OFFSET('Water Data'!$I$28,0,10*ROW('Water Data'!I170))="","",OFFSET('Water Data'!$I$28,0,10*ROW('Water Data'!I170)))</f>
        <v/>
      </c>
      <c r="CJ176" s="272" t="str">
        <f ca="true">+IF(OFFSET('Water Data'!$I$29,0,10*ROW('Water Data'!I170))="","",OFFSET('Water Data'!$I$29,0,10*ROW('Water Data'!I170)))</f>
        <v/>
      </c>
      <c r="CK176" s="272" t="str">
        <f ca="true">+IF(OFFSET('Sanitation Data'!$D$28,0,10*ROW('Sanitation Data'!D170))="","",OFFSET('Sanitation Data'!$D$28,0,10*ROW('Sanitation Data'!D170)))</f>
        <v/>
      </c>
      <c r="CL176" s="272" t="str">
        <f ca="true">+IF(OFFSET('Sanitation Data'!$D$29,0,10*ROW('Sanitation Data'!D170))="","",OFFSET('Sanitation Data'!$D$29,0,10*ROW('Sanitation Data'!D170)))</f>
        <v/>
      </c>
      <c r="CM176" s="272" t="str">
        <f ca="true">+IF(OFFSET('Sanitation Data'!$D$30,0,10*ROW('Sanitation Data'!D170))="","",OFFSET('Sanitation Data'!$D$30,0,10*ROW('Sanitation Data'!D170)))</f>
        <v/>
      </c>
      <c r="CN176" s="272" t="str">
        <f ca="true">+IF(OFFSET('Sanitation Data'!$D$31,0,10*ROW('Sanitation Data'!D170))="","",OFFSET('Sanitation Data'!$D$31,0,10*ROW('Sanitation Data'!D170)))</f>
        <v/>
      </c>
      <c r="CO176" s="272" t="str">
        <f ca="true">+IF(OFFSET('Sanitation Data'!$D$32,0,10*ROW('Sanitation Data'!D170))="","",OFFSET('Sanitation Data'!$D$32,0,10*ROW('Sanitation Data'!D170)))</f>
        <v/>
      </c>
      <c r="CP176" s="272" t="str">
        <f ca="true">+IF(OFFSET('Sanitation Data'!$E$28,0,10*ROW('Sanitation Data'!E170))="","",OFFSET('Sanitation Data'!$E$28,0,10*ROW('Sanitation Data'!E170)))</f>
        <v/>
      </c>
      <c r="CQ176" s="272" t="str">
        <f ca="true">+IF(OFFSET('Sanitation Data'!$E$29,0,10*ROW('Sanitation Data'!E170))="","",OFFSET('Sanitation Data'!$E$29,0,10*ROW('Sanitation Data'!E170)))</f>
        <v/>
      </c>
      <c r="CR176" s="272" t="str">
        <f ca="true">+IF(OFFSET('Sanitation Data'!$E$30,0,10*ROW('Sanitation Data'!E170))="","",OFFSET('Sanitation Data'!$E$30,0,10*ROW('Sanitation Data'!E170)))</f>
        <v/>
      </c>
      <c r="CS176" s="272" t="str">
        <f ca="true">+IF(OFFSET('Sanitation Data'!$E$31,0,10*ROW('Sanitation Data'!E170))="","",OFFSET('Sanitation Data'!$E$31,0,10*ROW('Sanitation Data'!E170)))</f>
        <v/>
      </c>
      <c r="CT176" s="272" t="str">
        <f ca="true">+IF(OFFSET('Sanitation Data'!$E$32,0,10*ROW('Sanitation Data'!E170))="","",OFFSET('Sanitation Data'!$E$32,0,10*ROW('Sanitation Data'!E170)))</f>
        <v/>
      </c>
      <c r="CU176" s="272" t="str">
        <f ca="true">+IF(OFFSET('Sanitation Data'!$F$28,0,10*ROW('Sanitation Data'!F170))="","",OFFSET('Sanitation Data'!$F$28,0,10*ROW('Sanitation Data'!F170)))</f>
        <v/>
      </c>
      <c r="CV176" s="272" t="str">
        <f ca="true">+IF(OFFSET('Sanitation Data'!$F$29,0,10*ROW('Sanitation Data'!F170))="","",OFFSET('Sanitation Data'!$F$29,0,10*ROW('Sanitation Data'!F170)))</f>
        <v/>
      </c>
      <c r="CW176" s="272" t="str">
        <f ca="true">+IF(OFFSET('Sanitation Data'!$F$30,0,10*ROW('Sanitation Data'!F170))="","",OFFSET('Sanitation Data'!$F$30,0,10*ROW('Sanitation Data'!F170)))</f>
        <v/>
      </c>
      <c r="CX176" s="272" t="str">
        <f ca="true">+IF(OFFSET('Sanitation Data'!$F$31,0,10*ROW('Sanitation Data'!F170))="","",OFFSET('Sanitation Data'!$F$31,0,10*ROW('Sanitation Data'!F170)))</f>
        <v/>
      </c>
      <c r="CY176" s="272" t="str">
        <f ca="true">+IF(OFFSET('Sanitation Data'!$F$32,0,10*ROW('Sanitation Data'!F170))="","",OFFSET('Sanitation Data'!$F$32,0,10*ROW('Sanitation Data'!F170)))</f>
        <v/>
      </c>
      <c r="CZ176" s="272" t="str">
        <f ca="true">+IF(OFFSET('Sanitation Data'!$G$28,0,10*ROW('Sanitation Data'!G170))="","",OFFSET('Sanitation Data'!$G$28,0,10*ROW('Sanitation Data'!G170)))</f>
        <v/>
      </c>
      <c r="DA176" s="272" t="str">
        <f ca="true">+IF(OFFSET('Sanitation Data'!$G$29,0,10*ROW('Sanitation Data'!G170))="","",OFFSET('Sanitation Data'!$G$29,0,10*ROW('Sanitation Data'!G170)))</f>
        <v/>
      </c>
      <c r="DB176" s="272" t="str">
        <f ca="true">+IF(OFFSET('Sanitation Data'!$G$30,0,10*ROW('Sanitation Data'!G170))="","",OFFSET('Sanitation Data'!$G$30,0,10*ROW('Sanitation Data'!G170)))</f>
        <v/>
      </c>
      <c r="DC176" s="272" t="str">
        <f ca="true">+IF(OFFSET('Sanitation Data'!$G$31,0,10*ROW('Sanitation Data'!G170))="","",OFFSET('Sanitation Data'!$G$31,0,10*ROW('Sanitation Data'!G170)))</f>
        <v/>
      </c>
      <c r="DD176" s="272" t="str">
        <f ca="true">+IF(OFFSET('Sanitation Data'!$G$32,0,10*ROW('Sanitation Data'!G170))="","",OFFSET('Sanitation Data'!$G$32,0,10*ROW('Sanitation Data'!G170)))</f>
        <v/>
      </c>
      <c r="DE176" s="272" t="str">
        <f ca="true">+IF(OFFSET('Sanitation Data'!$H$28,0,10*ROW('Sanitation Data'!H170))="","",OFFSET('Sanitation Data'!$H$28,0,10*ROW('Sanitation Data'!H170)))</f>
        <v/>
      </c>
      <c r="DF176" s="272" t="str">
        <f ca="true">+IF(OFFSET('Sanitation Data'!$H$29,0,10*ROW('Sanitation Data'!H170))="","",OFFSET('Sanitation Data'!$H$29,0,10*ROW('Sanitation Data'!H170)))</f>
        <v/>
      </c>
      <c r="DG176" s="272" t="str">
        <f ca="true">+IF(OFFSET('Sanitation Data'!$H$30,0,10*ROW('Sanitation Data'!H170))="","",OFFSET('Sanitation Data'!$H$30,0,10*ROW('Sanitation Data'!H170)))</f>
        <v/>
      </c>
      <c r="DH176" s="272" t="str">
        <f ca="true">+IF(OFFSET('Sanitation Data'!$H$31,0,10*ROW('Sanitation Data'!H170))="","",OFFSET('Sanitation Data'!$H$31,0,10*ROW('Sanitation Data'!H170)))</f>
        <v/>
      </c>
      <c r="DI176" s="272" t="str">
        <f ca="true">+IF(OFFSET('Sanitation Data'!$H$32,0,10*ROW('Sanitation Data'!H170))="","",OFFSET('Sanitation Data'!$H$32,0,10*ROW('Sanitation Data'!H170)))</f>
        <v/>
      </c>
      <c r="DJ176" s="272" t="str">
        <f ca="true">+IF(OFFSET('Sanitation Data'!$I$28,0,10*ROW('Sanitation Data'!I170))="","",OFFSET('Sanitation Data'!$I$28,0,10*ROW('Sanitation Data'!I170)))</f>
        <v/>
      </c>
      <c r="DK176" s="272" t="str">
        <f ca="true">+IF(OFFSET('Sanitation Data'!$I$29,0,10*ROW('Sanitation Data'!I170))="","",OFFSET('Sanitation Data'!$I$29,0,10*ROW('Sanitation Data'!I170)))</f>
        <v/>
      </c>
      <c r="DL176" s="272" t="str">
        <f ca="true">+IF(OFFSET('Sanitation Data'!$I$30,0,10*ROW('Sanitation Data'!I170))="","",OFFSET('Sanitation Data'!$I$30,0,10*ROW('Sanitation Data'!I170)))</f>
        <v/>
      </c>
      <c r="DM176" s="272" t="str">
        <f ca="true">+IF(OFFSET('Sanitation Data'!$I$31,0,10*ROW('Sanitation Data'!I170))="","",OFFSET('Sanitation Data'!$I$31,0,10*ROW('Sanitation Data'!I170)))</f>
        <v/>
      </c>
      <c r="DN176" s="272" t="str">
        <f ca="true">+IF(OFFSET('Sanitation Data'!$I$32,0,10*ROW('Sanitation Data'!I170))="","",OFFSET('Sanitation Data'!$I$32,0,10*ROW('Sanitation Data'!I170)))</f>
        <v/>
      </c>
      <c r="DO176" s="272" t="str">
        <f ca="true">+IF(OFFSET('Hygiene Data'!$D$11,0,10*ROW('Hygiene Data'!D170))="","",OFFSET('Hygiene Data'!$D$11,0,10*ROW('Hygiene Data'!D170)))</f>
        <v/>
      </c>
      <c r="DP176" s="272" t="str">
        <f ca="true">+IF(OFFSET('Hygiene Data'!$D$12,0,10*ROW('Hygiene Data'!D170))="","",OFFSET('Hygiene Data'!$D$12,0,10*ROW('Hygiene Data'!D170)))</f>
        <v/>
      </c>
      <c r="DQ176" s="272" t="str">
        <f ca="true">+IF(OFFSET('Hygiene Data'!$D$13,0,10*ROW('Hygiene Data'!D170))="","",OFFSET('Hygiene Data'!$D$13,0,10*ROW('Hygiene Data'!D170)))</f>
        <v/>
      </c>
      <c r="DR176" s="272" t="str">
        <f ca="true">+IF(OFFSET('Hygiene Data'!$E$11,0,10*ROW('Hygiene Data'!E170))="","",OFFSET('Hygiene Data'!$E$11,0,10*ROW('Hygiene Data'!E170)))</f>
        <v/>
      </c>
      <c r="DS176" s="272" t="str">
        <f ca="true">+IF(OFFSET('Hygiene Data'!$E$12,0,10*ROW('Hygiene Data'!E170))="","",OFFSET('Hygiene Data'!$E$12,0,10*ROW('Hygiene Data'!E170)))</f>
        <v/>
      </c>
      <c r="DT176" s="272" t="str">
        <f ca="true">+IF(OFFSET('Hygiene Data'!$E$13,0,10*ROW('Hygiene Data'!E170))="","",OFFSET('Hygiene Data'!$E$13,0,10*ROW('Hygiene Data'!E170)))</f>
        <v/>
      </c>
      <c r="DU176" s="272" t="str">
        <f ca="true">+IF(OFFSET('Hygiene Data'!$F$11,0,10*ROW('Hygiene Data'!F170))="","",OFFSET('Hygiene Data'!$F$11,0,10*ROW('Hygiene Data'!F170)))</f>
        <v/>
      </c>
      <c r="DV176" s="272" t="str">
        <f ca="true">+IF(OFFSET('Hygiene Data'!$F$12,0,10*ROW('Hygiene Data'!F170))="","",OFFSET('Hygiene Data'!$F$12,0,10*ROW('Hygiene Data'!F170)))</f>
        <v/>
      </c>
      <c r="DW176" s="272" t="str">
        <f ca="true">+IF(OFFSET('Hygiene Data'!$F$13,0,10*ROW('Hygiene Data'!F170))="","",OFFSET('Hygiene Data'!$F$13,0,10*ROW('Hygiene Data'!F170)))</f>
        <v/>
      </c>
      <c r="DX176" s="272" t="str">
        <f ca="true">+IF(OFFSET('Hygiene Data'!$G$11,0,10*ROW('Hygiene Data'!G170))="","",OFFSET('Hygiene Data'!$G$11,0,10*ROW('Hygiene Data'!G170)))</f>
        <v/>
      </c>
      <c r="DY176" s="272" t="str">
        <f ca="true">+IF(OFFSET('Hygiene Data'!$G$12,0,10*ROW('Hygiene Data'!G170))="","",OFFSET('Hygiene Data'!$G$12,0,10*ROW('Hygiene Data'!G170)))</f>
        <v/>
      </c>
      <c r="DZ176" s="272" t="str">
        <f ca="true">+IF(OFFSET('Hygiene Data'!$G$13,0,10*ROW('Hygiene Data'!G170))="","",OFFSET('Hygiene Data'!$G$13,0,10*ROW('Hygiene Data'!G170)))</f>
        <v/>
      </c>
      <c r="EA176" s="272" t="str">
        <f ca="true">+IF(OFFSET('Hygiene Data'!$H$11,0,10*ROW('Hygiene Data'!H170))="","",OFFSET('Hygiene Data'!$H$11,0,10*ROW('Hygiene Data'!H170)))</f>
        <v/>
      </c>
      <c r="EB176" s="272" t="str">
        <f ca="true">+IF(OFFSET('Hygiene Data'!$H$12,0,10*ROW('Hygiene Data'!H170))="","",OFFSET('Hygiene Data'!$H$12,0,10*ROW('Hygiene Data'!H170)))</f>
        <v/>
      </c>
      <c r="EC176" s="272" t="str">
        <f ca="true">+IF(OFFSET('Hygiene Data'!$H$13,0,10*ROW('Hygiene Data'!H170))="","",OFFSET('Hygiene Data'!$H$13,0,10*ROW('Hygiene Data'!H170)))</f>
        <v/>
      </c>
      <c r="ED176" s="272" t="str">
        <f ca="true">+IF(OFFSET('Hygiene Data'!$I$11,0,10*ROW('Hygiene Data'!I170))="","",OFFSET('Hygiene Data'!$I$11,0,10*ROW('Hygiene Data'!I170)))</f>
        <v/>
      </c>
      <c r="EE176" s="272" t="str">
        <f ca="true">+IF(OFFSET('Hygiene Data'!$I$12,0,10*ROW('Hygiene Data'!I170))="","",OFFSET('Hygiene Data'!$I$12,0,10*ROW('Hygiene Data'!I170)))</f>
        <v/>
      </c>
      <c r="EF176" s="272"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28"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2"/>
      <c r="BS177" s="272" t="str">
        <f ca="true">+IF(OFFSET('Water Data'!$D$27,0,10*ROW('Water Data'!D171))="","",OFFSET('Water Data'!$D$27,0,10*ROW('Water Data'!D171)))</f>
        <v/>
      </c>
      <c r="BT177" s="272" t="str">
        <f ca="true">+IF(OFFSET('Water Data'!$D$28,0,10*ROW('Water Data'!D171))="","",OFFSET('Water Data'!$D$28,0,10*ROW('Water Data'!D171)))</f>
        <v/>
      </c>
      <c r="BU177" s="272" t="str">
        <f ca="true">+IF(OFFSET('Water Data'!$D$29,0,10*ROW('Water Data'!D171))="","",OFFSET('Water Data'!$D$29,0,10*ROW('Water Data'!D171)))</f>
        <v/>
      </c>
      <c r="BV177" s="272" t="str">
        <f ca="true">+IF(OFFSET('Water Data'!$E$27,0,10*ROW('Water Data'!E171))="","",OFFSET('Water Data'!$E$27,0,10*ROW('Water Data'!E171)))</f>
        <v/>
      </c>
      <c r="BW177" s="272" t="str">
        <f ca="true">+IF(OFFSET('Water Data'!$E$28,0,10*ROW('Water Data'!E171))="","",OFFSET('Water Data'!$E$28,0,10*ROW('Water Data'!E171)))</f>
        <v/>
      </c>
      <c r="BX177" s="272" t="str">
        <f ca="true">+IF(OFFSET('Water Data'!$E$29,0,10*ROW('Water Data'!E171))="","",OFFSET('Water Data'!$E$29,0,10*ROW('Water Data'!E171)))</f>
        <v/>
      </c>
      <c r="BY177" s="272" t="str">
        <f ca="true">+IF(OFFSET('Water Data'!$F$27,0,10*ROW('Water Data'!F171))="","",OFFSET('Water Data'!$F$27,0,10*ROW('Water Data'!F171)))</f>
        <v/>
      </c>
      <c r="BZ177" s="272" t="str">
        <f ca="true">+IF(OFFSET('Water Data'!$F$28,0,10*ROW('Water Data'!F171))="","",OFFSET('Water Data'!$F$28,0,10*ROW('Water Data'!F171)))</f>
        <v/>
      </c>
      <c r="CA177" s="272" t="str">
        <f ca="true">+IF(OFFSET('Water Data'!$F$29,0,10*ROW('Water Data'!F171))="","",OFFSET('Water Data'!$F$29,0,10*ROW('Water Data'!F171)))</f>
        <v/>
      </c>
      <c r="CB177" s="272" t="str">
        <f ca="true">+IF(OFFSET('Water Data'!$G$27,0,10*ROW('Water Data'!G171))="","",OFFSET('Water Data'!$G$27,0,10*ROW('Water Data'!G171)))</f>
        <v/>
      </c>
      <c r="CC177" s="272" t="str">
        <f ca="true">+IF(OFFSET('Water Data'!$G$28,0,10*ROW('Water Data'!G171))="","",OFFSET('Water Data'!$G$28,0,10*ROW('Water Data'!G171)))</f>
        <v/>
      </c>
      <c r="CD177" s="272" t="str">
        <f ca="true">+IF(OFFSET('Water Data'!$G$29,0,10*ROW('Water Data'!G171))="","",OFFSET('Water Data'!$G$29,0,10*ROW('Water Data'!G171)))</f>
        <v/>
      </c>
      <c r="CE177" s="272" t="str">
        <f ca="true">+IF(OFFSET('Water Data'!$H$27,0,10*ROW('Water Data'!H171))="","",OFFSET('Water Data'!$H$27,0,10*ROW('Water Data'!H171)))</f>
        <v/>
      </c>
      <c r="CF177" s="272" t="str">
        <f ca="true">+IF(OFFSET('Water Data'!$H$28,0,10*ROW('Water Data'!H171))="","",OFFSET('Water Data'!$H$28,0,10*ROW('Water Data'!H171)))</f>
        <v/>
      </c>
      <c r="CG177" s="272" t="str">
        <f ca="true">+IF(OFFSET('Water Data'!$H$29,0,10*ROW('Water Data'!H171))="","",OFFSET('Water Data'!$H$29,0,10*ROW('Water Data'!H171)))</f>
        <v/>
      </c>
      <c r="CH177" s="272" t="str">
        <f ca="true">+IF(OFFSET('Water Data'!$I$27,0,10*ROW('Water Data'!I171))="","",OFFSET('Water Data'!$I$27,0,10*ROW('Water Data'!I171)))</f>
        <v/>
      </c>
      <c r="CI177" s="272" t="str">
        <f ca="true">+IF(OFFSET('Water Data'!$I$28,0,10*ROW('Water Data'!I171))="","",OFFSET('Water Data'!$I$28,0,10*ROW('Water Data'!I171)))</f>
        <v/>
      </c>
      <c r="CJ177" s="272" t="str">
        <f ca="true">+IF(OFFSET('Water Data'!$I$29,0,10*ROW('Water Data'!I171))="","",OFFSET('Water Data'!$I$29,0,10*ROW('Water Data'!I171)))</f>
        <v/>
      </c>
      <c r="CK177" s="272" t="str">
        <f ca="true">+IF(OFFSET('Sanitation Data'!$D$28,0,10*ROW('Sanitation Data'!D171))="","",OFFSET('Sanitation Data'!$D$28,0,10*ROW('Sanitation Data'!D171)))</f>
        <v/>
      </c>
      <c r="CL177" s="272" t="str">
        <f ca="true">+IF(OFFSET('Sanitation Data'!$D$29,0,10*ROW('Sanitation Data'!D171))="","",OFFSET('Sanitation Data'!$D$29,0,10*ROW('Sanitation Data'!D171)))</f>
        <v/>
      </c>
      <c r="CM177" s="272" t="str">
        <f ca="true">+IF(OFFSET('Sanitation Data'!$D$30,0,10*ROW('Sanitation Data'!D171))="","",OFFSET('Sanitation Data'!$D$30,0,10*ROW('Sanitation Data'!D171)))</f>
        <v/>
      </c>
      <c r="CN177" s="272" t="str">
        <f ca="true">+IF(OFFSET('Sanitation Data'!$D$31,0,10*ROW('Sanitation Data'!D171))="","",OFFSET('Sanitation Data'!$D$31,0,10*ROW('Sanitation Data'!D171)))</f>
        <v/>
      </c>
      <c r="CO177" s="272" t="str">
        <f ca="true">+IF(OFFSET('Sanitation Data'!$D$32,0,10*ROW('Sanitation Data'!D171))="","",OFFSET('Sanitation Data'!$D$32,0,10*ROW('Sanitation Data'!D171)))</f>
        <v/>
      </c>
      <c r="CP177" s="272" t="str">
        <f ca="true">+IF(OFFSET('Sanitation Data'!$E$28,0,10*ROW('Sanitation Data'!E171))="","",OFFSET('Sanitation Data'!$E$28,0,10*ROW('Sanitation Data'!E171)))</f>
        <v/>
      </c>
      <c r="CQ177" s="272" t="str">
        <f ca="true">+IF(OFFSET('Sanitation Data'!$E$29,0,10*ROW('Sanitation Data'!E171))="","",OFFSET('Sanitation Data'!$E$29,0,10*ROW('Sanitation Data'!E171)))</f>
        <v/>
      </c>
      <c r="CR177" s="272" t="str">
        <f ca="true">+IF(OFFSET('Sanitation Data'!$E$30,0,10*ROW('Sanitation Data'!E171))="","",OFFSET('Sanitation Data'!$E$30,0,10*ROW('Sanitation Data'!E171)))</f>
        <v/>
      </c>
      <c r="CS177" s="272" t="str">
        <f ca="true">+IF(OFFSET('Sanitation Data'!$E$31,0,10*ROW('Sanitation Data'!E171))="","",OFFSET('Sanitation Data'!$E$31,0,10*ROW('Sanitation Data'!E171)))</f>
        <v/>
      </c>
      <c r="CT177" s="272" t="str">
        <f ca="true">+IF(OFFSET('Sanitation Data'!$E$32,0,10*ROW('Sanitation Data'!E171))="","",OFFSET('Sanitation Data'!$E$32,0,10*ROW('Sanitation Data'!E171)))</f>
        <v/>
      </c>
      <c r="CU177" s="272" t="str">
        <f ca="true">+IF(OFFSET('Sanitation Data'!$F$28,0,10*ROW('Sanitation Data'!F171))="","",OFFSET('Sanitation Data'!$F$28,0,10*ROW('Sanitation Data'!F171)))</f>
        <v/>
      </c>
      <c r="CV177" s="272" t="str">
        <f ca="true">+IF(OFFSET('Sanitation Data'!$F$29,0,10*ROW('Sanitation Data'!F171))="","",OFFSET('Sanitation Data'!$F$29,0,10*ROW('Sanitation Data'!F171)))</f>
        <v/>
      </c>
      <c r="CW177" s="272" t="str">
        <f ca="true">+IF(OFFSET('Sanitation Data'!$F$30,0,10*ROW('Sanitation Data'!F171))="","",OFFSET('Sanitation Data'!$F$30,0,10*ROW('Sanitation Data'!F171)))</f>
        <v/>
      </c>
      <c r="CX177" s="272" t="str">
        <f ca="true">+IF(OFFSET('Sanitation Data'!$F$31,0,10*ROW('Sanitation Data'!F171))="","",OFFSET('Sanitation Data'!$F$31,0,10*ROW('Sanitation Data'!F171)))</f>
        <v/>
      </c>
      <c r="CY177" s="272" t="str">
        <f ca="true">+IF(OFFSET('Sanitation Data'!$F$32,0,10*ROW('Sanitation Data'!F171))="","",OFFSET('Sanitation Data'!$F$32,0,10*ROW('Sanitation Data'!F171)))</f>
        <v/>
      </c>
      <c r="CZ177" s="272" t="str">
        <f ca="true">+IF(OFFSET('Sanitation Data'!$G$28,0,10*ROW('Sanitation Data'!G171))="","",OFFSET('Sanitation Data'!$G$28,0,10*ROW('Sanitation Data'!G171)))</f>
        <v/>
      </c>
      <c r="DA177" s="272" t="str">
        <f ca="true">+IF(OFFSET('Sanitation Data'!$G$29,0,10*ROW('Sanitation Data'!G171))="","",OFFSET('Sanitation Data'!$G$29,0,10*ROW('Sanitation Data'!G171)))</f>
        <v/>
      </c>
      <c r="DB177" s="272" t="str">
        <f ca="true">+IF(OFFSET('Sanitation Data'!$G$30,0,10*ROW('Sanitation Data'!G171))="","",OFFSET('Sanitation Data'!$G$30,0,10*ROW('Sanitation Data'!G171)))</f>
        <v/>
      </c>
      <c r="DC177" s="272" t="str">
        <f ca="true">+IF(OFFSET('Sanitation Data'!$G$31,0,10*ROW('Sanitation Data'!G171))="","",OFFSET('Sanitation Data'!$G$31,0,10*ROW('Sanitation Data'!G171)))</f>
        <v/>
      </c>
      <c r="DD177" s="272" t="str">
        <f ca="true">+IF(OFFSET('Sanitation Data'!$G$32,0,10*ROW('Sanitation Data'!G171))="","",OFFSET('Sanitation Data'!$G$32,0,10*ROW('Sanitation Data'!G171)))</f>
        <v/>
      </c>
      <c r="DE177" s="272" t="str">
        <f ca="true">+IF(OFFSET('Sanitation Data'!$H$28,0,10*ROW('Sanitation Data'!H171))="","",OFFSET('Sanitation Data'!$H$28,0,10*ROW('Sanitation Data'!H171)))</f>
        <v/>
      </c>
      <c r="DF177" s="272" t="str">
        <f ca="true">+IF(OFFSET('Sanitation Data'!$H$29,0,10*ROW('Sanitation Data'!H171))="","",OFFSET('Sanitation Data'!$H$29,0,10*ROW('Sanitation Data'!H171)))</f>
        <v/>
      </c>
      <c r="DG177" s="272" t="str">
        <f ca="true">+IF(OFFSET('Sanitation Data'!$H$30,0,10*ROW('Sanitation Data'!H171))="","",OFFSET('Sanitation Data'!$H$30,0,10*ROW('Sanitation Data'!H171)))</f>
        <v/>
      </c>
      <c r="DH177" s="272" t="str">
        <f ca="true">+IF(OFFSET('Sanitation Data'!$H$31,0,10*ROW('Sanitation Data'!H171))="","",OFFSET('Sanitation Data'!$H$31,0,10*ROW('Sanitation Data'!H171)))</f>
        <v/>
      </c>
      <c r="DI177" s="272" t="str">
        <f ca="true">+IF(OFFSET('Sanitation Data'!$H$32,0,10*ROW('Sanitation Data'!H171))="","",OFFSET('Sanitation Data'!$H$32,0,10*ROW('Sanitation Data'!H171)))</f>
        <v/>
      </c>
      <c r="DJ177" s="272" t="str">
        <f ca="true">+IF(OFFSET('Sanitation Data'!$I$28,0,10*ROW('Sanitation Data'!I171))="","",OFFSET('Sanitation Data'!$I$28,0,10*ROW('Sanitation Data'!I171)))</f>
        <v/>
      </c>
      <c r="DK177" s="272" t="str">
        <f ca="true">+IF(OFFSET('Sanitation Data'!$I$29,0,10*ROW('Sanitation Data'!I171))="","",OFFSET('Sanitation Data'!$I$29,0,10*ROW('Sanitation Data'!I171)))</f>
        <v/>
      </c>
      <c r="DL177" s="272" t="str">
        <f ca="true">+IF(OFFSET('Sanitation Data'!$I$30,0,10*ROW('Sanitation Data'!I171))="","",OFFSET('Sanitation Data'!$I$30,0,10*ROW('Sanitation Data'!I171)))</f>
        <v/>
      </c>
      <c r="DM177" s="272" t="str">
        <f ca="true">+IF(OFFSET('Sanitation Data'!$I$31,0,10*ROW('Sanitation Data'!I171))="","",OFFSET('Sanitation Data'!$I$31,0,10*ROW('Sanitation Data'!I171)))</f>
        <v/>
      </c>
      <c r="DN177" s="272" t="str">
        <f ca="true">+IF(OFFSET('Sanitation Data'!$I$32,0,10*ROW('Sanitation Data'!I171))="","",OFFSET('Sanitation Data'!$I$32,0,10*ROW('Sanitation Data'!I171)))</f>
        <v/>
      </c>
      <c r="DO177" s="272" t="str">
        <f ca="true">+IF(OFFSET('Hygiene Data'!$D$11,0,10*ROW('Hygiene Data'!D171))="","",OFFSET('Hygiene Data'!$D$11,0,10*ROW('Hygiene Data'!D171)))</f>
        <v/>
      </c>
      <c r="DP177" s="272" t="str">
        <f ca="true">+IF(OFFSET('Hygiene Data'!$D$12,0,10*ROW('Hygiene Data'!D171))="","",OFFSET('Hygiene Data'!$D$12,0,10*ROW('Hygiene Data'!D171)))</f>
        <v/>
      </c>
      <c r="DQ177" s="272" t="str">
        <f ca="true">+IF(OFFSET('Hygiene Data'!$D$13,0,10*ROW('Hygiene Data'!D171))="","",OFFSET('Hygiene Data'!$D$13,0,10*ROW('Hygiene Data'!D171)))</f>
        <v/>
      </c>
      <c r="DR177" s="272" t="str">
        <f ca="true">+IF(OFFSET('Hygiene Data'!$E$11,0,10*ROW('Hygiene Data'!E171))="","",OFFSET('Hygiene Data'!$E$11,0,10*ROW('Hygiene Data'!E171)))</f>
        <v/>
      </c>
      <c r="DS177" s="272" t="str">
        <f ca="true">+IF(OFFSET('Hygiene Data'!$E$12,0,10*ROW('Hygiene Data'!E171))="","",OFFSET('Hygiene Data'!$E$12,0,10*ROW('Hygiene Data'!E171)))</f>
        <v/>
      </c>
      <c r="DT177" s="272" t="str">
        <f ca="true">+IF(OFFSET('Hygiene Data'!$E$13,0,10*ROW('Hygiene Data'!E171))="","",OFFSET('Hygiene Data'!$E$13,0,10*ROW('Hygiene Data'!E171)))</f>
        <v/>
      </c>
      <c r="DU177" s="272" t="str">
        <f ca="true">+IF(OFFSET('Hygiene Data'!$F$11,0,10*ROW('Hygiene Data'!F171))="","",OFFSET('Hygiene Data'!$F$11,0,10*ROW('Hygiene Data'!F171)))</f>
        <v/>
      </c>
      <c r="DV177" s="272" t="str">
        <f ca="true">+IF(OFFSET('Hygiene Data'!$F$12,0,10*ROW('Hygiene Data'!F171))="","",OFFSET('Hygiene Data'!$F$12,0,10*ROW('Hygiene Data'!F171)))</f>
        <v/>
      </c>
      <c r="DW177" s="272" t="str">
        <f ca="true">+IF(OFFSET('Hygiene Data'!$F$13,0,10*ROW('Hygiene Data'!F171))="","",OFFSET('Hygiene Data'!$F$13,0,10*ROW('Hygiene Data'!F171)))</f>
        <v/>
      </c>
      <c r="DX177" s="272" t="str">
        <f ca="true">+IF(OFFSET('Hygiene Data'!$G$11,0,10*ROW('Hygiene Data'!G171))="","",OFFSET('Hygiene Data'!$G$11,0,10*ROW('Hygiene Data'!G171)))</f>
        <v/>
      </c>
      <c r="DY177" s="272" t="str">
        <f ca="true">+IF(OFFSET('Hygiene Data'!$G$12,0,10*ROW('Hygiene Data'!G171))="","",OFFSET('Hygiene Data'!$G$12,0,10*ROW('Hygiene Data'!G171)))</f>
        <v/>
      </c>
      <c r="DZ177" s="272" t="str">
        <f ca="true">+IF(OFFSET('Hygiene Data'!$G$13,0,10*ROW('Hygiene Data'!G171))="","",OFFSET('Hygiene Data'!$G$13,0,10*ROW('Hygiene Data'!G171)))</f>
        <v/>
      </c>
      <c r="EA177" s="272" t="str">
        <f ca="true">+IF(OFFSET('Hygiene Data'!$H$11,0,10*ROW('Hygiene Data'!H171))="","",OFFSET('Hygiene Data'!$H$11,0,10*ROW('Hygiene Data'!H171)))</f>
        <v/>
      </c>
      <c r="EB177" s="272" t="str">
        <f ca="true">+IF(OFFSET('Hygiene Data'!$H$12,0,10*ROW('Hygiene Data'!H171))="","",OFFSET('Hygiene Data'!$H$12,0,10*ROW('Hygiene Data'!H171)))</f>
        <v/>
      </c>
      <c r="EC177" s="272" t="str">
        <f ca="true">+IF(OFFSET('Hygiene Data'!$H$13,0,10*ROW('Hygiene Data'!H171))="","",OFFSET('Hygiene Data'!$H$13,0,10*ROW('Hygiene Data'!H171)))</f>
        <v/>
      </c>
      <c r="ED177" s="272" t="str">
        <f ca="true">+IF(OFFSET('Hygiene Data'!$I$11,0,10*ROW('Hygiene Data'!I171))="","",OFFSET('Hygiene Data'!$I$11,0,10*ROW('Hygiene Data'!I171)))</f>
        <v/>
      </c>
      <c r="EE177" s="272" t="str">
        <f ca="true">+IF(OFFSET('Hygiene Data'!$I$12,0,10*ROW('Hygiene Data'!I171))="","",OFFSET('Hygiene Data'!$I$12,0,10*ROW('Hygiene Data'!I171)))</f>
        <v/>
      </c>
      <c r="EF177" s="272"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28"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2"/>
      <c r="BS178" s="272" t="str">
        <f ca="true">+IF(OFFSET('Water Data'!$D$27,0,10*ROW('Water Data'!D172))="","",OFFSET('Water Data'!$D$27,0,10*ROW('Water Data'!D172)))</f>
        <v/>
      </c>
      <c r="BT178" s="272" t="str">
        <f ca="true">+IF(OFFSET('Water Data'!$D$28,0,10*ROW('Water Data'!D172))="","",OFFSET('Water Data'!$D$28,0,10*ROW('Water Data'!D172)))</f>
        <v/>
      </c>
      <c r="BU178" s="272" t="str">
        <f ca="true">+IF(OFFSET('Water Data'!$D$29,0,10*ROW('Water Data'!D172))="","",OFFSET('Water Data'!$D$29,0,10*ROW('Water Data'!D172)))</f>
        <v/>
      </c>
      <c r="BV178" s="272" t="str">
        <f ca="true">+IF(OFFSET('Water Data'!$E$27,0,10*ROW('Water Data'!E172))="","",OFFSET('Water Data'!$E$27,0,10*ROW('Water Data'!E172)))</f>
        <v/>
      </c>
      <c r="BW178" s="272" t="str">
        <f ca="true">+IF(OFFSET('Water Data'!$E$28,0,10*ROW('Water Data'!E172))="","",OFFSET('Water Data'!$E$28,0,10*ROW('Water Data'!E172)))</f>
        <v/>
      </c>
      <c r="BX178" s="272" t="str">
        <f ca="true">+IF(OFFSET('Water Data'!$E$29,0,10*ROW('Water Data'!E172))="","",OFFSET('Water Data'!$E$29,0,10*ROW('Water Data'!E172)))</f>
        <v/>
      </c>
      <c r="BY178" s="272" t="str">
        <f ca="true">+IF(OFFSET('Water Data'!$F$27,0,10*ROW('Water Data'!F172))="","",OFFSET('Water Data'!$F$27,0,10*ROW('Water Data'!F172)))</f>
        <v/>
      </c>
      <c r="BZ178" s="272" t="str">
        <f ca="true">+IF(OFFSET('Water Data'!$F$28,0,10*ROW('Water Data'!F172))="","",OFFSET('Water Data'!$F$28,0,10*ROW('Water Data'!F172)))</f>
        <v/>
      </c>
      <c r="CA178" s="272" t="str">
        <f ca="true">+IF(OFFSET('Water Data'!$F$29,0,10*ROW('Water Data'!F172))="","",OFFSET('Water Data'!$F$29,0,10*ROW('Water Data'!F172)))</f>
        <v/>
      </c>
      <c r="CB178" s="272" t="str">
        <f ca="true">+IF(OFFSET('Water Data'!$G$27,0,10*ROW('Water Data'!G172))="","",OFFSET('Water Data'!$G$27,0,10*ROW('Water Data'!G172)))</f>
        <v/>
      </c>
      <c r="CC178" s="272" t="str">
        <f ca="true">+IF(OFFSET('Water Data'!$G$28,0,10*ROW('Water Data'!G172))="","",OFFSET('Water Data'!$G$28,0,10*ROW('Water Data'!G172)))</f>
        <v/>
      </c>
      <c r="CD178" s="272" t="str">
        <f ca="true">+IF(OFFSET('Water Data'!$G$29,0,10*ROW('Water Data'!G172))="","",OFFSET('Water Data'!$G$29,0,10*ROW('Water Data'!G172)))</f>
        <v/>
      </c>
      <c r="CE178" s="272" t="str">
        <f ca="true">+IF(OFFSET('Water Data'!$H$27,0,10*ROW('Water Data'!H172))="","",OFFSET('Water Data'!$H$27,0,10*ROW('Water Data'!H172)))</f>
        <v/>
      </c>
      <c r="CF178" s="272" t="str">
        <f ca="true">+IF(OFFSET('Water Data'!$H$28,0,10*ROW('Water Data'!H172))="","",OFFSET('Water Data'!$H$28,0,10*ROW('Water Data'!H172)))</f>
        <v/>
      </c>
      <c r="CG178" s="272" t="str">
        <f ca="true">+IF(OFFSET('Water Data'!$H$29,0,10*ROW('Water Data'!H172))="","",OFFSET('Water Data'!$H$29,0,10*ROW('Water Data'!H172)))</f>
        <v/>
      </c>
      <c r="CH178" s="272" t="str">
        <f ca="true">+IF(OFFSET('Water Data'!$I$27,0,10*ROW('Water Data'!I172))="","",OFFSET('Water Data'!$I$27,0,10*ROW('Water Data'!I172)))</f>
        <v/>
      </c>
      <c r="CI178" s="272" t="str">
        <f ca="true">+IF(OFFSET('Water Data'!$I$28,0,10*ROW('Water Data'!I172))="","",OFFSET('Water Data'!$I$28,0,10*ROW('Water Data'!I172)))</f>
        <v/>
      </c>
      <c r="CJ178" s="272" t="str">
        <f ca="true">+IF(OFFSET('Water Data'!$I$29,0,10*ROW('Water Data'!I172))="","",OFFSET('Water Data'!$I$29,0,10*ROW('Water Data'!I172)))</f>
        <v/>
      </c>
      <c r="CK178" s="272" t="str">
        <f ca="true">+IF(OFFSET('Sanitation Data'!$D$28,0,10*ROW('Sanitation Data'!D172))="","",OFFSET('Sanitation Data'!$D$28,0,10*ROW('Sanitation Data'!D172)))</f>
        <v/>
      </c>
      <c r="CL178" s="272" t="str">
        <f ca="true">+IF(OFFSET('Sanitation Data'!$D$29,0,10*ROW('Sanitation Data'!D172))="","",OFFSET('Sanitation Data'!$D$29,0,10*ROW('Sanitation Data'!D172)))</f>
        <v/>
      </c>
      <c r="CM178" s="272" t="str">
        <f ca="true">+IF(OFFSET('Sanitation Data'!$D$30,0,10*ROW('Sanitation Data'!D172))="","",OFFSET('Sanitation Data'!$D$30,0,10*ROW('Sanitation Data'!D172)))</f>
        <v/>
      </c>
      <c r="CN178" s="272" t="str">
        <f ca="true">+IF(OFFSET('Sanitation Data'!$D$31,0,10*ROW('Sanitation Data'!D172))="","",OFFSET('Sanitation Data'!$D$31,0,10*ROW('Sanitation Data'!D172)))</f>
        <v/>
      </c>
      <c r="CO178" s="272" t="str">
        <f ca="true">+IF(OFFSET('Sanitation Data'!$D$32,0,10*ROW('Sanitation Data'!D172))="","",OFFSET('Sanitation Data'!$D$32,0,10*ROW('Sanitation Data'!D172)))</f>
        <v/>
      </c>
      <c r="CP178" s="272" t="str">
        <f ca="true">+IF(OFFSET('Sanitation Data'!$E$28,0,10*ROW('Sanitation Data'!E172))="","",OFFSET('Sanitation Data'!$E$28,0,10*ROW('Sanitation Data'!E172)))</f>
        <v/>
      </c>
      <c r="CQ178" s="272" t="str">
        <f ca="true">+IF(OFFSET('Sanitation Data'!$E$29,0,10*ROW('Sanitation Data'!E172))="","",OFFSET('Sanitation Data'!$E$29,0,10*ROW('Sanitation Data'!E172)))</f>
        <v/>
      </c>
      <c r="CR178" s="272" t="str">
        <f ca="true">+IF(OFFSET('Sanitation Data'!$E$30,0,10*ROW('Sanitation Data'!E172))="","",OFFSET('Sanitation Data'!$E$30,0,10*ROW('Sanitation Data'!E172)))</f>
        <v/>
      </c>
      <c r="CS178" s="272" t="str">
        <f ca="true">+IF(OFFSET('Sanitation Data'!$E$31,0,10*ROW('Sanitation Data'!E172))="","",OFFSET('Sanitation Data'!$E$31,0,10*ROW('Sanitation Data'!E172)))</f>
        <v/>
      </c>
      <c r="CT178" s="272" t="str">
        <f ca="true">+IF(OFFSET('Sanitation Data'!$E$32,0,10*ROW('Sanitation Data'!E172))="","",OFFSET('Sanitation Data'!$E$32,0,10*ROW('Sanitation Data'!E172)))</f>
        <v/>
      </c>
      <c r="CU178" s="272" t="str">
        <f ca="true">+IF(OFFSET('Sanitation Data'!$F$28,0,10*ROW('Sanitation Data'!F172))="","",OFFSET('Sanitation Data'!$F$28,0,10*ROW('Sanitation Data'!F172)))</f>
        <v/>
      </c>
      <c r="CV178" s="272" t="str">
        <f ca="true">+IF(OFFSET('Sanitation Data'!$F$29,0,10*ROW('Sanitation Data'!F172))="","",OFFSET('Sanitation Data'!$F$29,0,10*ROW('Sanitation Data'!F172)))</f>
        <v/>
      </c>
      <c r="CW178" s="272" t="str">
        <f ca="true">+IF(OFFSET('Sanitation Data'!$F$30,0,10*ROW('Sanitation Data'!F172))="","",OFFSET('Sanitation Data'!$F$30,0,10*ROW('Sanitation Data'!F172)))</f>
        <v/>
      </c>
      <c r="CX178" s="272" t="str">
        <f ca="true">+IF(OFFSET('Sanitation Data'!$F$31,0,10*ROW('Sanitation Data'!F172))="","",OFFSET('Sanitation Data'!$F$31,0,10*ROW('Sanitation Data'!F172)))</f>
        <v/>
      </c>
      <c r="CY178" s="272" t="str">
        <f ca="true">+IF(OFFSET('Sanitation Data'!$F$32,0,10*ROW('Sanitation Data'!F172))="","",OFFSET('Sanitation Data'!$F$32,0,10*ROW('Sanitation Data'!F172)))</f>
        <v/>
      </c>
      <c r="CZ178" s="272" t="str">
        <f ca="true">+IF(OFFSET('Sanitation Data'!$G$28,0,10*ROW('Sanitation Data'!G172))="","",OFFSET('Sanitation Data'!$G$28,0,10*ROW('Sanitation Data'!G172)))</f>
        <v/>
      </c>
      <c r="DA178" s="272" t="str">
        <f ca="true">+IF(OFFSET('Sanitation Data'!$G$29,0,10*ROW('Sanitation Data'!G172))="","",OFFSET('Sanitation Data'!$G$29,0,10*ROW('Sanitation Data'!G172)))</f>
        <v/>
      </c>
      <c r="DB178" s="272" t="str">
        <f ca="true">+IF(OFFSET('Sanitation Data'!$G$30,0,10*ROW('Sanitation Data'!G172))="","",OFFSET('Sanitation Data'!$G$30,0,10*ROW('Sanitation Data'!G172)))</f>
        <v/>
      </c>
      <c r="DC178" s="272" t="str">
        <f ca="true">+IF(OFFSET('Sanitation Data'!$G$31,0,10*ROW('Sanitation Data'!G172))="","",OFFSET('Sanitation Data'!$G$31,0,10*ROW('Sanitation Data'!G172)))</f>
        <v/>
      </c>
      <c r="DD178" s="272" t="str">
        <f ca="true">+IF(OFFSET('Sanitation Data'!$G$32,0,10*ROW('Sanitation Data'!G172))="","",OFFSET('Sanitation Data'!$G$32,0,10*ROW('Sanitation Data'!G172)))</f>
        <v/>
      </c>
      <c r="DE178" s="272" t="str">
        <f ca="true">+IF(OFFSET('Sanitation Data'!$H$28,0,10*ROW('Sanitation Data'!H172))="","",OFFSET('Sanitation Data'!$H$28,0,10*ROW('Sanitation Data'!H172)))</f>
        <v/>
      </c>
      <c r="DF178" s="272" t="str">
        <f ca="true">+IF(OFFSET('Sanitation Data'!$H$29,0,10*ROW('Sanitation Data'!H172))="","",OFFSET('Sanitation Data'!$H$29,0,10*ROW('Sanitation Data'!H172)))</f>
        <v/>
      </c>
      <c r="DG178" s="272" t="str">
        <f ca="true">+IF(OFFSET('Sanitation Data'!$H$30,0,10*ROW('Sanitation Data'!H172))="","",OFFSET('Sanitation Data'!$H$30,0,10*ROW('Sanitation Data'!H172)))</f>
        <v/>
      </c>
      <c r="DH178" s="272" t="str">
        <f ca="true">+IF(OFFSET('Sanitation Data'!$H$31,0,10*ROW('Sanitation Data'!H172))="","",OFFSET('Sanitation Data'!$H$31,0,10*ROW('Sanitation Data'!H172)))</f>
        <v/>
      </c>
      <c r="DI178" s="272" t="str">
        <f ca="true">+IF(OFFSET('Sanitation Data'!$H$32,0,10*ROW('Sanitation Data'!H172))="","",OFFSET('Sanitation Data'!$H$32,0,10*ROW('Sanitation Data'!H172)))</f>
        <v/>
      </c>
      <c r="DJ178" s="272" t="str">
        <f ca="true">+IF(OFFSET('Sanitation Data'!$I$28,0,10*ROW('Sanitation Data'!I172))="","",OFFSET('Sanitation Data'!$I$28,0,10*ROW('Sanitation Data'!I172)))</f>
        <v/>
      </c>
      <c r="DK178" s="272" t="str">
        <f ca="true">+IF(OFFSET('Sanitation Data'!$I$29,0,10*ROW('Sanitation Data'!I172))="","",OFFSET('Sanitation Data'!$I$29,0,10*ROW('Sanitation Data'!I172)))</f>
        <v/>
      </c>
      <c r="DL178" s="272" t="str">
        <f ca="true">+IF(OFFSET('Sanitation Data'!$I$30,0,10*ROW('Sanitation Data'!I172))="","",OFFSET('Sanitation Data'!$I$30,0,10*ROW('Sanitation Data'!I172)))</f>
        <v/>
      </c>
      <c r="DM178" s="272" t="str">
        <f ca="true">+IF(OFFSET('Sanitation Data'!$I$31,0,10*ROW('Sanitation Data'!I172))="","",OFFSET('Sanitation Data'!$I$31,0,10*ROW('Sanitation Data'!I172)))</f>
        <v/>
      </c>
      <c r="DN178" s="272" t="str">
        <f ca="true">+IF(OFFSET('Sanitation Data'!$I$32,0,10*ROW('Sanitation Data'!I172))="","",OFFSET('Sanitation Data'!$I$32,0,10*ROW('Sanitation Data'!I172)))</f>
        <v/>
      </c>
      <c r="DO178" s="272" t="str">
        <f ca="true">+IF(OFFSET('Hygiene Data'!$D$11,0,10*ROW('Hygiene Data'!D172))="","",OFFSET('Hygiene Data'!$D$11,0,10*ROW('Hygiene Data'!D172)))</f>
        <v/>
      </c>
      <c r="DP178" s="272" t="str">
        <f ca="true">+IF(OFFSET('Hygiene Data'!$D$12,0,10*ROW('Hygiene Data'!D172))="","",OFFSET('Hygiene Data'!$D$12,0,10*ROW('Hygiene Data'!D172)))</f>
        <v/>
      </c>
      <c r="DQ178" s="272" t="str">
        <f ca="true">+IF(OFFSET('Hygiene Data'!$D$13,0,10*ROW('Hygiene Data'!D172))="","",OFFSET('Hygiene Data'!$D$13,0,10*ROW('Hygiene Data'!D172)))</f>
        <v/>
      </c>
      <c r="DR178" s="272" t="str">
        <f ca="true">+IF(OFFSET('Hygiene Data'!$E$11,0,10*ROW('Hygiene Data'!E172))="","",OFFSET('Hygiene Data'!$E$11,0,10*ROW('Hygiene Data'!E172)))</f>
        <v/>
      </c>
      <c r="DS178" s="272" t="str">
        <f ca="true">+IF(OFFSET('Hygiene Data'!$E$12,0,10*ROW('Hygiene Data'!E172))="","",OFFSET('Hygiene Data'!$E$12,0,10*ROW('Hygiene Data'!E172)))</f>
        <v/>
      </c>
      <c r="DT178" s="272" t="str">
        <f ca="true">+IF(OFFSET('Hygiene Data'!$E$13,0,10*ROW('Hygiene Data'!E172))="","",OFFSET('Hygiene Data'!$E$13,0,10*ROW('Hygiene Data'!E172)))</f>
        <v/>
      </c>
      <c r="DU178" s="272" t="str">
        <f ca="true">+IF(OFFSET('Hygiene Data'!$F$11,0,10*ROW('Hygiene Data'!F172))="","",OFFSET('Hygiene Data'!$F$11,0,10*ROW('Hygiene Data'!F172)))</f>
        <v/>
      </c>
      <c r="DV178" s="272" t="str">
        <f ca="true">+IF(OFFSET('Hygiene Data'!$F$12,0,10*ROW('Hygiene Data'!F172))="","",OFFSET('Hygiene Data'!$F$12,0,10*ROW('Hygiene Data'!F172)))</f>
        <v/>
      </c>
      <c r="DW178" s="272" t="str">
        <f ca="true">+IF(OFFSET('Hygiene Data'!$F$13,0,10*ROW('Hygiene Data'!F172))="","",OFFSET('Hygiene Data'!$F$13,0,10*ROW('Hygiene Data'!F172)))</f>
        <v/>
      </c>
      <c r="DX178" s="272" t="str">
        <f ca="true">+IF(OFFSET('Hygiene Data'!$G$11,0,10*ROW('Hygiene Data'!G172))="","",OFFSET('Hygiene Data'!$G$11,0,10*ROW('Hygiene Data'!G172)))</f>
        <v/>
      </c>
      <c r="DY178" s="272" t="str">
        <f ca="true">+IF(OFFSET('Hygiene Data'!$G$12,0,10*ROW('Hygiene Data'!G172))="","",OFFSET('Hygiene Data'!$G$12,0,10*ROW('Hygiene Data'!G172)))</f>
        <v/>
      </c>
      <c r="DZ178" s="272" t="str">
        <f ca="true">+IF(OFFSET('Hygiene Data'!$G$13,0,10*ROW('Hygiene Data'!G172))="","",OFFSET('Hygiene Data'!$G$13,0,10*ROW('Hygiene Data'!G172)))</f>
        <v/>
      </c>
      <c r="EA178" s="272" t="str">
        <f ca="true">+IF(OFFSET('Hygiene Data'!$H$11,0,10*ROW('Hygiene Data'!H172))="","",OFFSET('Hygiene Data'!$H$11,0,10*ROW('Hygiene Data'!H172)))</f>
        <v/>
      </c>
      <c r="EB178" s="272" t="str">
        <f ca="true">+IF(OFFSET('Hygiene Data'!$H$12,0,10*ROW('Hygiene Data'!H172))="","",OFFSET('Hygiene Data'!$H$12,0,10*ROW('Hygiene Data'!H172)))</f>
        <v/>
      </c>
      <c r="EC178" s="272" t="str">
        <f ca="true">+IF(OFFSET('Hygiene Data'!$H$13,0,10*ROW('Hygiene Data'!H172))="","",OFFSET('Hygiene Data'!$H$13,0,10*ROW('Hygiene Data'!H172)))</f>
        <v/>
      </c>
      <c r="ED178" s="272" t="str">
        <f ca="true">+IF(OFFSET('Hygiene Data'!$I$11,0,10*ROW('Hygiene Data'!I172))="","",OFFSET('Hygiene Data'!$I$11,0,10*ROW('Hygiene Data'!I172)))</f>
        <v/>
      </c>
      <c r="EE178" s="272" t="str">
        <f ca="true">+IF(OFFSET('Hygiene Data'!$I$12,0,10*ROW('Hygiene Data'!I172))="","",OFFSET('Hygiene Data'!$I$12,0,10*ROW('Hygiene Data'!I172)))</f>
        <v/>
      </c>
      <c r="EF178" s="272"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28"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2"/>
      <c r="BS179" s="272" t="str">
        <f ca="true">+IF(OFFSET('Water Data'!$D$27,0,10*ROW('Water Data'!D173))="","",OFFSET('Water Data'!$D$27,0,10*ROW('Water Data'!D173)))</f>
        <v/>
      </c>
      <c r="BT179" s="272" t="str">
        <f ca="true">+IF(OFFSET('Water Data'!$D$28,0,10*ROW('Water Data'!D173))="","",OFFSET('Water Data'!$D$28,0,10*ROW('Water Data'!D173)))</f>
        <v/>
      </c>
      <c r="BU179" s="272" t="str">
        <f ca="true">+IF(OFFSET('Water Data'!$D$29,0,10*ROW('Water Data'!D173))="","",OFFSET('Water Data'!$D$29,0,10*ROW('Water Data'!D173)))</f>
        <v/>
      </c>
      <c r="BV179" s="272" t="str">
        <f ca="true">+IF(OFFSET('Water Data'!$E$27,0,10*ROW('Water Data'!E173))="","",OFFSET('Water Data'!$E$27,0,10*ROW('Water Data'!E173)))</f>
        <v/>
      </c>
      <c r="BW179" s="272" t="str">
        <f ca="true">+IF(OFFSET('Water Data'!$E$28,0,10*ROW('Water Data'!E173))="","",OFFSET('Water Data'!$E$28,0,10*ROW('Water Data'!E173)))</f>
        <v/>
      </c>
      <c r="BX179" s="272" t="str">
        <f ca="true">+IF(OFFSET('Water Data'!$E$29,0,10*ROW('Water Data'!E173))="","",OFFSET('Water Data'!$E$29,0,10*ROW('Water Data'!E173)))</f>
        <v/>
      </c>
      <c r="BY179" s="272" t="str">
        <f ca="true">+IF(OFFSET('Water Data'!$F$27,0,10*ROW('Water Data'!F173))="","",OFFSET('Water Data'!$F$27,0,10*ROW('Water Data'!F173)))</f>
        <v/>
      </c>
      <c r="BZ179" s="272" t="str">
        <f ca="true">+IF(OFFSET('Water Data'!$F$28,0,10*ROW('Water Data'!F173))="","",OFFSET('Water Data'!$F$28,0,10*ROW('Water Data'!F173)))</f>
        <v/>
      </c>
      <c r="CA179" s="272" t="str">
        <f ca="true">+IF(OFFSET('Water Data'!$F$29,0,10*ROW('Water Data'!F173))="","",OFFSET('Water Data'!$F$29,0,10*ROW('Water Data'!F173)))</f>
        <v/>
      </c>
      <c r="CB179" s="272" t="str">
        <f ca="true">+IF(OFFSET('Water Data'!$G$27,0,10*ROW('Water Data'!G173))="","",OFFSET('Water Data'!$G$27,0,10*ROW('Water Data'!G173)))</f>
        <v/>
      </c>
      <c r="CC179" s="272" t="str">
        <f ca="true">+IF(OFFSET('Water Data'!$G$28,0,10*ROW('Water Data'!G173))="","",OFFSET('Water Data'!$G$28,0,10*ROW('Water Data'!G173)))</f>
        <v/>
      </c>
      <c r="CD179" s="272" t="str">
        <f ca="true">+IF(OFFSET('Water Data'!$G$29,0,10*ROW('Water Data'!G173))="","",OFFSET('Water Data'!$G$29,0,10*ROW('Water Data'!G173)))</f>
        <v/>
      </c>
      <c r="CE179" s="272" t="str">
        <f ca="true">+IF(OFFSET('Water Data'!$H$27,0,10*ROW('Water Data'!H173))="","",OFFSET('Water Data'!$H$27,0,10*ROW('Water Data'!H173)))</f>
        <v/>
      </c>
      <c r="CF179" s="272" t="str">
        <f ca="true">+IF(OFFSET('Water Data'!$H$28,0,10*ROW('Water Data'!H173))="","",OFFSET('Water Data'!$H$28,0,10*ROW('Water Data'!H173)))</f>
        <v/>
      </c>
      <c r="CG179" s="272" t="str">
        <f ca="true">+IF(OFFSET('Water Data'!$H$29,0,10*ROW('Water Data'!H173))="","",OFFSET('Water Data'!$H$29,0,10*ROW('Water Data'!H173)))</f>
        <v/>
      </c>
      <c r="CH179" s="272" t="str">
        <f ca="true">+IF(OFFSET('Water Data'!$I$27,0,10*ROW('Water Data'!I173))="","",OFFSET('Water Data'!$I$27,0,10*ROW('Water Data'!I173)))</f>
        <v/>
      </c>
      <c r="CI179" s="272" t="str">
        <f ca="true">+IF(OFFSET('Water Data'!$I$28,0,10*ROW('Water Data'!I173))="","",OFFSET('Water Data'!$I$28,0,10*ROW('Water Data'!I173)))</f>
        <v/>
      </c>
      <c r="CJ179" s="272" t="str">
        <f ca="true">+IF(OFFSET('Water Data'!$I$29,0,10*ROW('Water Data'!I173))="","",OFFSET('Water Data'!$I$29,0,10*ROW('Water Data'!I173)))</f>
        <v/>
      </c>
      <c r="CK179" s="272" t="str">
        <f ca="true">+IF(OFFSET('Sanitation Data'!$D$28,0,10*ROW('Sanitation Data'!D173))="","",OFFSET('Sanitation Data'!$D$28,0,10*ROW('Sanitation Data'!D173)))</f>
        <v/>
      </c>
      <c r="CL179" s="272" t="str">
        <f ca="true">+IF(OFFSET('Sanitation Data'!$D$29,0,10*ROW('Sanitation Data'!D173))="","",OFFSET('Sanitation Data'!$D$29,0,10*ROW('Sanitation Data'!D173)))</f>
        <v/>
      </c>
      <c r="CM179" s="272" t="str">
        <f ca="true">+IF(OFFSET('Sanitation Data'!$D$30,0,10*ROW('Sanitation Data'!D173))="","",OFFSET('Sanitation Data'!$D$30,0,10*ROW('Sanitation Data'!D173)))</f>
        <v/>
      </c>
      <c r="CN179" s="272" t="str">
        <f ca="true">+IF(OFFSET('Sanitation Data'!$D$31,0,10*ROW('Sanitation Data'!D173))="","",OFFSET('Sanitation Data'!$D$31,0,10*ROW('Sanitation Data'!D173)))</f>
        <v/>
      </c>
      <c r="CO179" s="272" t="str">
        <f ca="true">+IF(OFFSET('Sanitation Data'!$D$32,0,10*ROW('Sanitation Data'!D173))="","",OFFSET('Sanitation Data'!$D$32,0,10*ROW('Sanitation Data'!D173)))</f>
        <v/>
      </c>
      <c r="CP179" s="272" t="str">
        <f ca="true">+IF(OFFSET('Sanitation Data'!$E$28,0,10*ROW('Sanitation Data'!E173))="","",OFFSET('Sanitation Data'!$E$28,0,10*ROW('Sanitation Data'!E173)))</f>
        <v/>
      </c>
      <c r="CQ179" s="272" t="str">
        <f ca="true">+IF(OFFSET('Sanitation Data'!$E$29,0,10*ROW('Sanitation Data'!E173))="","",OFFSET('Sanitation Data'!$E$29,0,10*ROW('Sanitation Data'!E173)))</f>
        <v/>
      </c>
      <c r="CR179" s="272" t="str">
        <f ca="true">+IF(OFFSET('Sanitation Data'!$E$30,0,10*ROW('Sanitation Data'!E173))="","",OFFSET('Sanitation Data'!$E$30,0,10*ROW('Sanitation Data'!E173)))</f>
        <v/>
      </c>
      <c r="CS179" s="272" t="str">
        <f ca="true">+IF(OFFSET('Sanitation Data'!$E$31,0,10*ROW('Sanitation Data'!E173))="","",OFFSET('Sanitation Data'!$E$31,0,10*ROW('Sanitation Data'!E173)))</f>
        <v/>
      </c>
      <c r="CT179" s="272" t="str">
        <f ca="true">+IF(OFFSET('Sanitation Data'!$E$32,0,10*ROW('Sanitation Data'!E173))="","",OFFSET('Sanitation Data'!$E$32,0,10*ROW('Sanitation Data'!E173)))</f>
        <v/>
      </c>
      <c r="CU179" s="272" t="str">
        <f ca="true">+IF(OFFSET('Sanitation Data'!$F$28,0,10*ROW('Sanitation Data'!F173))="","",OFFSET('Sanitation Data'!$F$28,0,10*ROW('Sanitation Data'!F173)))</f>
        <v/>
      </c>
      <c r="CV179" s="272" t="str">
        <f ca="true">+IF(OFFSET('Sanitation Data'!$F$29,0,10*ROW('Sanitation Data'!F173))="","",OFFSET('Sanitation Data'!$F$29,0,10*ROW('Sanitation Data'!F173)))</f>
        <v/>
      </c>
      <c r="CW179" s="272" t="str">
        <f ca="true">+IF(OFFSET('Sanitation Data'!$F$30,0,10*ROW('Sanitation Data'!F173))="","",OFFSET('Sanitation Data'!$F$30,0,10*ROW('Sanitation Data'!F173)))</f>
        <v/>
      </c>
      <c r="CX179" s="272" t="str">
        <f ca="true">+IF(OFFSET('Sanitation Data'!$F$31,0,10*ROW('Sanitation Data'!F173))="","",OFFSET('Sanitation Data'!$F$31,0,10*ROW('Sanitation Data'!F173)))</f>
        <v/>
      </c>
      <c r="CY179" s="272" t="str">
        <f ca="true">+IF(OFFSET('Sanitation Data'!$F$32,0,10*ROW('Sanitation Data'!F173))="","",OFFSET('Sanitation Data'!$F$32,0,10*ROW('Sanitation Data'!F173)))</f>
        <v/>
      </c>
      <c r="CZ179" s="272" t="str">
        <f ca="true">+IF(OFFSET('Sanitation Data'!$G$28,0,10*ROW('Sanitation Data'!G173))="","",OFFSET('Sanitation Data'!$G$28,0,10*ROW('Sanitation Data'!G173)))</f>
        <v/>
      </c>
      <c r="DA179" s="272" t="str">
        <f ca="true">+IF(OFFSET('Sanitation Data'!$G$29,0,10*ROW('Sanitation Data'!G173))="","",OFFSET('Sanitation Data'!$G$29,0,10*ROW('Sanitation Data'!G173)))</f>
        <v/>
      </c>
      <c r="DB179" s="272" t="str">
        <f ca="true">+IF(OFFSET('Sanitation Data'!$G$30,0,10*ROW('Sanitation Data'!G173))="","",OFFSET('Sanitation Data'!$G$30,0,10*ROW('Sanitation Data'!G173)))</f>
        <v/>
      </c>
      <c r="DC179" s="272" t="str">
        <f ca="true">+IF(OFFSET('Sanitation Data'!$G$31,0,10*ROW('Sanitation Data'!G173))="","",OFFSET('Sanitation Data'!$G$31,0,10*ROW('Sanitation Data'!G173)))</f>
        <v/>
      </c>
      <c r="DD179" s="272" t="str">
        <f ca="true">+IF(OFFSET('Sanitation Data'!$G$32,0,10*ROW('Sanitation Data'!G173))="","",OFFSET('Sanitation Data'!$G$32,0,10*ROW('Sanitation Data'!G173)))</f>
        <v/>
      </c>
      <c r="DE179" s="272" t="str">
        <f ca="true">+IF(OFFSET('Sanitation Data'!$H$28,0,10*ROW('Sanitation Data'!H173))="","",OFFSET('Sanitation Data'!$H$28,0,10*ROW('Sanitation Data'!H173)))</f>
        <v/>
      </c>
      <c r="DF179" s="272" t="str">
        <f ca="true">+IF(OFFSET('Sanitation Data'!$H$29,0,10*ROW('Sanitation Data'!H173))="","",OFFSET('Sanitation Data'!$H$29,0,10*ROW('Sanitation Data'!H173)))</f>
        <v/>
      </c>
      <c r="DG179" s="272" t="str">
        <f ca="true">+IF(OFFSET('Sanitation Data'!$H$30,0,10*ROW('Sanitation Data'!H173))="","",OFFSET('Sanitation Data'!$H$30,0,10*ROW('Sanitation Data'!H173)))</f>
        <v/>
      </c>
      <c r="DH179" s="272" t="str">
        <f ca="true">+IF(OFFSET('Sanitation Data'!$H$31,0,10*ROW('Sanitation Data'!H173))="","",OFFSET('Sanitation Data'!$H$31,0,10*ROW('Sanitation Data'!H173)))</f>
        <v/>
      </c>
      <c r="DI179" s="272" t="str">
        <f ca="true">+IF(OFFSET('Sanitation Data'!$H$32,0,10*ROW('Sanitation Data'!H173))="","",OFFSET('Sanitation Data'!$H$32,0,10*ROW('Sanitation Data'!H173)))</f>
        <v/>
      </c>
      <c r="DJ179" s="272" t="str">
        <f ca="true">+IF(OFFSET('Sanitation Data'!$I$28,0,10*ROW('Sanitation Data'!I173))="","",OFFSET('Sanitation Data'!$I$28,0,10*ROW('Sanitation Data'!I173)))</f>
        <v/>
      </c>
      <c r="DK179" s="272" t="str">
        <f ca="true">+IF(OFFSET('Sanitation Data'!$I$29,0,10*ROW('Sanitation Data'!I173))="","",OFFSET('Sanitation Data'!$I$29,0,10*ROW('Sanitation Data'!I173)))</f>
        <v/>
      </c>
      <c r="DL179" s="272" t="str">
        <f ca="true">+IF(OFFSET('Sanitation Data'!$I$30,0,10*ROW('Sanitation Data'!I173))="","",OFFSET('Sanitation Data'!$I$30,0,10*ROW('Sanitation Data'!I173)))</f>
        <v/>
      </c>
      <c r="DM179" s="272" t="str">
        <f ca="true">+IF(OFFSET('Sanitation Data'!$I$31,0,10*ROW('Sanitation Data'!I173))="","",OFFSET('Sanitation Data'!$I$31,0,10*ROW('Sanitation Data'!I173)))</f>
        <v/>
      </c>
      <c r="DN179" s="272" t="str">
        <f ca="true">+IF(OFFSET('Sanitation Data'!$I$32,0,10*ROW('Sanitation Data'!I173))="","",OFFSET('Sanitation Data'!$I$32,0,10*ROW('Sanitation Data'!I173)))</f>
        <v/>
      </c>
      <c r="DO179" s="272" t="str">
        <f ca="true">+IF(OFFSET('Hygiene Data'!$D$11,0,10*ROW('Hygiene Data'!D173))="","",OFFSET('Hygiene Data'!$D$11,0,10*ROW('Hygiene Data'!D173)))</f>
        <v/>
      </c>
      <c r="DP179" s="272" t="str">
        <f ca="true">+IF(OFFSET('Hygiene Data'!$D$12,0,10*ROW('Hygiene Data'!D173))="","",OFFSET('Hygiene Data'!$D$12,0,10*ROW('Hygiene Data'!D173)))</f>
        <v/>
      </c>
      <c r="DQ179" s="272" t="str">
        <f ca="true">+IF(OFFSET('Hygiene Data'!$D$13,0,10*ROW('Hygiene Data'!D173))="","",OFFSET('Hygiene Data'!$D$13,0,10*ROW('Hygiene Data'!D173)))</f>
        <v/>
      </c>
      <c r="DR179" s="272" t="str">
        <f ca="true">+IF(OFFSET('Hygiene Data'!$E$11,0,10*ROW('Hygiene Data'!E173))="","",OFFSET('Hygiene Data'!$E$11,0,10*ROW('Hygiene Data'!E173)))</f>
        <v/>
      </c>
      <c r="DS179" s="272" t="str">
        <f ca="true">+IF(OFFSET('Hygiene Data'!$E$12,0,10*ROW('Hygiene Data'!E173))="","",OFFSET('Hygiene Data'!$E$12,0,10*ROW('Hygiene Data'!E173)))</f>
        <v/>
      </c>
      <c r="DT179" s="272" t="str">
        <f ca="true">+IF(OFFSET('Hygiene Data'!$E$13,0,10*ROW('Hygiene Data'!E173))="","",OFFSET('Hygiene Data'!$E$13,0,10*ROW('Hygiene Data'!E173)))</f>
        <v/>
      </c>
      <c r="DU179" s="272" t="str">
        <f ca="true">+IF(OFFSET('Hygiene Data'!$F$11,0,10*ROW('Hygiene Data'!F173))="","",OFFSET('Hygiene Data'!$F$11,0,10*ROW('Hygiene Data'!F173)))</f>
        <v/>
      </c>
      <c r="DV179" s="272" t="str">
        <f ca="true">+IF(OFFSET('Hygiene Data'!$F$12,0,10*ROW('Hygiene Data'!F173))="","",OFFSET('Hygiene Data'!$F$12,0,10*ROW('Hygiene Data'!F173)))</f>
        <v/>
      </c>
      <c r="DW179" s="272" t="str">
        <f ca="true">+IF(OFFSET('Hygiene Data'!$F$13,0,10*ROW('Hygiene Data'!F173))="","",OFFSET('Hygiene Data'!$F$13,0,10*ROW('Hygiene Data'!F173)))</f>
        <v/>
      </c>
      <c r="DX179" s="272" t="str">
        <f ca="true">+IF(OFFSET('Hygiene Data'!$G$11,0,10*ROW('Hygiene Data'!G173))="","",OFFSET('Hygiene Data'!$G$11,0,10*ROW('Hygiene Data'!G173)))</f>
        <v/>
      </c>
      <c r="DY179" s="272" t="str">
        <f ca="true">+IF(OFFSET('Hygiene Data'!$G$12,0,10*ROW('Hygiene Data'!G173))="","",OFFSET('Hygiene Data'!$G$12,0,10*ROW('Hygiene Data'!G173)))</f>
        <v/>
      </c>
      <c r="DZ179" s="272" t="str">
        <f ca="true">+IF(OFFSET('Hygiene Data'!$G$13,0,10*ROW('Hygiene Data'!G173))="","",OFFSET('Hygiene Data'!$G$13,0,10*ROW('Hygiene Data'!G173)))</f>
        <v/>
      </c>
      <c r="EA179" s="272" t="str">
        <f ca="true">+IF(OFFSET('Hygiene Data'!$H$11,0,10*ROW('Hygiene Data'!H173))="","",OFFSET('Hygiene Data'!$H$11,0,10*ROW('Hygiene Data'!H173)))</f>
        <v/>
      </c>
      <c r="EB179" s="272" t="str">
        <f ca="true">+IF(OFFSET('Hygiene Data'!$H$12,0,10*ROW('Hygiene Data'!H173))="","",OFFSET('Hygiene Data'!$H$12,0,10*ROW('Hygiene Data'!H173)))</f>
        <v/>
      </c>
      <c r="EC179" s="272" t="str">
        <f ca="true">+IF(OFFSET('Hygiene Data'!$H$13,0,10*ROW('Hygiene Data'!H173))="","",OFFSET('Hygiene Data'!$H$13,0,10*ROW('Hygiene Data'!H173)))</f>
        <v/>
      </c>
      <c r="ED179" s="272" t="str">
        <f ca="true">+IF(OFFSET('Hygiene Data'!$I$11,0,10*ROW('Hygiene Data'!I173))="","",OFFSET('Hygiene Data'!$I$11,0,10*ROW('Hygiene Data'!I173)))</f>
        <v/>
      </c>
      <c r="EE179" s="272" t="str">
        <f ca="true">+IF(OFFSET('Hygiene Data'!$I$12,0,10*ROW('Hygiene Data'!I173))="","",OFFSET('Hygiene Data'!$I$12,0,10*ROW('Hygiene Data'!I173)))</f>
        <v/>
      </c>
      <c r="EF179" s="272"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28"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2"/>
      <c r="BS180" s="272" t="str">
        <f ca="true">+IF(OFFSET('Water Data'!$D$27,0,10*ROW('Water Data'!D174))="","",OFFSET('Water Data'!$D$27,0,10*ROW('Water Data'!D174)))</f>
        <v/>
      </c>
      <c r="BT180" s="272" t="str">
        <f ca="true">+IF(OFFSET('Water Data'!$D$28,0,10*ROW('Water Data'!D174))="","",OFFSET('Water Data'!$D$28,0,10*ROW('Water Data'!D174)))</f>
        <v/>
      </c>
      <c r="BU180" s="272" t="str">
        <f ca="true">+IF(OFFSET('Water Data'!$D$29,0,10*ROW('Water Data'!D174))="","",OFFSET('Water Data'!$D$29,0,10*ROW('Water Data'!D174)))</f>
        <v/>
      </c>
      <c r="BV180" s="272" t="str">
        <f ca="true">+IF(OFFSET('Water Data'!$E$27,0,10*ROW('Water Data'!E174))="","",OFFSET('Water Data'!$E$27,0,10*ROW('Water Data'!E174)))</f>
        <v/>
      </c>
      <c r="BW180" s="272" t="str">
        <f ca="true">+IF(OFFSET('Water Data'!$E$28,0,10*ROW('Water Data'!E174))="","",OFFSET('Water Data'!$E$28,0,10*ROW('Water Data'!E174)))</f>
        <v/>
      </c>
      <c r="BX180" s="272" t="str">
        <f ca="true">+IF(OFFSET('Water Data'!$E$29,0,10*ROW('Water Data'!E174))="","",OFFSET('Water Data'!$E$29,0,10*ROW('Water Data'!E174)))</f>
        <v/>
      </c>
      <c r="BY180" s="272" t="str">
        <f ca="true">+IF(OFFSET('Water Data'!$F$27,0,10*ROW('Water Data'!F174))="","",OFFSET('Water Data'!$F$27,0,10*ROW('Water Data'!F174)))</f>
        <v/>
      </c>
      <c r="BZ180" s="272" t="str">
        <f ca="true">+IF(OFFSET('Water Data'!$F$28,0,10*ROW('Water Data'!F174))="","",OFFSET('Water Data'!$F$28,0,10*ROW('Water Data'!F174)))</f>
        <v/>
      </c>
      <c r="CA180" s="272" t="str">
        <f ca="true">+IF(OFFSET('Water Data'!$F$29,0,10*ROW('Water Data'!F174))="","",OFFSET('Water Data'!$F$29,0,10*ROW('Water Data'!F174)))</f>
        <v/>
      </c>
      <c r="CB180" s="272" t="str">
        <f ca="true">+IF(OFFSET('Water Data'!$G$27,0,10*ROW('Water Data'!G174))="","",OFFSET('Water Data'!$G$27,0,10*ROW('Water Data'!G174)))</f>
        <v/>
      </c>
      <c r="CC180" s="272" t="str">
        <f ca="true">+IF(OFFSET('Water Data'!$G$28,0,10*ROW('Water Data'!G174))="","",OFFSET('Water Data'!$G$28,0,10*ROW('Water Data'!G174)))</f>
        <v/>
      </c>
      <c r="CD180" s="272" t="str">
        <f ca="true">+IF(OFFSET('Water Data'!$G$29,0,10*ROW('Water Data'!G174))="","",OFFSET('Water Data'!$G$29,0,10*ROW('Water Data'!G174)))</f>
        <v/>
      </c>
      <c r="CE180" s="272" t="str">
        <f ca="true">+IF(OFFSET('Water Data'!$H$27,0,10*ROW('Water Data'!H174))="","",OFFSET('Water Data'!$H$27,0,10*ROW('Water Data'!H174)))</f>
        <v/>
      </c>
      <c r="CF180" s="272" t="str">
        <f ca="true">+IF(OFFSET('Water Data'!$H$28,0,10*ROW('Water Data'!H174))="","",OFFSET('Water Data'!$H$28,0,10*ROW('Water Data'!H174)))</f>
        <v/>
      </c>
      <c r="CG180" s="272" t="str">
        <f ca="true">+IF(OFFSET('Water Data'!$H$29,0,10*ROW('Water Data'!H174))="","",OFFSET('Water Data'!$H$29,0,10*ROW('Water Data'!H174)))</f>
        <v/>
      </c>
      <c r="CH180" s="272" t="str">
        <f ca="true">+IF(OFFSET('Water Data'!$I$27,0,10*ROW('Water Data'!I174))="","",OFFSET('Water Data'!$I$27,0,10*ROW('Water Data'!I174)))</f>
        <v/>
      </c>
      <c r="CI180" s="272" t="str">
        <f ca="true">+IF(OFFSET('Water Data'!$I$28,0,10*ROW('Water Data'!I174))="","",OFFSET('Water Data'!$I$28,0,10*ROW('Water Data'!I174)))</f>
        <v/>
      </c>
      <c r="CJ180" s="272" t="str">
        <f ca="true">+IF(OFFSET('Water Data'!$I$29,0,10*ROW('Water Data'!I174))="","",OFFSET('Water Data'!$I$29,0,10*ROW('Water Data'!I174)))</f>
        <v/>
      </c>
      <c r="CK180" s="272" t="str">
        <f ca="true">+IF(OFFSET('Sanitation Data'!$D$28,0,10*ROW('Sanitation Data'!D174))="","",OFFSET('Sanitation Data'!$D$28,0,10*ROW('Sanitation Data'!D174)))</f>
        <v/>
      </c>
      <c r="CL180" s="272" t="str">
        <f ca="true">+IF(OFFSET('Sanitation Data'!$D$29,0,10*ROW('Sanitation Data'!D174))="","",OFFSET('Sanitation Data'!$D$29,0,10*ROW('Sanitation Data'!D174)))</f>
        <v/>
      </c>
      <c r="CM180" s="272" t="str">
        <f ca="true">+IF(OFFSET('Sanitation Data'!$D$30,0,10*ROW('Sanitation Data'!D174))="","",OFFSET('Sanitation Data'!$D$30,0,10*ROW('Sanitation Data'!D174)))</f>
        <v/>
      </c>
      <c r="CN180" s="272" t="str">
        <f ca="true">+IF(OFFSET('Sanitation Data'!$D$31,0,10*ROW('Sanitation Data'!D174))="","",OFFSET('Sanitation Data'!$D$31,0,10*ROW('Sanitation Data'!D174)))</f>
        <v/>
      </c>
      <c r="CO180" s="272" t="str">
        <f ca="true">+IF(OFFSET('Sanitation Data'!$D$32,0,10*ROW('Sanitation Data'!D174))="","",OFFSET('Sanitation Data'!$D$32,0,10*ROW('Sanitation Data'!D174)))</f>
        <v/>
      </c>
      <c r="CP180" s="272" t="str">
        <f ca="true">+IF(OFFSET('Sanitation Data'!$E$28,0,10*ROW('Sanitation Data'!E174))="","",OFFSET('Sanitation Data'!$E$28,0,10*ROW('Sanitation Data'!E174)))</f>
        <v/>
      </c>
      <c r="CQ180" s="272" t="str">
        <f ca="true">+IF(OFFSET('Sanitation Data'!$E$29,0,10*ROW('Sanitation Data'!E174))="","",OFFSET('Sanitation Data'!$E$29,0,10*ROW('Sanitation Data'!E174)))</f>
        <v/>
      </c>
      <c r="CR180" s="272" t="str">
        <f ca="true">+IF(OFFSET('Sanitation Data'!$E$30,0,10*ROW('Sanitation Data'!E174))="","",OFFSET('Sanitation Data'!$E$30,0,10*ROW('Sanitation Data'!E174)))</f>
        <v/>
      </c>
      <c r="CS180" s="272" t="str">
        <f ca="true">+IF(OFFSET('Sanitation Data'!$E$31,0,10*ROW('Sanitation Data'!E174))="","",OFFSET('Sanitation Data'!$E$31,0,10*ROW('Sanitation Data'!E174)))</f>
        <v/>
      </c>
      <c r="CT180" s="272" t="str">
        <f ca="true">+IF(OFFSET('Sanitation Data'!$E$32,0,10*ROW('Sanitation Data'!E174))="","",OFFSET('Sanitation Data'!$E$32,0,10*ROW('Sanitation Data'!E174)))</f>
        <v/>
      </c>
      <c r="CU180" s="272" t="str">
        <f ca="true">+IF(OFFSET('Sanitation Data'!$F$28,0,10*ROW('Sanitation Data'!F174))="","",OFFSET('Sanitation Data'!$F$28,0,10*ROW('Sanitation Data'!F174)))</f>
        <v/>
      </c>
      <c r="CV180" s="272" t="str">
        <f ca="true">+IF(OFFSET('Sanitation Data'!$F$29,0,10*ROW('Sanitation Data'!F174))="","",OFFSET('Sanitation Data'!$F$29,0,10*ROW('Sanitation Data'!F174)))</f>
        <v/>
      </c>
      <c r="CW180" s="272" t="str">
        <f ca="true">+IF(OFFSET('Sanitation Data'!$F$30,0,10*ROW('Sanitation Data'!F174))="","",OFFSET('Sanitation Data'!$F$30,0,10*ROW('Sanitation Data'!F174)))</f>
        <v/>
      </c>
      <c r="CX180" s="272" t="str">
        <f ca="true">+IF(OFFSET('Sanitation Data'!$F$31,0,10*ROW('Sanitation Data'!F174))="","",OFFSET('Sanitation Data'!$F$31,0,10*ROW('Sanitation Data'!F174)))</f>
        <v/>
      </c>
      <c r="CY180" s="272" t="str">
        <f ca="true">+IF(OFFSET('Sanitation Data'!$F$32,0,10*ROW('Sanitation Data'!F174))="","",OFFSET('Sanitation Data'!$F$32,0,10*ROW('Sanitation Data'!F174)))</f>
        <v/>
      </c>
      <c r="CZ180" s="272" t="str">
        <f ca="true">+IF(OFFSET('Sanitation Data'!$G$28,0,10*ROW('Sanitation Data'!G174))="","",OFFSET('Sanitation Data'!$G$28,0,10*ROW('Sanitation Data'!G174)))</f>
        <v/>
      </c>
      <c r="DA180" s="272" t="str">
        <f ca="true">+IF(OFFSET('Sanitation Data'!$G$29,0,10*ROW('Sanitation Data'!G174))="","",OFFSET('Sanitation Data'!$G$29,0,10*ROW('Sanitation Data'!G174)))</f>
        <v/>
      </c>
      <c r="DB180" s="272" t="str">
        <f ca="true">+IF(OFFSET('Sanitation Data'!$G$30,0,10*ROW('Sanitation Data'!G174))="","",OFFSET('Sanitation Data'!$G$30,0,10*ROW('Sanitation Data'!G174)))</f>
        <v/>
      </c>
      <c r="DC180" s="272" t="str">
        <f ca="true">+IF(OFFSET('Sanitation Data'!$G$31,0,10*ROW('Sanitation Data'!G174))="","",OFFSET('Sanitation Data'!$G$31,0,10*ROW('Sanitation Data'!G174)))</f>
        <v/>
      </c>
      <c r="DD180" s="272" t="str">
        <f ca="true">+IF(OFFSET('Sanitation Data'!$G$32,0,10*ROW('Sanitation Data'!G174))="","",OFFSET('Sanitation Data'!$G$32,0,10*ROW('Sanitation Data'!G174)))</f>
        <v/>
      </c>
      <c r="DE180" s="272" t="str">
        <f ca="true">+IF(OFFSET('Sanitation Data'!$H$28,0,10*ROW('Sanitation Data'!H174))="","",OFFSET('Sanitation Data'!$H$28,0,10*ROW('Sanitation Data'!H174)))</f>
        <v/>
      </c>
      <c r="DF180" s="272" t="str">
        <f ca="true">+IF(OFFSET('Sanitation Data'!$H$29,0,10*ROW('Sanitation Data'!H174))="","",OFFSET('Sanitation Data'!$H$29,0,10*ROW('Sanitation Data'!H174)))</f>
        <v/>
      </c>
      <c r="DG180" s="272" t="str">
        <f ca="true">+IF(OFFSET('Sanitation Data'!$H$30,0,10*ROW('Sanitation Data'!H174))="","",OFFSET('Sanitation Data'!$H$30,0,10*ROW('Sanitation Data'!H174)))</f>
        <v/>
      </c>
      <c r="DH180" s="272" t="str">
        <f ca="true">+IF(OFFSET('Sanitation Data'!$H$31,0,10*ROW('Sanitation Data'!H174))="","",OFFSET('Sanitation Data'!$H$31,0,10*ROW('Sanitation Data'!H174)))</f>
        <v/>
      </c>
      <c r="DI180" s="272" t="str">
        <f ca="true">+IF(OFFSET('Sanitation Data'!$H$32,0,10*ROW('Sanitation Data'!H174))="","",OFFSET('Sanitation Data'!$H$32,0,10*ROW('Sanitation Data'!H174)))</f>
        <v/>
      </c>
      <c r="DJ180" s="272" t="str">
        <f ca="true">+IF(OFFSET('Sanitation Data'!$I$28,0,10*ROW('Sanitation Data'!I174))="","",OFFSET('Sanitation Data'!$I$28,0,10*ROW('Sanitation Data'!I174)))</f>
        <v/>
      </c>
      <c r="DK180" s="272" t="str">
        <f ca="true">+IF(OFFSET('Sanitation Data'!$I$29,0,10*ROW('Sanitation Data'!I174))="","",OFFSET('Sanitation Data'!$I$29,0,10*ROW('Sanitation Data'!I174)))</f>
        <v/>
      </c>
      <c r="DL180" s="272" t="str">
        <f ca="true">+IF(OFFSET('Sanitation Data'!$I$30,0,10*ROW('Sanitation Data'!I174))="","",OFFSET('Sanitation Data'!$I$30,0,10*ROW('Sanitation Data'!I174)))</f>
        <v/>
      </c>
      <c r="DM180" s="272" t="str">
        <f ca="true">+IF(OFFSET('Sanitation Data'!$I$31,0,10*ROW('Sanitation Data'!I174))="","",OFFSET('Sanitation Data'!$I$31,0,10*ROW('Sanitation Data'!I174)))</f>
        <v/>
      </c>
      <c r="DN180" s="272" t="str">
        <f ca="true">+IF(OFFSET('Sanitation Data'!$I$32,0,10*ROW('Sanitation Data'!I174))="","",OFFSET('Sanitation Data'!$I$32,0,10*ROW('Sanitation Data'!I174)))</f>
        <v/>
      </c>
      <c r="DO180" s="272" t="str">
        <f ca="true">+IF(OFFSET('Hygiene Data'!$D$11,0,10*ROW('Hygiene Data'!D174))="","",OFFSET('Hygiene Data'!$D$11,0,10*ROW('Hygiene Data'!D174)))</f>
        <v/>
      </c>
      <c r="DP180" s="272" t="str">
        <f ca="true">+IF(OFFSET('Hygiene Data'!$D$12,0,10*ROW('Hygiene Data'!D174))="","",OFFSET('Hygiene Data'!$D$12,0,10*ROW('Hygiene Data'!D174)))</f>
        <v/>
      </c>
      <c r="DQ180" s="272" t="str">
        <f ca="true">+IF(OFFSET('Hygiene Data'!$D$13,0,10*ROW('Hygiene Data'!D174))="","",OFFSET('Hygiene Data'!$D$13,0,10*ROW('Hygiene Data'!D174)))</f>
        <v/>
      </c>
      <c r="DR180" s="272" t="str">
        <f ca="true">+IF(OFFSET('Hygiene Data'!$E$11,0,10*ROW('Hygiene Data'!E174))="","",OFFSET('Hygiene Data'!$E$11,0,10*ROW('Hygiene Data'!E174)))</f>
        <v/>
      </c>
      <c r="DS180" s="272" t="str">
        <f ca="true">+IF(OFFSET('Hygiene Data'!$E$12,0,10*ROW('Hygiene Data'!E174))="","",OFFSET('Hygiene Data'!$E$12,0,10*ROW('Hygiene Data'!E174)))</f>
        <v/>
      </c>
      <c r="DT180" s="272" t="str">
        <f ca="true">+IF(OFFSET('Hygiene Data'!$E$13,0,10*ROW('Hygiene Data'!E174))="","",OFFSET('Hygiene Data'!$E$13,0,10*ROW('Hygiene Data'!E174)))</f>
        <v/>
      </c>
      <c r="DU180" s="272" t="str">
        <f ca="true">+IF(OFFSET('Hygiene Data'!$F$11,0,10*ROW('Hygiene Data'!F174))="","",OFFSET('Hygiene Data'!$F$11,0,10*ROW('Hygiene Data'!F174)))</f>
        <v/>
      </c>
      <c r="DV180" s="272" t="str">
        <f ca="true">+IF(OFFSET('Hygiene Data'!$F$12,0,10*ROW('Hygiene Data'!F174))="","",OFFSET('Hygiene Data'!$F$12,0,10*ROW('Hygiene Data'!F174)))</f>
        <v/>
      </c>
      <c r="DW180" s="272" t="str">
        <f ca="true">+IF(OFFSET('Hygiene Data'!$F$13,0,10*ROW('Hygiene Data'!F174))="","",OFFSET('Hygiene Data'!$F$13,0,10*ROW('Hygiene Data'!F174)))</f>
        <v/>
      </c>
      <c r="DX180" s="272" t="str">
        <f ca="true">+IF(OFFSET('Hygiene Data'!$G$11,0,10*ROW('Hygiene Data'!G174))="","",OFFSET('Hygiene Data'!$G$11,0,10*ROW('Hygiene Data'!G174)))</f>
        <v/>
      </c>
      <c r="DY180" s="272" t="str">
        <f ca="true">+IF(OFFSET('Hygiene Data'!$G$12,0,10*ROW('Hygiene Data'!G174))="","",OFFSET('Hygiene Data'!$G$12,0,10*ROW('Hygiene Data'!G174)))</f>
        <v/>
      </c>
      <c r="DZ180" s="272" t="str">
        <f ca="true">+IF(OFFSET('Hygiene Data'!$G$13,0,10*ROW('Hygiene Data'!G174))="","",OFFSET('Hygiene Data'!$G$13,0,10*ROW('Hygiene Data'!G174)))</f>
        <v/>
      </c>
      <c r="EA180" s="272" t="str">
        <f ca="true">+IF(OFFSET('Hygiene Data'!$H$11,0,10*ROW('Hygiene Data'!H174))="","",OFFSET('Hygiene Data'!$H$11,0,10*ROW('Hygiene Data'!H174)))</f>
        <v/>
      </c>
      <c r="EB180" s="272" t="str">
        <f ca="true">+IF(OFFSET('Hygiene Data'!$H$12,0,10*ROW('Hygiene Data'!H174))="","",OFFSET('Hygiene Data'!$H$12,0,10*ROW('Hygiene Data'!H174)))</f>
        <v/>
      </c>
      <c r="EC180" s="272" t="str">
        <f ca="true">+IF(OFFSET('Hygiene Data'!$H$13,0,10*ROW('Hygiene Data'!H174))="","",OFFSET('Hygiene Data'!$H$13,0,10*ROW('Hygiene Data'!H174)))</f>
        <v/>
      </c>
      <c r="ED180" s="272" t="str">
        <f ca="true">+IF(OFFSET('Hygiene Data'!$I$11,0,10*ROW('Hygiene Data'!I174))="","",OFFSET('Hygiene Data'!$I$11,0,10*ROW('Hygiene Data'!I174)))</f>
        <v/>
      </c>
      <c r="EE180" s="272" t="str">
        <f ca="true">+IF(OFFSET('Hygiene Data'!$I$12,0,10*ROW('Hygiene Data'!I174))="","",OFFSET('Hygiene Data'!$I$12,0,10*ROW('Hygiene Data'!I174)))</f>
        <v/>
      </c>
      <c r="EF180" s="272"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28"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2"/>
      <c r="BS181" s="272" t="str">
        <f ca="true">+IF(OFFSET('Water Data'!$D$27,0,10*ROW('Water Data'!D175))="","",OFFSET('Water Data'!$D$27,0,10*ROW('Water Data'!D175)))</f>
        <v/>
      </c>
      <c r="BT181" s="272" t="str">
        <f ca="true">+IF(OFFSET('Water Data'!$D$28,0,10*ROW('Water Data'!D175))="","",OFFSET('Water Data'!$D$28,0,10*ROW('Water Data'!D175)))</f>
        <v/>
      </c>
      <c r="BU181" s="272" t="str">
        <f ca="true">+IF(OFFSET('Water Data'!$D$29,0,10*ROW('Water Data'!D175))="","",OFFSET('Water Data'!$D$29,0,10*ROW('Water Data'!D175)))</f>
        <v/>
      </c>
      <c r="BV181" s="272" t="str">
        <f ca="true">+IF(OFFSET('Water Data'!$E$27,0,10*ROW('Water Data'!E175))="","",OFFSET('Water Data'!$E$27,0,10*ROW('Water Data'!E175)))</f>
        <v/>
      </c>
      <c r="BW181" s="272" t="str">
        <f ca="true">+IF(OFFSET('Water Data'!$E$28,0,10*ROW('Water Data'!E175))="","",OFFSET('Water Data'!$E$28,0,10*ROW('Water Data'!E175)))</f>
        <v/>
      </c>
      <c r="BX181" s="272" t="str">
        <f ca="true">+IF(OFFSET('Water Data'!$E$29,0,10*ROW('Water Data'!E175))="","",OFFSET('Water Data'!$E$29,0,10*ROW('Water Data'!E175)))</f>
        <v/>
      </c>
      <c r="BY181" s="272" t="str">
        <f ca="true">+IF(OFFSET('Water Data'!$F$27,0,10*ROW('Water Data'!F175))="","",OFFSET('Water Data'!$F$27,0,10*ROW('Water Data'!F175)))</f>
        <v/>
      </c>
      <c r="BZ181" s="272" t="str">
        <f ca="true">+IF(OFFSET('Water Data'!$F$28,0,10*ROW('Water Data'!F175))="","",OFFSET('Water Data'!$F$28,0,10*ROW('Water Data'!F175)))</f>
        <v/>
      </c>
      <c r="CA181" s="272" t="str">
        <f ca="true">+IF(OFFSET('Water Data'!$F$29,0,10*ROW('Water Data'!F175))="","",OFFSET('Water Data'!$F$29,0,10*ROW('Water Data'!F175)))</f>
        <v/>
      </c>
      <c r="CB181" s="272" t="str">
        <f ca="true">+IF(OFFSET('Water Data'!$G$27,0,10*ROW('Water Data'!G175))="","",OFFSET('Water Data'!$G$27,0,10*ROW('Water Data'!G175)))</f>
        <v/>
      </c>
      <c r="CC181" s="272" t="str">
        <f ca="true">+IF(OFFSET('Water Data'!$G$28,0,10*ROW('Water Data'!G175))="","",OFFSET('Water Data'!$G$28,0,10*ROW('Water Data'!G175)))</f>
        <v/>
      </c>
      <c r="CD181" s="272" t="str">
        <f ca="true">+IF(OFFSET('Water Data'!$G$29,0,10*ROW('Water Data'!G175))="","",OFFSET('Water Data'!$G$29,0,10*ROW('Water Data'!G175)))</f>
        <v/>
      </c>
      <c r="CE181" s="272" t="str">
        <f ca="true">+IF(OFFSET('Water Data'!$H$27,0,10*ROW('Water Data'!H175))="","",OFFSET('Water Data'!$H$27,0,10*ROW('Water Data'!H175)))</f>
        <v/>
      </c>
      <c r="CF181" s="272" t="str">
        <f ca="true">+IF(OFFSET('Water Data'!$H$28,0,10*ROW('Water Data'!H175))="","",OFFSET('Water Data'!$H$28,0,10*ROW('Water Data'!H175)))</f>
        <v/>
      </c>
      <c r="CG181" s="272" t="str">
        <f ca="true">+IF(OFFSET('Water Data'!$H$29,0,10*ROW('Water Data'!H175))="","",OFFSET('Water Data'!$H$29,0,10*ROW('Water Data'!H175)))</f>
        <v/>
      </c>
      <c r="CH181" s="272" t="str">
        <f ca="true">+IF(OFFSET('Water Data'!$I$27,0,10*ROW('Water Data'!I175))="","",OFFSET('Water Data'!$I$27,0,10*ROW('Water Data'!I175)))</f>
        <v/>
      </c>
      <c r="CI181" s="272" t="str">
        <f ca="true">+IF(OFFSET('Water Data'!$I$28,0,10*ROW('Water Data'!I175))="","",OFFSET('Water Data'!$I$28,0,10*ROW('Water Data'!I175)))</f>
        <v/>
      </c>
      <c r="CJ181" s="272" t="str">
        <f ca="true">+IF(OFFSET('Water Data'!$I$29,0,10*ROW('Water Data'!I175))="","",OFFSET('Water Data'!$I$29,0,10*ROW('Water Data'!I175)))</f>
        <v/>
      </c>
      <c r="CK181" s="272" t="str">
        <f ca="true">+IF(OFFSET('Sanitation Data'!$D$28,0,10*ROW('Sanitation Data'!D175))="","",OFFSET('Sanitation Data'!$D$28,0,10*ROW('Sanitation Data'!D175)))</f>
        <v/>
      </c>
      <c r="CL181" s="272" t="str">
        <f ca="true">+IF(OFFSET('Sanitation Data'!$D$29,0,10*ROW('Sanitation Data'!D175))="","",OFFSET('Sanitation Data'!$D$29,0,10*ROW('Sanitation Data'!D175)))</f>
        <v/>
      </c>
      <c r="CM181" s="272" t="str">
        <f ca="true">+IF(OFFSET('Sanitation Data'!$D$30,0,10*ROW('Sanitation Data'!D175))="","",OFFSET('Sanitation Data'!$D$30,0,10*ROW('Sanitation Data'!D175)))</f>
        <v/>
      </c>
      <c r="CN181" s="272" t="str">
        <f ca="true">+IF(OFFSET('Sanitation Data'!$D$31,0,10*ROW('Sanitation Data'!D175))="","",OFFSET('Sanitation Data'!$D$31,0,10*ROW('Sanitation Data'!D175)))</f>
        <v/>
      </c>
      <c r="CO181" s="272" t="str">
        <f ca="true">+IF(OFFSET('Sanitation Data'!$D$32,0,10*ROW('Sanitation Data'!D175))="","",OFFSET('Sanitation Data'!$D$32,0,10*ROW('Sanitation Data'!D175)))</f>
        <v/>
      </c>
      <c r="CP181" s="272" t="str">
        <f ca="true">+IF(OFFSET('Sanitation Data'!$E$28,0,10*ROW('Sanitation Data'!E175))="","",OFFSET('Sanitation Data'!$E$28,0,10*ROW('Sanitation Data'!E175)))</f>
        <v/>
      </c>
      <c r="CQ181" s="272" t="str">
        <f ca="true">+IF(OFFSET('Sanitation Data'!$E$29,0,10*ROW('Sanitation Data'!E175))="","",OFFSET('Sanitation Data'!$E$29,0,10*ROW('Sanitation Data'!E175)))</f>
        <v/>
      </c>
      <c r="CR181" s="272" t="str">
        <f ca="true">+IF(OFFSET('Sanitation Data'!$E$30,0,10*ROW('Sanitation Data'!E175))="","",OFFSET('Sanitation Data'!$E$30,0,10*ROW('Sanitation Data'!E175)))</f>
        <v/>
      </c>
      <c r="CS181" s="272" t="str">
        <f ca="true">+IF(OFFSET('Sanitation Data'!$E$31,0,10*ROW('Sanitation Data'!E175))="","",OFFSET('Sanitation Data'!$E$31,0,10*ROW('Sanitation Data'!E175)))</f>
        <v/>
      </c>
      <c r="CT181" s="272" t="str">
        <f ca="true">+IF(OFFSET('Sanitation Data'!$E$32,0,10*ROW('Sanitation Data'!E175))="","",OFFSET('Sanitation Data'!$E$32,0,10*ROW('Sanitation Data'!E175)))</f>
        <v/>
      </c>
      <c r="CU181" s="272" t="str">
        <f ca="true">+IF(OFFSET('Sanitation Data'!$F$28,0,10*ROW('Sanitation Data'!F175))="","",OFFSET('Sanitation Data'!$F$28,0,10*ROW('Sanitation Data'!F175)))</f>
        <v/>
      </c>
      <c r="CV181" s="272" t="str">
        <f ca="true">+IF(OFFSET('Sanitation Data'!$F$29,0,10*ROW('Sanitation Data'!F175))="","",OFFSET('Sanitation Data'!$F$29,0,10*ROW('Sanitation Data'!F175)))</f>
        <v/>
      </c>
      <c r="CW181" s="272" t="str">
        <f ca="true">+IF(OFFSET('Sanitation Data'!$F$30,0,10*ROW('Sanitation Data'!F175))="","",OFFSET('Sanitation Data'!$F$30,0,10*ROW('Sanitation Data'!F175)))</f>
        <v/>
      </c>
      <c r="CX181" s="272" t="str">
        <f ca="true">+IF(OFFSET('Sanitation Data'!$F$31,0,10*ROW('Sanitation Data'!F175))="","",OFFSET('Sanitation Data'!$F$31,0,10*ROW('Sanitation Data'!F175)))</f>
        <v/>
      </c>
      <c r="CY181" s="272" t="str">
        <f ca="true">+IF(OFFSET('Sanitation Data'!$F$32,0,10*ROW('Sanitation Data'!F175))="","",OFFSET('Sanitation Data'!$F$32,0,10*ROW('Sanitation Data'!F175)))</f>
        <v/>
      </c>
      <c r="CZ181" s="272" t="str">
        <f ca="true">+IF(OFFSET('Sanitation Data'!$G$28,0,10*ROW('Sanitation Data'!G175))="","",OFFSET('Sanitation Data'!$G$28,0,10*ROW('Sanitation Data'!G175)))</f>
        <v/>
      </c>
      <c r="DA181" s="272" t="str">
        <f ca="true">+IF(OFFSET('Sanitation Data'!$G$29,0,10*ROW('Sanitation Data'!G175))="","",OFFSET('Sanitation Data'!$G$29,0,10*ROW('Sanitation Data'!G175)))</f>
        <v/>
      </c>
      <c r="DB181" s="272" t="str">
        <f ca="true">+IF(OFFSET('Sanitation Data'!$G$30,0,10*ROW('Sanitation Data'!G175))="","",OFFSET('Sanitation Data'!$G$30,0,10*ROW('Sanitation Data'!G175)))</f>
        <v/>
      </c>
      <c r="DC181" s="272" t="str">
        <f ca="true">+IF(OFFSET('Sanitation Data'!$G$31,0,10*ROW('Sanitation Data'!G175))="","",OFFSET('Sanitation Data'!$G$31,0,10*ROW('Sanitation Data'!G175)))</f>
        <v/>
      </c>
      <c r="DD181" s="272" t="str">
        <f ca="true">+IF(OFFSET('Sanitation Data'!$G$32,0,10*ROW('Sanitation Data'!G175))="","",OFFSET('Sanitation Data'!$G$32,0,10*ROW('Sanitation Data'!G175)))</f>
        <v/>
      </c>
      <c r="DE181" s="272" t="str">
        <f ca="true">+IF(OFFSET('Sanitation Data'!$H$28,0,10*ROW('Sanitation Data'!H175))="","",OFFSET('Sanitation Data'!$H$28,0,10*ROW('Sanitation Data'!H175)))</f>
        <v/>
      </c>
      <c r="DF181" s="272" t="str">
        <f ca="true">+IF(OFFSET('Sanitation Data'!$H$29,0,10*ROW('Sanitation Data'!H175))="","",OFFSET('Sanitation Data'!$H$29,0,10*ROW('Sanitation Data'!H175)))</f>
        <v/>
      </c>
      <c r="DG181" s="272" t="str">
        <f ca="true">+IF(OFFSET('Sanitation Data'!$H$30,0,10*ROW('Sanitation Data'!H175))="","",OFFSET('Sanitation Data'!$H$30,0,10*ROW('Sanitation Data'!H175)))</f>
        <v/>
      </c>
      <c r="DH181" s="272" t="str">
        <f ca="true">+IF(OFFSET('Sanitation Data'!$H$31,0,10*ROW('Sanitation Data'!H175))="","",OFFSET('Sanitation Data'!$H$31,0,10*ROW('Sanitation Data'!H175)))</f>
        <v/>
      </c>
      <c r="DI181" s="272" t="str">
        <f ca="true">+IF(OFFSET('Sanitation Data'!$H$32,0,10*ROW('Sanitation Data'!H175))="","",OFFSET('Sanitation Data'!$H$32,0,10*ROW('Sanitation Data'!H175)))</f>
        <v/>
      </c>
      <c r="DJ181" s="272" t="str">
        <f ca="true">+IF(OFFSET('Sanitation Data'!$I$28,0,10*ROW('Sanitation Data'!I175))="","",OFFSET('Sanitation Data'!$I$28,0,10*ROW('Sanitation Data'!I175)))</f>
        <v/>
      </c>
      <c r="DK181" s="272" t="str">
        <f ca="true">+IF(OFFSET('Sanitation Data'!$I$29,0,10*ROW('Sanitation Data'!I175))="","",OFFSET('Sanitation Data'!$I$29,0,10*ROW('Sanitation Data'!I175)))</f>
        <v/>
      </c>
      <c r="DL181" s="272" t="str">
        <f ca="true">+IF(OFFSET('Sanitation Data'!$I$30,0,10*ROW('Sanitation Data'!I175))="","",OFFSET('Sanitation Data'!$I$30,0,10*ROW('Sanitation Data'!I175)))</f>
        <v/>
      </c>
      <c r="DM181" s="272" t="str">
        <f ca="true">+IF(OFFSET('Sanitation Data'!$I$31,0,10*ROW('Sanitation Data'!I175))="","",OFFSET('Sanitation Data'!$I$31,0,10*ROW('Sanitation Data'!I175)))</f>
        <v/>
      </c>
      <c r="DN181" s="272" t="str">
        <f ca="true">+IF(OFFSET('Sanitation Data'!$I$32,0,10*ROW('Sanitation Data'!I175))="","",OFFSET('Sanitation Data'!$I$32,0,10*ROW('Sanitation Data'!I175)))</f>
        <v/>
      </c>
      <c r="DO181" s="272" t="str">
        <f ca="true">+IF(OFFSET('Hygiene Data'!$D$11,0,10*ROW('Hygiene Data'!D175))="","",OFFSET('Hygiene Data'!$D$11,0,10*ROW('Hygiene Data'!D175)))</f>
        <v/>
      </c>
      <c r="DP181" s="272" t="str">
        <f ca="true">+IF(OFFSET('Hygiene Data'!$D$12,0,10*ROW('Hygiene Data'!D175))="","",OFFSET('Hygiene Data'!$D$12,0,10*ROW('Hygiene Data'!D175)))</f>
        <v/>
      </c>
      <c r="DQ181" s="272" t="str">
        <f ca="true">+IF(OFFSET('Hygiene Data'!$D$13,0,10*ROW('Hygiene Data'!D175))="","",OFFSET('Hygiene Data'!$D$13,0,10*ROW('Hygiene Data'!D175)))</f>
        <v/>
      </c>
      <c r="DR181" s="272" t="str">
        <f ca="true">+IF(OFFSET('Hygiene Data'!$E$11,0,10*ROW('Hygiene Data'!E175))="","",OFFSET('Hygiene Data'!$E$11,0,10*ROW('Hygiene Data'!E175)))</f>
        <v/>
      </c>
      <c r="DS181" s="272" t="str">
        <f ca="true">+IF(OFFSET('Hygiene Data'!$E$12,0,10*ROW('Hygiene Data'!E175))="","",OFFSET('Hygiene Data'!$E$12,0,10*ROW('Hygiene Data'!E175)))</f>
        <v/>
      </c>
      <c r="DT181" s="272" t="str">
        <f ca="true">+IF(OFFSET('Hygiene Data'!$E$13,0,10*ROW('Hygiene Data'!E175))="","",OFFSET('Hygiene Data'!$E$13,0,10*ROW('Hygiene Data'!E175)))</f>
        <v/>
      </c>
      <c r="DU181" s="272" t="str">
        <f ca="true">+IF(OFFSET('Hygiene Data'!$F$11,0,10*ROW('Hygiene Data'!F175))="","",OFFSET('Hygiene Data'!$F$11,0,10*ROW('Hygiene Data'!F175)))</f>
        <v/>
      </c>
      <c r="DV181" s="272" t="str">
        <f ca="true">+IF(OFFSET('Hygiene Data'!$F$12,0,10*ROW('Hygiene Data'!F175))="","",OFFSET('Hygiene Data'!$F$12,0,10*ROW('Hygiene Data'!F175)))</f>
        <v/>
      </c>
      <c r="DW181" s="272" t="str">
        <f ca="true">+IF(OFFSET('Hygiene Data'!$F$13,0,10*ROW('Hygiene Data'!F175))="","",OFFSET('Hygiene Data'!$F$13,0,10*ROW('Hygiene Data'!F175)))</f>
        <v/>
      </c>
      <c r="DX181" s="272" t="str">
        <f ca="true">+IF(OFFSET('Hygiene Data'!$G$11,0,10*ROW('Hygiene Data'!G175))="","",OFFSET('Hygiene Data'!$G$11,0,10*ROW('Hygiene Data'!G175)))</f>
        <v/>
      </c>
      <c r="DY181" s="272" t="str">
        <f ca="true">+IF(OFFSET('Hygiene Data'!$G$12,0,10*ROW('Hygiene Data'!G175))="","",OFFSET('Hygiene Data'!$G$12,0,10*ROW('Hygiene Data'!G175)))</f>
        <v/>
      </c>
      <c r="DZ181" s="272" t="str">
        <f ca="true">+IF(OFFSET('Hygiene Data'!$G$13,0,10*ROW('Hygiene Data'!G175))="","",OFFSET('Hygiene Data'!$G$13,0,10*ROW('Hygiene Data'!G175)))</f>
        <v/>
      </c>
      <c r="EA181" s="272" t="str">
        <f ca="true">+IF(OFFSET('Hygiene Data'!$H$11,0,10*ROW('Hygiene Data'!H175))="","",OFFSET('Hygiene Data'!$H$11,0,10*ROW('Hygiene Data'!H175)))</f>
        <v/>
      </c>
      <c r="EB181" s="272" t="str">
        <f ca="true">+IF(OFFSET('Hygiene Data'!$H$12,0,10*ROW('Hygiene Data'!H175))="","",OFFSET('Hygiene Data'!$H$12,0,10*ROW('Hygiene Data'!H175)))</f>
        <v/>
      </c>
      <c r="EC181" s="272" t="str">
        <f ca="true">+IF(OFFSET('Hygiene Data'!$H$13,0,10*ROW('Hygiene Data'!H175))="","",OFFSET('Hygiene Data'!$H$13,0,10*ROW('Hygiene Data'!H175)))</f>
        <v/>
      </c>
      <c r="ED181" s="272" t="str">
        <f ca="true">+IF(OFFSET('Hygiene Data'!$I$11,0,10*ROW('Hygiene Data'!I175))="","",OFFSET('Hygiene Data'!$I$11,0,10*ROW('Hygiene Data'!I175)))</f>
        <v/>
      </c>
      <c r="EE181" s="272" t="str">
        <f ca="true">+IF(OFFSET('Hygiene Data'!$I$12,0,10*ROW('Hygiene Data'!I175))="","",OFFSET('Hygiene Data'!$I$12,0,10*ROW('Hygiene Data'!I175)))</f>
        <v/>
      </c>
      <c r="EF181" s="272"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28"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2"/>
      <c r="BS182" s="272" t="str">
        <f ca="true">+IF(OFFSET('Water Data'!$D$27,0,10*ROW('Water Data'!D176))="","",OFFSET('Water Data'!$D$27,0,10*ROW('Water Data'!D176)))</f>
        <v/>
      </c>
      <c r="BT182" s="272" t="str">
        <f ca="true">+IF(OFFSET('Water Data'!$D$28,0,10*ROW('Water Data'!D176))="","",OFFSET('Water Data'!$D$28,0,10*ROW('Water Data'!D176)))</f>
        <v/>
      </c>
      <c r="BU182" s="272" t="str">
        <f ca="true">+IF(OFFSET('Water Data'!$D$29,0,10*ROW('Water Data'!D176))="","",OFFSET('Water Data'!$D$29,0,10*ROW('Water Data'!D176)))</f>
        <v/>
      </c>
      <c r="BV182" s="272" t="str">
        <f ca="true">+IF(OFFSET('Water Data'!$E$27,0,10*ROW('Water Data'!E176))="","",OFFSET('Water Data'!$E$27,0,10*ROW('Water Data'!E176)))</f>
        <v/>
      </c>
      <c r="BW182" s="272" t="str">
        <f ca="true">+IF(OFFSET('Water Data'!$E$28,0,10*ROW('Water Data'!E176))="","",OFFSET('Water Data'!$E$28,0,10*ROW('Water Data'!E176)))</f>
        <v/>
      </c>
      <c r="BX182" s="272" t="str">
        <f ca="true">+IF(OFFSET('Water Data'!$E$29,0,10*ROW('Water Data'!E176))="","",OFFSET('Water Data'!$E$29,0,10*ROW('Water Data'!E176)))</f>
        <v/>
      </c>
      <c r="BY182" s="272" t="str">
        <f ca="true">+IF(OFFSET('Water Data'!$F$27,0,10*ROW('Water Data'!F176))="","",OFFSET('Water Data'!$F$27,0,10*ROW('Water Data'!F176)))</f>
        <v/>
      </c>
      <c r="BZ182" s="272" t="str">
        <f ca="true">+IF(OFFSET('Water Data'!$F$28,0,10*ROW('Water Data'!F176))="","",OFFSET('Water Data'!$F$28,0,10*ROW('Water Data'!F176)))</f>
        <v/>
      </c>
      <c r="CA182" s="272" t="str">
        <f ca="true">+IF(OFFSET('Water Data'!$F$29,0,10*ROW('Water Data'!F176))="","",OFFSET('Water Data'!$F$29,0,10*ROW('Water Data'!F176)))</f>
        <v/>
      </c>
      <c r="CB182" s="272" t="str">
        <f ca="true">+IF(OFFSET('Water Data'!$G$27,0,10*ROW('Water Data'!G176))="","",OFFSET('Water Data'!$G$27,0,10*ROW('Water Data'!G176)))</f>
        <v/>
      </c>
      <c r="CC182" s="272" t="str">
        <f ca="true">+IF(OFFSET('Water Data'!$G$28,0,10*ROW('Water Data'!G176))="","",OFFSET('Water Data'!$G$28,0,10*ROW('Water Data'!G176)))</f>
        <v/>
      </c>
      <c r="CD182" s="272" t="str">
        <f ca="true">+IF(OFFSET('Water Data'!$G$29,0,10*ROW('Water Data'!G176))="","",OFFSET('Water Data'!$G$29,0,10*ROW('Water Data'!G176)))</f>
        <v/>
      </c>
      <c r="CE182" s="272" t="str">
        <f ca="true">+IF(OFFSET('Water Data'!$H$27,0,10*ROW('Water Data'!H176))="","",OFFSET('Water Data'!$H$27,0,10*ROW('Water Data'!H176)))</f>
        <v/>
      </c>
      <c r="CF182" s="272" t="str">
        <f ca="true">+IF(OFFSET('Water Data'!$H$28,0,10*ROW('Water Data'!H176))="","",OFFSET('Water Data'!$H$28,0,10*ROW('Water Data'!H176)))</f>
        <v/>
      </c>
      <c r="CG182" s="272" t="str">
        <f ca="true">+IF(OFFSET('Water Data'!$H$29,0,10*ROW('Water Data'!H176))="","",OFFSET('Water Data'!$H$29,0,10*ROW('Water Data'!H176)))</f>
        <v/>
      </c>
      <c r="CH182" s="272" t="str">
        <f ca="true">+IF(OFFSET('Water Data'!$I$27,0,10*ROW('Water Data'!I176))="","",OFFSET('Water Data'!$I$27,0,10*ROW('Water Data'!I176)))</f>
        <v/>
      </c>
      <c r="CI182" s="272" t="str">
        <f ca="true">+IF(OFFSET('Water Data'!$I$28,0,10*ROW('Water Data'!I176))="","",OFFSET('Water Data'!$I$28,0,10*ROW('Water Data'!I176)))</f>
        <v/>
      </c>
      <c r="CJ182" s="272" t="str">
        <f ca="true">+IF(OFFSET('Water Data'!$I$29,0,10*ROW('Water Data'!I176))="","",OFFSET('Water Data'!$I$29,0,10*ROW('Water Data'!I176)))</f>
        <v/>
      </c>
      <c r="CK182" s="272" t="str">
        <f ca="true">+IF(OFFSET('Sanitation Data'!$D$28,0,10*ROW('Sanitation Data'!D176))="","",OFFSET('Sanitation Data'!$D$28,0,10*ROW('Sanitation Data'!D176)))</f>
        <v/>
      </c>
      <c r="CL182" s="272" t="str">
        <f ca="true">+IF(OFFSET('Sanitation Data'!$D$29,0,10*ROW('Sanitation Data'!D176))="","",OFFSET('Sanitation Data'!$D$29,0,10*ROW('Sanitation Data'!D176)))</f>
        <v/>
      </c>
      <c r="CM182" s="272" t="str">
        <f ca="true">+IF(OFFSET('Sanitation Data'!$D$30,0,10*ROW('Sanitation Data'!D176))="","",OFFSET('Sanitation Data'!$D$30,0,10*ROW('Sanitation Data'!D176)))</f>
        <v/>
      </c>
      <c r="CN182" s="272" t="str">
        <f ca="true">+IF(OFFSET('Sanitation Data'!$D$31,0,10*ROW('Sanitation Data'!D176))="","",OFFSET('Sanitation Data'!$D$31,0,10*ROW('Sanitation Data'!D176)))</f>
        <v/>
      </c>
      <c r="CO182" s="272" t="str">
        <f ca="true">+IF(OFFSET('Sanitation Data'!$D$32,0,10*ROW('Sanitation Data'!D176))="","",OFFSET('Sanitation Data'!$D$32,0,10*ROW('Sanitation Data'!D176)))</f>
        <v/>
      </c>
      <c r="CP182" s="272" t="str">
        <f ca="true">+IF(OFFSET('Sanitation Data'!$E$28,0,10*ROW('Sanitation Data'!E176))="","",OFFSET('Sanitation Data'!$E$28,0,10*ROW('Sanitation Data'!E176)))</f>
        <v/>
      </c>
      <c r="CQ182" s="272" t="str">
        <f ca="true">+IF(OFFSET('Sanitation Data'!$E$29,0,10*ROW('Sanitation Data'!E176))="","",OFFSET('Sanitation Data'!$E$29,0,10*ROW('Sanitation Data'!E176)))</f>
        <v/>
      </c>
      <c r="CR182" s="272" t="str">
        <f ca="true">+IF(OFFSET('Sanitation Data'!$E$30,0,10*ROW('Sanitation Data'!E176))="","",OFFSET('Sanitation Data'!$E$30,0,10*ROW('Sanitation Data'!E176)))</f>
        <v/>
      </c>
      <c r="CS182" s="272" t="str">
        <f ca="true">+IF(OFFSET('Sanitation Data'!$E$31,0,10*ROW('Sanitation Data'!E176))="","",OFFSET('Sanitation Data'!$E$31,0,10*ROW('Sanitation Data'!E176)))</f>
        <v/>
      </c>
      <c r="CT182" s="272" t="str">
        <f ca="true">+IF(OFFSET('Sanitation Data'!$E$32,0,10*ROW('Sanitation Data'!E176))="","",OFFSET('Sanitation Data'!$E$32,0,10*ROW('Sanitation Data'!E176)))</f>
        <v/>
      </c>
      <c r="CU182" s="272" t="str">
        <f ca="true">+IF(OFFSET('Sanitation Data'!$F$28,0,10*ROW('Sanitation Data'!F176))="","",OFFSET('Sanitation Data'!$F$28,0,10*ROW('Sanitation Data'!F176)))</f>
        <v/>
      </c>
      <c r="CV182" s="272" t="str">
        <f ca="true">+IF(OFFSET('Sanitation Data'!$F$29,0,10*ROW('Sanitation Data'!F176))="","",OFFSET('Sanitation Data'!$F$29,0,10*ROW('Sanitation Data'!F176)))</f>
        <v/>
      </c>
      <c r="CW182" s="272" t="str">
        <f ca="true">+IF(OFFSET('Sanitation Data'!$F$30,0,10*ROW('Sanitation Data'!F176))="","",OFFSET('Sanitation Data'!$F$30,0,10*ROW('Sanitation Data'!F176)))</f>
        <v/>
      </c>
      <c r="CX182" s="272" t="str">
        <f ca="true">+IF(OFFSET('Sanitation Data'!$F$31,0,10*ROW('Sanitation Data'!F176))="","",OFFSET('Sanitation Data'!$F$31,0,10*ROW('Sanitation Data'!F176)))</f>
        <v/>
      </c>
      <c r="CY182" s="272" t="str">
        <f ca="true">+IF(OFFSET('Sanitation Data'!$F$32,0,10*ROW('Sanitation Data'!F176))="","",OFFSET('Sanitation Data'!$F$32,0,10*ROW('Sanitation Data'!F176)))</f>
        <v/>
      </c>
      <c r="CZ182" s="272" t="str">
        <f ca="true">+IF(OFFSET('Sanitation Data'!$G$28,0,10*ROW('Sanitation Data'!G176))="","",OFFSET('Sanitation Data'!$G$28,0,10*ROW('Sanitation Data'!G176)))</f>
        <v/>
      </c>
      <c r="DA182" s="272" t="str">
        <f ca="true">+IF(OFFSET('Sanitation Data'!$G$29,0,10*ROW('Sanitation Data'!G176))="","",OFFSET('Sanitation Data'!$G$29,0,10*ROW('Sanitation Data'!G176)))</f>
        <v/>
      </c>
      <c r="DB182" s="272" t="str">
        <f ca="true">+IF(OFFSET('Sanitation Data'!$G$30,0,10*ROW('Sanitation Data'!G176))="","",OFFSET('Sanitation Data'!$G$30,0,10*ROW('Sanitation Data'!G176)))</f>
        <v/>
      </c>
      <c r="DC182" s="272" t="str">
        <f ca="true">+IF(OFFSET('Sanitation Data'!$G$31,0,10*ROW('Sanitation Data'!G176))="","",OFFSET('Sanitation Data'!$G$31,0,10*ROW('Sanitation Data'!G176)))</f>
        <v/>
      </c>
      <c r="DD182" s="272" t="str">
        <f ca="true">+IF(OFFSET('Sanitation Data'!$G$32,0,10*ROW('Sanitation Data'!G176))="","",OFFSET('Sanitation Data'!$G$32,0,10*ROW('Sanitation Data'!G176)))</f>
        <v/>
      </c>
      <c r="DE182" s="272" t="str">
        <f ca="true">+IF(OFFSET('Sanitation Data'!$H$28,0,10*ROW('Sanitation Data'!H176))="","",OFFSET('Sanitation Data'!$H$28,0,10*ROW('Sanitation Data'!H176)))</f>
        <v/>
      </c>
      <c r="DF182" s="272" t="str">
        <f ca="true">+IF(OFFSET('Sanitation Data'!$H$29,0,10*ROW('Sanitation Data'!H176))="","",OFFSET('Sanitation Data'!$H$29,0,10*ROW('Sanitation Data'!H176)))</f>
        <v/>
      </c>
      <c r="DG182" s="272" t="str">
        <f ca="true">+IF(OFFSET('Sanitation Data'!$H$30,0,10*ROW('Sanitation Data'!H176))="","",OFFSET('Sanitation Data'!$H$30,0,10*ROW('Sanitation Data'!H176)))</f>
        <v/>
      </c>
      <c r="DH182" s="272" t="str">
        <f ca="true">+IF(OFFSET('Sanitation Data'!$H$31,0,10*ROW('Sanitation Data'!H176))="","",OFFSET('Sanitation Data'!$H$31,0,10*ROW('Sanitation Data'!H176)))</f>
        <v/>
      </c>
      <c r="DI182" s="272" t="str">
        <f ca="true">+IF(OFFSET('Sanitation Data'!$H$32,0,10*ROW('Sanitation Data'!H176))="","",OFFSET('Sanitation Data'!$H$32,0,10*ROW('Sanitation Data'!H176)))</f>
        <v/>
      </c>
      <c r="DJ182" s="272" t="str">
        <f ca="true">+IF(OFFSET('Sanitation Data'!$I$28,0,10*ROW('Sanitation Data'!I176))="","",OFFSET('Sanitation Data'!$I$28,0,10*ROW('Sanitation Data'!I176)))</f>
        <v/>
      </c>
      <c r="DK182" s="272" t="str">
        <f ca="true">+IF(OFFSET('Sanitation Data'!$I$29,0,10*ROW('Sanitation Data'!I176))="","",OFFSET('Sanitation Data'!$I$29,0,10*ROW('Sanitation Data'!I176)))</f>
        <v/>
      </c>
      <c r="DL182" s="272" t="str">
        <f ca="true">+IF(OFFSET('Sanitation Data'!$I$30,0,10*ROW('Sanitation Data'!I176))="","",OFFSET('Sanitation Data'!$I$30,0,10*ROW('Sanitation Data'!I176)))</f>
        <v/>
      </c>
      <c r="DM182" s="272" t="str">
        <f ca="true">+IF(OFFSET('Sanitation Data'!$I$31,0,10*ROW('Sanitation Data'!I176))="","",OFFSET('Sanitation Data'!$I$31,0,10*ROW('Sanitation Data'!I176)))</f>
        <v/>
      </c>
      <c r="DN182" s="272" t="str">
        <f ca="true">+IF(OFFSET('Sanitation Data'!$I$32,0,10*ROW('Sanitation Data'!I176))="","",OFFSET('Sanitation Data'!$I$32,0,10*ROW('Sanitation Data'!I176)))</f>
        <v/>
      </c>
      <c r="DO182" s="272" t="str">
        <f ca="true">+IF(OFFSET('Hygiene Data'!$D$11,0,10*ROW('Hygiene Data'!D176))="","",OFFSET('Hygiene Data'!$D$11,0,10*ROW('Hygiene Data'!D176)))</f>
        <v/>
      </c>
      <c r="DP182" s="272" t="str">
        <f ca="true">+IF(OFFSET('Hygiene Data'!$D$12,0,10*ROW('Hygiene Data'!D176))="","",OFFSET('Hygiene Data'!$D$12,0,10*ROW('Hygiene Data'!D176)))</f>
        <v/>
      </c>
      <c r="DQ182" s="272" t="str">
        <f ca="true">+IF(OFFSET('Hygiene Data'!$D$13,0,10*ROW('Hygiene Data'!D176))="","",OFFSET('Hygiene Data'!$D$13,0,10*ROW('Hygiene Data'!D176)))</f>
        <v/>
      </c>
      <c r="DR182" s="272" t="str">
        <f ca="true">+IF(OFFSET('Hygiene Data'!$E$11,0,10*ROW('Hygiene Data'!E176))="","",OFFSET('Hygiene Data'!$E$11,0,10*ROW('Hygiene Data'!E176)))</f>
        <v/>
      </c>
      <c r="DS182" s="272" t="str">
        <f ca="true">+IF(OFFSET('Hygiene Data'!$E$12,0,10*ROW('Hygiene Data'!E176))="","",OFFSET('Hygiene Data'!$E$12,0,10*ROW('Hygiene Data'!E176)))</f>
        <v/>
      </c>
      <c r="DT182" s="272" t="str">
        <f ca="true">+IF(OFFSET('Hygiene Data'!$E$13,0,10*ROW('Hygiene Data'!E176))="","",OFFSET('Hygiene Data'!$E$13,0,10*ROW('Hygiene Data'!E176)))</f>
        <v/>
      </c>
      <c r="DU182" s="272" t="str">
        <f ca="true">+IF(OFFSET('Hygiene Data'!$F$11,0,10*ROW('Hygiene Data'!F176))="","",OFFSET('Hygiene Data'!$F$11,0,10*ROW('Hygiene Data'!F176)))</f>
        <v/>
      </c>
      <c r="DV182" s="272" t="str">
        <f ca="true">+IF(OFFSET('Hygiene Data'!$F$12,0,10*ROW('Hygiene Data'!F176))="","",OFFSET('Hygiene Data'!$F$12,0,10*ROW('Hygiene Data'!F176)))</f>
        <v/>
      </c>
      <c r="DW182" s="272" t="str">
        <f ca="true">+IF(OFFSET('Hygiene Data'!$F$13,0,10*ROW('Hygiene Data'!F176))="","",OFFSET('Hygiene Data'!$F$13,0,10*ROW('Hygiene Data'!F176)))</f>
        <v/>
      </c>
      <c r="DX182" s="272" t="str">
        <f ca="true">+IF(OFFSET('Hygiene Data'!$G$11,0,10*ROW('Hygiene Data'!G176))="","",OFFSET('Hygiene Data'!$G$11,0,10*ROW('Hygiene Data'!G176)))</f>
        <v/>
      </c>
      <c r="DY182" s="272" t="str">
        <f ca="true">+IF(OFFSET('Hygiene Data'!$G$12,0,10*ROW('Hygiene Data'!G176))="","",OFFSET('Hygiene Data'!$G$12,0,10*ROW('Hygiene Data'!G176)))</f>
        <v/>
      </c>
      <c r="DZ182" s="272" t="str">
        <f ca="true">+IF(OFFSET('Hygiene Data'!$G$13,0,10*ROW('Hygiene Data'!G176))="","",OFFSET('Hygiene Data'!$G$13,0,10*ROW('Hygiene Data'!G176)))</f>
        <v/>
      </c>
      <c r="EA182" s="272" t="str">
        <f ca="true">+IF(OFFSET('Hygiene Data'!$H$11,0,10*ROW('Hygiene Data'!H176))="","",OFFSET('Hygiene Data'!$H$11,0,10*ROW('Hygiene Data'!H176)))</f>
        <v/>
      </c>
      <c r="EB182" s="272" t="str">
        <f ca="true">+IF(OFFSET('Hygiene Data'!$H$12,0,10*ROW('Hygiene Data'!H176))="","",OFFSET('Hygiene Data'!$H$12,0,10*ROW('Hygiene Data'!H176)))</f>
        <v/>
      </c>
      <c r="EC182" s="272" t="str">
        <f ca="true">+IF(OFFSET('Hygiene Data'!$H$13,0,10*ROW('Hygiene Data'!H176))="","",OFFSET('Hygiene Data'!$H$13,0,10*ROW('Hygiene Data'!H176)))</f>
        <v/>
      </c>
      <c r="ED182" s="272" t="str">
        <f ca="true">+IF(OFFSET('Hygiene Data'!$I$11,0,10*ROW('Hygiene Data'!I176))="","",OFFSET('Hygiene Data'!$I$11,0,10*ROW('Hygiene Data'!I176)))</f>
        <v/>
      </c>
      <c r="EE182" s="272" t="str">
        <f ca="true">+IF(OFFSET('Hygiene Data'!$I$12,0,10*ROW('Hygiene Data'!I176))="","",OFFSET('Hygiene Data'!$I$12,0,10*ROW('Hygiene Data'!I176)))</f>
        <v/>
      </c>
      <c r="EF182" s="272"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28"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2"/>
      <c r="BS183" s="272" t="str">
        <f ca="true">+IF(OFFSET('Water Data'!$D$27,0,10*ROW('Water Data'!D177))="","",OFFSET('Water Data'!$D$27,0,10*ROW('Water Data'!D177)))</f>
        <v/>
      </c>
      <c r="BT183" s="272" t="str">
        <f ca="true">+IF(OFFSET('Water Data'!$D$28,0,10*ROW('Water Data'!D177))="","",OFFSET('Water Data'!$D$28,0,10*ROW('Water Data'!D177)))</f>
        <v/>
      </c>
      <c r="BU183" s="272" t="str">
        <f ca="true">+IF(OFFSET('Water Data'!$D$29,0,10*ROW('Water Data'!D177))="","",OFFSET('Water Data'!$D$29,0,10*ROW('Water Data'!D177)))</f>
        <v/>
      </c>
      <c r="BV183" s="272" t="str">
        <f ca="true">+IF(OFFSET('Water Data'!$E$27,0,10*ROW('Water Data'!E177))="","",OFFSET('Water Data'!$E$27,0,10*ROW('Water Data'!E177)))</f>
        <v/>
      </c>
      <c r="BW183" s="272" t="str">
        <f ca="true">+IF(OFFSET('Water Data'!$E$28,0,10*ROW('Water Data'!E177))="","",OFFSET('Water Data'!$E$28,0,10*ROW('Water Data'!E177)))</f>
        <v/>
      </c>
      <c r="BX183" s="272" t="str">
        <f ca="true">+IF(OFFSET('Water Data'!$E$29,0,10*ROW('Water Data'!E177))="","",OFFSET('Water Data'!$E$29,0,10*ROW('Water Data'!E177)))</f>
        <v/>
      </c>
      <c r="BY183" s="272" t="str">
        <f ca="true">+IF(OFFSET('Water Data'!$F$27,0,10*ROW('Water Data'!F177))="","",OFFSET('Water Data'!$F$27,0,10*ROW('Water Data'!F177)))</f>
        <v/>
      </c>
      <c r="BZ183" s="272" t="str">
        <f ca="true">+IF(OFFSET('Water Data'!$F$28,0,10*ROW('Water Data'!F177))="","",OFFSET('Water Data'!$F$28,0,10*ROW('Water Data'!F177)))</f>
        <v/>
      </c>
      <c r="CA183" s="272" t="str">
        <f ca="true">+IF(OFFSET('Water Data'!$F$29,0,10*ROW('Water Data'!F177))="","",OFFSET('Water Data'!$F$29,0,10*ROW('Water Data'!F177)))</f>
        <v/>
      </c>
      <c r="CB183" s="272" t="str">
        <f ca="true">+IF(OFFSET('Water Data'!$G$27,0,10*ROW('Water Data'!G177))="","",OFFSET('Water Data'!$G$27,0,10*ROW('Water Data'!G177)))</f>
        <v/>
      </c>
      <c r="CC183" s="272" t="str">
        <f ca="true">+IF(OFFSET('Water Data'!$G$28,0,10*ROW('Water Data'!G177))="","",OFFSET('Water Data'!$G$28,0,10*ROW('Water Data'!G177)))</f>
        <v/>
      </c>
      <c r="CD183" s="272" t="str">
        <f ca="true">+IF(OFFSET('Water Data'!$G$29,0,10*ROW('Water Data'!G177))="","",OFFSET('Water Data'!$G$29,0,10*ROW('Water Data'!G177)))</f>
        <v/>
      </c>
      <c r="CE183" s="272" t="str">
        <f ca="true">+IF(OFFSET('Water Data'!$H$27,0,10*ROW('Water Data'!H177))="","",OFFSET('Water Data'!$H$27,0,10*ROW('Water Data'!H177)))</f>
        <v/>
      </c>
      <c r="CF183" s="272" t="str">
        <f ca="true">+IF(OFFSET('Water Data'!$H$28,0,10*ROW('Water Data'!H177))="","",OFFSET('Water Data'!$H$28,0,10*ROW('Water Data'!H177)))</f>
        <v/>
      </c>
      <c r="CG183" s="272" t="str">
        <f ca="true">+IF(OFFSET('Water Data'!$H$29,0,10*ROW('Water Data'!H177))="","",OFFSET('Water Data'!$H$29,0,10*ROW('Water Data'!H177)))</f>
        <v/>
      </c>
      <c r="CH183" s="272" t="str">
        <f ca="true">+IF(OFFSET('Water Data'!$I$27,0,10*ROW('Water Data'!I177))="","",OFFSET('Water Data'!$I$27,0,10*ROW('Water Data'!I177)))</f>
        <v/>
      </c>
      <c r="CI183" s="272" t="str">
        <f ca="true">+IF(OFFSET('Water Data'!$I$28,0,10*ROW('Water Data'!I177))="","",OFFSET('Water Data'!$I$28,0,10*ROW('Water Data'!I177)))</f>
        <v/>
      </c>
      <c r="CJ183" s="272" t="str">
        <f ca="true">+IF(OFFSET('Water Data'!$I$29,0,10*ROW('Water Data'!I177))="","",OFFSET('Water Data'!$I$29,0,10*ROW('Water Data'!I177)))</f>
        <v/>
      </c>
      <c r="CK183" s="272" t="str">
        <f ca="true">+IF(OFFSET('Sanitation Data'!$D$28,0,10*ROW('Sanitation Data'!D177))="","",OFFSET('Sanitation Data'!$D$28,0,10*ROW('Sanitation Data'!D177)))</f>
        <v/>
      </c>
      <c r="CL183" s="272" t="str">
        <f ca="true">+IF(OFFSET('Sanitation Data'!$D$29,0,10*ROW('Sanitation Data'!D177))="","",OFFSET('Sanitation Data'!$D$29,0,10*ROW('Sanitation Data'!D177)))</f>
        <v/>
      </c>
      <c r="CM183" s="272" t="str">
        <f ca="true">+IF(OFFSET('Sanitation Data'!$D$30,0,10*ROW('Sanitation Data'!D177))="","",OFFSET('Sanitation Data'!$D$30,0,10*ROW('Sanitation Data'!D177)))</f>
        <v/>
      </c>
      <c r="CN183" s="272" t="str">
        <f ca="true">+IF(OFFSET('Sanitation Data'!$D$31,0,10*ROW('Sanitation Data'!D177))="","",OFFSET('Sanitation Data'!$D$31,0,10*ROW('Sanitation Data'!D177)))</f>
        <v/>
      </c>
      <c r="CO183" s="272" t="str">
        <f ca="true">+IF(OFFSET('Sanitation Data'!$D$32,0,10*ROW('Sanitation Data'!D177))="","",OFFSET('Sanitation Data'!$D$32,0,10*ROW('Sanitation Data'!D177)))</f>
        <v/>
      </c>
      <c r="CP183" s="272" t="str">
        <f ca="true">+IF(OFFSET('Sanitation Data'!$E$28,0,10*ROW('Sanitation Data'!E177))="","",OFFSET('Sanitation Data'!$E$28,0,10*ROW('Sanitation Data'!E177)))</f>
        <v/>
      </c>
      <c r="CQ183" s="272" t="str">
        <f ca="true">+IF(OFFSET('Sanitation Data'!$E$29,0,10*ROW('Sanitation Data'!E177))="","",OFFSET('Sanitation Data'!$E$29,0,10*ROW('Sanitation Data'!E177)))</f>
        <v/>
      </c>
      <c r="CR183" s="272" t="str">
        <f ca="true">+IF(OFFSET('Sanitation Data'!$E$30,0,10*ROW('Sanitation Data'!E177))="","",OFFSET('Sanitation Data'!$E$30,0,10*ROW('Sanitation Data'!E177)))</f>
        <v/>
      </c>
      <c r="CS183" s="272" t="str">
        <f ca="true">+IF(OFFSET('Sanitation Data'!$E$31,0,10*ROW('Sanitation Data'!E177))="","",OFFSET('Sanitation Data'!$E$31,0,10*ROW('Sanitation Data'!E177)))</f>
        <v/>
      </c>
      <c r="CT183" s="272" t="str">
        <f ca="true">+IF(OFFSET('Sanitation Data'!$E$32,0,10*ROW('Sanitation Data'!E177))="","",OFFSET('Sanitation Data'!$E$32,0,10*ROW('Sanitation Data'!E177)))</f>
        <v/>
      </c>
      <c r="CU183" s="272" t="str">
        <f ca="true">+IF(OFFSET('Sanitation Data'!$F$28,0,10*ROW('Sanitation Data'!F177))="","",OFFSET('Sanitation Data'!$F$28,0,10*ROW('Sanitation Data'!F177)))</f>
        <v/>
      </c>
      <c r="CV183" s="272" t="str">
        <f ca="true">+IF(OFFSET('Sanitation Data'!$F$29,0,10*ROW('Sanitation Data'!F177))="","",OFFSET('Sanitation Data'!$F$29,0,10*ROW('Sanitation Data'!F177)))</f>
        <v/>
      </c>
      <c r="CW183" s="272" t="str">
        <f ca="true">+IF(OFFSET('Sanitation Data'!$F$30,0,10*ROW('Sanitation Data'!F177))="","",OFFSET('Sanitation Data'!$F$30,0,10*ROW('Sanitation Data'!F177)))</f>
        <v/>
      </c>
      <c r="CX183" s="272" t="str">
        <f ca="true">+IF(OFFSET('Sanitation Data'!$F$31,0,10*ROW('Sanitation Data'!F177))="","",OFFSET('Sanitation Data'!$F$31,0,10*ROW('Sanitation Data'!F177)))</f>
        <v/>
      </c>
      <c r="CY183" s="272" t="str">
        <f ca="true">+IF(OFFSET('Sanitation Data'!$F$32,0,10*ROW('Sanitation Data'!F177))="","",OFFSET('Sanitation Data'!$F$32,0,10*ROW('Sanitation Data'!F177)))</f>
        <v/>
      </c>
      <c r="CZ183" s="272" t="str">
        <f ca="true">+IF(OFFSET('Sanitation Data'!$G$28,0,10*ROW('Sanitation Data'!G177))="","",OFFSET('Sanitation Data'!$G$28,0,10*ROW('Sanitation Data'!G177)))</f>
        <v/>
      </c>
      <c r="DA183" s="272" t="str">
        <f ca="true">+IF(OFFSET('Sanitation Data'!$G$29,0,10*ROW('Sanitation Data'!G177))="","",OFFSET('Sanitation Data'!$G$29,0,10*ROW('Sanitation Data'!G177)))</f>
        <v/>
      </c>
      <c r="DB183" s="272" t="str">
        <f ca="true">+IF(OFFSET('Sanitation Data'!$G$30,0,10*ROW('Sanitation Data'!G177))="","",OFFSET('Sanitation Data'!$G$30,0,10*ROW('Sanitation Data'!G177)))</f>
        <v/>
      </c>
      <c r="DC183" s="272" t="str">
        <f ca="true">+IF(OFFSET('Sanitation Data'!$G$31,0,10*ROW('Sanitation Data'!G177))="","",OFFSET('Sanitation Data'!$G$31,0,10*ROW('Sanitation Data'!G177)))</f>
        <v/>
      </c>
      <c r="DD183" s="272" t="str">
        <f ca="true">+IF(OFFSET('Sanitation Data'!$G$32,0,10*ROW('Sanitation Data'!G177))="","",OFFSET('Sanitation Data'!$G$32,0,10*ROW('Sanitation Data'!G177)))</f>
        <v/>
      </c>
      <c r="DE183" s="272" t="str">
        <f ca="true">+IF(OFFSET('Sanitation Data'!$H$28,0,10*ROW('Sanitation Data'!H177))="","",OFFSET('Sanitation Data'!$H$28,0,10*ROW('Sanitation Data'!H177)))</f>
        <v/>
      </c>
      <c r="DF183" s="272" t="str">
        <f ca="true">+IF(OFFSET('Sanitation Data'!$H$29,0,10*ROW('Sanitation Data'!H177))="","",OFFSET('Sanitation Data'!$H$29,0,10*ROW('Sanitation Data'!H177)))</f>
        <v/>
      </c>
      <c r="DG183" s="272" t="str">
        <f ca="true">+IF(OFFSET('Sanitation Data'!$H$30,0,10*ROW('Sanitation Data'!H177))="","",OFFSET('Sanitation Data'!$H$30,0,10*ROW('Sanitation Data'!H177)))</f>
        <v/>
      </c>
      <c r="DH183" s="272" t="str">
        <f ca="true">+IF(OFFSET('Sanitation Data'!$H$31,0,10*ROW('Sanitation Data'!H177))="","",OFFSET('Sanitation Data'!$H$31,0,10*ROW('Sanitation Data'!H177)))</f>
        <v/>
      </c>
      <c r="DI183" s="272" t="str">
        <f ca="true">+IF(OFFSET('Sanitation Data'!$H$32,0,10*ROW('Sanitation Data'!H177))="","",OFFSET('Sanitation Data'!$H$32,0,10*ROW('Sanitation Data'!H177)))</f>
        <v/>
      </c>
      <c r="DJ183" s="272" t="str">
        <f ca="true">+IF(OFFSET('Sanitation Data'!$I$28,0,10*ROW('Sanitation Data'!I177))="","",OFFSET('Sanitation Data'!$I$28,0,10*ROW('Sanitation Data'!I177)))</f>
        <v/>
      </c>
      <c r="DK183" s="272" t="str">
        <f ca="true">+IF(OFFSET('Sanitation Data'!$I$29,0,10*ROW('Sanitation Data'!I177))="","",OFFSET('Sanitation Data'!$I$29,0,10*ROW('Sanitation Data'!I177)))</f>
        <v/>
      </c>
      <c r="DL183" s="272" t="str">
        <f ca="true">+IF(OFFSET('Sanitation Data'!$I$30,0,10*ROW('Sanitation Data'!I177))="","",OFFSET('Sanitation Data'!$I$30,0,10*ROW('Sanitation Data'!I177)))</f>
        <v/>
      </c>
      <c r="DM183" s="272" t="str">
        <f ca="true">+IF(OFFSET('Sanitation Data'!$I$31,0,10*ROW('Sanitation Data'!I177))="","",OFFSET('Sanitation Data'!$I$31,0,10*ROW('Sanitation Data'!I177)))</f>
        <v/>
      </c>
      <c r="DN183" s="272" t="str">
        <f ca="true">+IF(OFFSET('Sanitation Data'!$I$32,0,10*ROW('Sanitation Data'!I177))="","",OFFSET('Sanitation Data'!$I$32,0,10*ROW('Sanitation Data'!I177)))</f>
        <v/>
      </c>
      <c r="DO183" s="272" t="str">
        <f ca="true">+IF(OFFSET('Hygiene Data'!$D$11,0,10*ROW('Hygiene Data'!D177))="","",OFFSET('Hygiene Data'!$D$11,0,10*ROW('Hygiene Data'!D177)))</f>
        <v/>
      </c>
      <c r="DP183" s="272" t="str">
        <f ca="true">+IF(OFFSET('Hygiene Data'!$D$12,0,10*ROW('Hygiene Data'!D177))="","",OFFSET('Hygiene Data'!$D$12,0,10*ROW('Hygiene Data'!D177)))</f>
        <v/>
      </c>
      <c r="DQ183" s="272" t="str">
        <f ca="true">+IF(OFFSET('Hygiene Data'!$D$13,0,10*ROW('Hygiene Data'!D177))="","",OFFSET('Hygiene Data'!$D$13,0,10*ROW('Hygiene Data'!D177)))</f>
        <v/>
      </c>
      <c r="DR183" s="272" t="str">
        <f ca="true">+IF(OFFSET('Hygiene Data'!$E$11,0,10*ROW('Hygiene Data'!E177))="","",OFFSET('Hygiene Data'!$E$11,0,10*ROW('Hygiene Data'!E177)))</f>
        <v/>
      </c>
      <c r="DS183" s="272" t="str">
        <f ca="true">+IF(OFFSET('Hygiene Data'!$E$12,0,10*ROW('Hygiene Data'!E177))="","",OFFSET('Hygiene Data'!$E$12,0,10*ROW('Hygiene Data'!E177)))</f>
        <v/>
      </c>
      <c r="DT183" s="272" t="str">
        <f ca="true">+IF(OFFSET('Hygiene Data'!$E$13,0,10*ROW('Hygiene Data'!E177))="","",OFFSET('Hygiene Data'!$E$13,0,10*ROW('Hygiene Data'!E177)))</f>
        <v/>
      </c>
      <c r="DU183" s="272" t="str">
        <f ca="true">+IF(OFFSET('Hygiene Data'!$F$11,0,10*ROW('Hygiene Data'!F177))="","",OFFSET('Hygiene Data'!$F$11,0,10*ROW('Hygiene Data'!F177)))</f>
        <v/>
      </c>
      <c r="DV183" s="272" t="str">
        <f ca="true">+IF(OFFSET('Hygiene Data'!$F$12,0,10*ROW('Hygiene Data'!F177))="","",OFFSET('Hygiene Data'!$F$12,0,10*ROW('Hygiene Data'!F177)))</f>
        <v/>
      </c>
      <c r="DW183" s="272" t="str">
        <f ca="true">+IF(OFFSET('Hygiene Data'!$F$13,0,10*ROW('Hygiene Data'!F177))="","",OFFSET('Hygiene Data'!$F$13,0,10*ROW('Hygiene Data'!F177)))</f>
        <v/>
      </c>
      <c r="DX183" s="272" t="str">
        <f ca="true">+IF(OFFSET('Hygiene Data'!$G$11,0,10*ROW('Hygiene Data'!G177))="","",OFFSET('Hygiene Data'!$G$11,0,10*ROW('Hygiene Data'!G177)))</f>
        <v/>
      </c>
      <c r="DY183" s="272" t="str">
        <f ca="true">+IF(OFFSET('Hygiene Data'!$G$12,0,10*ROW('Hygiene Data'!G177))="","",OFFSET('Hygiene Data'!$G$12,0,10*ROW('Hygiene Data'!G177)))</f>
        <v/>
      </c>
      <c r="DZ183" s="272" t="str">
        <f ca="true">+IF(OFFSET('Hygiene Data'!$G$13,0,10*ROW('Hygiene Data'!G177))="","",OFFSET('Hygiene Data'!$G$13,0,10*ROW('Hygiene Data'!G177)))</f>
        <v/>
      </c>
      <c r="EA183" s="272" t="str">
        <f ca="true">+IF(OFFSET('Hygiene Data'!$H$11,0,10*ROW('Hygiene Data'!H177))="","",OFFSET('Hygiene Data'!$H$11,0,10*ROW('Hygiene Data'!H177)))</f>
        <v/>
      </c>
      <c r="EB183" s="272" t="str">
        <f ca="true">+IF(OFFSET('Hygiene Data'!$H$12,0,10*ROW('Hygiene Data'!H177))="","",OFFSET('Hygiene Data'!$H$12,0,10*ROW('Hygiene Data'!H177)))</f>
        <v/>
      </c>
      <c r="EC183" s="272" t="str">
        <f ca="true">+IF(OFFSET('Hygiene Data'!$H$13,0,10*ROW('Hygiene Data'!H177))="","",OFFSET('Hygiene Data'!$H$13,0,10*ROW('Hygiene Data'!H177)))</f>
        <v/>
      </c>
      <c r="ED183" s="272" t="str">
        <f ca="true">+IF(OFFSET('Hygiene Data'!$I$11,0,10*ROW('Hygiene Data'!I177))="","",OFFSET('Hygiene Data'!$I$11,0,10*ROW('Hygiene Data'!I177)))</f>
        <v/>
      </c>
      <c r="EE183" s="272" t="str">
        <f ca="true">+IF(OFFSET('Hygiene Data'!$I$12,0,10*ROW('Hygiene Data'!I177))="","",OFFSET('Hygiene Data'!$I$12,0,10*ROW('Hygiene Data'!I177)))</f>
        <v/>
      </c>
      <c r="EF183" s="272"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28"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2"/>
      <c r="BS184" s="272" t="str">
        <f ca="true">+IF(OFFSET('Water Data'!$D$27,0,10*ROW('Water Data'!D178))="","",OFFSET('Water Data'!$D$27,0,10*ROW('Water Data'!D178)))</f>
        <v/>
      </c>
      <c r="BT184" s="272" t="str">
        <f ca="true">+IF(OFFSET('Water Data'!$D$28,0,10*ROW('Water Data'!D178))="","",OFFSET('Water Data'!$D$28,0,10*ROW('Water Data'!D178)))</f>
        <v/>
      </c>
      <c r="BU184" s="272" t="str">
        <f ca="true">+IF(OFFSET('Water Data'!$D$29,0,10*ROW('Water Data'!D178))="","",OFFSET('Water Data'!$D$29,0,10*ROW('Water Data'!D178)))</f>
        <v/>
      </c>
      <c r="BV184" s="272" t="str">
        <f ca="true">+IF(OFFSET('Water Data'!$E$27,0,10*ROW('Water Data'!E178))="","",OFFSET('Water Data'!$E$27,0,10*ROW('Water Data'!E178)))</f>
        <v/>
      </c>
      <c r="BW184" s="272" t="str">
        <f ca="true">+IF(OFFSET('Water Data'!$E$28,0,10*ROW('Water Data'!E178))="","",OFFSET('Water Data'!$E$28,0,10*ROW('Water Data'!E178)))</f>
        <v/>
      </c>
      <c r="BX184" s="272" t="str">
        <f ca="true">+IF(OFFSET('Water Data'!$E$29,0,10*ROW('Water Data'!E178))="","",OFFSET('Water Data'!$E$29,0,10*ROW('Water Data'!E178)))</f>
        <v/>
      </c>
      <c r="BY184" s="272" t="str">
        <f ca="true">+IF(OFFSET('Water Data'!$F$27,0,10*ROW('Water Data'!F178))="","",OFFSET('Water Data'!$F$27,0,10*ROW('Water Data'!F178)))</f>
        <v/>
      </c>
      <c r="BZ184" s="272" t="str">
        <f ca="true">+IF(OFFSET('Water Data'!$F$28,0,10*ROW('Water Data'!F178))="","",OFFSET('Water Data'!$F$28,0,10*ROW('Water Data'!F178)))</f>
        <v/>
      </c>
      <c r="CA184" s="272" t="str">
        <f ca="true">+IF(OFFSET('Water Data'!$F$29,0,10*ROW('Water Data'!F178))="","",OFFSET('Water Data'!$F$29,0,10*ROW('Water Data'!F178)))</f>
        <v/>
      </c>
      <c r="CB184" s="272" t="str">
        <f ca="true">+IF(OFFSET('Water Data'!$G$27,0,10*ROW('Water Data'!G178))="","",OFFSET('Water Data'!$G$27,0,10*ROW('Water Data'!G178)))</f>
        <v/>
      </c>
      <c r="CC184" s="272" t="str">
        <f ca="true">+IF(OFFSET('Water Data'!$G$28,0,10*ROW('Water Data'!G178))="","",OFFSET('Water Data'!$G$28,0,10*ROW('Water Data'!G178)))</f>
        <v/>
      </c>
      <c r="CD184" s="272" t="str">
        <f ca="true">+IF(OFFSET('Water Data'!$G$29,0,10*ROW('Water Data'!G178))="","",OFFSET('Water Data'!$G$29,0,10*ROW('Water Data'!G178)))</f>
        <v/>
      </c>
      <c r="CE184" s="272" t="str">
        <f ca="true">+IF(OFFSET('Water Data'!$H$27,0,10*ROW('Water Data'!H178))="","",OFFSET('Water Data'!$H$27,0,10*ROW('Water Data'!H178)))</f>
        <v/>
      </c>
      <c r="CF184" s="272" t="str">
        <f ca="true">+IF(OFFSET('Water Data'!$H$28,0,10*ROW('Water Data'!H178))="","",OFFSET('Water Data'!$H$28,0,10*ROW('Water Data'!H178)))</f>
        <v/>
      </c>
      <c r="CG184" s="272" t="str">
        <f ca="true">+IF(OFFSET('Water Data'!$H$29,0,10*ROW('Water Data'!H178))="","",OFFSET('Water Data'!$H$29,0,10*ROW('Water Data'!H178)))</f>
        <v/>
      </c>
      <c r="CH184" s="272" t="str">
        <f ca="true">+IF(OFFSET('Water Data'!$I$27,0,10*ROW('Water Data'!I178))="","",OFFSET('Water Data'!$I$27,0,10*ROW('Water Data'!I178)))</f>
        <v/>
      </c>
      <c r="CI184" s="272" t="str">
        <f ca="true">+IF(OFFSET('Water Data'!$I$28,0,10*ROW('Water Data'!I178))="","",OFFSET('Water Data'!$I$28,0,10*ROW('Water Data'!I178)))</f>
        <v/>
      </c>
      <c r="CJ184" s="272" t="str">
        <f ca="true">+IF(OFFSET('Water Data'!$I$29,0,10*ROW('Water Data'!I178))="","",OFFSET('Water Data'!$I$29,0,10*ROW('Water Data'!I178)))</f>
        <v/>
      </c>
      <c r="CK184" s="272" t="str">
        <f ca="true">+IF(OFFSET('Sanitation Data'!$D$28,0,10*ROW('Sanitation Data'!D178))="","",OFFSET('Sanitation Data'!$D$28,0,10*ROW('Sanitation Data'!D178)))</f>
        <v/>
      </c>
      <c r="CL184" s="272" t="str">
        <f ca="true">+IF(OFFSET('Sanitation Data'!$D$29,0,10*ROW('Sanitation Data'!D178))="","",OFFSET('Sanitation Data'!$D$29,0,10*ROW('Sanitation Data'!D178)))</f>
        <v/>
      </c>
      <c r="CM184" s="272" t="str">
        <f ca="true">+IF(OFFSET('Sanitation Data'!$D$30,0,10*ROW('Sanitation Data'!D178))="","",OFFSET('Sanitation Data'!$D$30,0,10*ROW('Sanitation Data'!D178)))</f>
        <v/>
      </c>
      <c r="CN184" s="272" t="str">
        <f ca="true">+IF(OFFSET('Sanitation Data'!$D$31,0,10*ROW('Sanitation Data'!D178))="","",OFFSET('Sanitation Data'!$D$31,0,10*ROW('Sanitation Data'!D178)))</f>
        <v/>
      </c>
      <c r="CO184" s="272" t="str">
        <f ca="true">+IF(OFFSET('Sanitation Data'!$D$32,0,10*ROW('Sanitation Data'!D178))="","",OFFSET('Sanitation Data'!$D$32,0,10*ROW('Sanitation Data'!D178)))</f>
        <v/>
      </c>
      <c r="CP184" s="272" t="str">
        <f ca="true">+IF(OFFSET('Sanitation Data'!$E$28,0,10*ROW('Sanitation Data'!E178))="","",OFFSET('Sanitation Data'!$E$28,0,10*ROW('Sanitation Data'!E178)))</f>
        <v/>
      </c>
      <c r="CQ184" s="272" t="str">
        <f ca="true">+IF(OFFSET('Sanitation Data'!$E$29,0,10*ROW('Sanitation Data'!E178))="","",OFFSET('Sanitation Data'!$E$29,0,10*ROW('Sanitation Data'!E178)))</f>
        <v/>
      </c>
      <c r="CR184" s="272" t="str">
        <f ca="true">+IF(OFFSET('Sanitation Data'!$E$30,0,10*ROW('Sanitation Data'!E178))="","",OFFSET('Sanitation Data'!$E$30,0,10*ROW('Sanitation Data'!E178)))</f>
        <v/>
      </c>
      <c r="CS184" s="272" t="str">
        <f ca="true">+IF(OFFSET('Sanitation Data'!$E$31,0,10*ROW('Sanitation Data'!E178))="","",OFFSET('Sanitation Data'!$E$31,0,10*ROW('Sanitation Data'!E178)))</f>
        <v/>
      </c>
      <c r="CT184" s="272" t="str">
        <f ca="true">+IF(OFFSET('Sanitation Data'!$E$32,0,10*ROW('Sanitation Data'!E178))="","",OFFSET('Sanitation Data'!$E$32,0,10*ROW('Sanitation Data'!E178)))</f>
        <v/>
      </c>
      <c r="CU184" s="272" t="str">
        <f ca="true">+IF(OFFSET('Sanitation Data'!$F$28,0,10*ROW('Sanitation Data'!F178))="","",OFFSET('Sanitation Data'!$F$28,0,10*ROW('Sanitation Data'!F178)))</f>
        <v/>
      </c>
      <c r="CV184" s="272" t="str">
        <f ca="true">+IF(OFFSET('Sanitation Data'!$F$29,0,10*ROW('Sanitation Data'!F178))="","",OFFSET('Sanitation Data'!$F$29,0,10*ROW('Sanitation Data'!F178)))</f>
        <v/>
      </c>
      <c r="CW184" s="272" t="str">
        <f ca="true">+IF(OFFSET('Sanitation Data'!$F$30,0,10*ROW('Sanitation Data'!F178))="","",OFFSET('Sanitation Data'!$F$30,0,10*ROW('Sanitation Data'!F178)))</f>
        <v/>
      </c>
      <c r="CX184" s="272" t="str">
        <f ca="true">+IF(OFFSET('Sanitation Data'!$F$31,0,10*ROW('Sanitation Data'!F178))="","",OFFSET('Sanitation Data'!$F$31,0,10*ROW('Sanitation Data'!F178)))</f>
        <v/>
      </c>
      <c r="CY184" s="272" t="str">
        <f ca="true">+IF(OFFSET('Sanitation Data'!$F$32,0,10*ROW('Sanitation Data'!F178))="","",OFFSET('Sanitation Data'!$F$32,0,10*ROW('Sanitation Data'!F178)))</f>
        <v/>
      </c>
      <c r="CZ184" s="272" t="str">
        <f ca="true">+IF(OFFSET('Sanitation Data'!$G$28,0,10*ROW('Sanitation Data'!G178))="","",OFFSET('Sanitation Data'!$G$28,0,10*ROW('Sanitation Data'!G178)))</f>
        <v/>
      </c>
      <c r="DA184" s="272" t="str">
        <f ca="true">+IF(OFFSET('Sanitation Data'!$G$29,0,10*ROW('Sanitation Data'!G178))="","",OFFSET('Sanitation Data'!$G$29,0,10*ROW('Sanitation Data'!G178)))</f>
        <v/>
      </c>
      <c r="DB184" s="272" t="str">
        <f ca="true">+IF(OFFSET('Sanitation Data'!$G$30,0,10*ROW('Sanitation Data'!G178))="","",OFFSET('Sanitation Data'!$G$30,0,10*ROW('Sanitation Data'!G178)))</f>
        <v/>
      </c>
      <c r="DC184" s="272" t="str">
        <f ca="true">+IF(OFFSET('Sanitation Data'!$G$31,0,10*ROW('Sanitation Data'!G178))="","",OFFSET('Sanitation Data'!$G$31,0,10*ROW('Sanitation Data'!G178)))</f>
        <v/>
      </c>
      <c r="DD184" s="272" t="str">
        <f ca="true">+IF(OFFSET('Sanitation Data'!$G$32,0,10*ROW('Sanitation Data'!G178))="","",OFFSET('Sanitation Data'!$G$32,0,10*ROW('Sanitation Data'!G178)))</f>
        <v/>
      </c>
      <c r="DE184" s="272" t="str">
        <f ca="true">+IF(OFFSET('Sanitation Data'!$H$28,0,10*ROW('Sanitation Data'!H178))="","",OFFSET('Sanitation Data'!$H$28,0,10*ROW('Sanitation Data'!H178)))</f>
        <v/>
      </c>
      <c r="DF184" s="272" t="str">
        <f ca="true">+IF(OFFSET('Sanitation Data'!$H$29,0,10*ROW('Sanitation Data'!H178))="","",OFFSET('Sanitation Data'!$H$29,0,10*ROW('Sanitation Data'!H178)))</f>
        <v/>
      </c>
      <c r="DG184" s="272" t="str">
        <f ca="true">+IF(OFFSET('Sanitation Data'!$H$30,0,10*ROW('Sanitation Data'!H178))="","",OFFSET('Sanitation Data'!$H$30,0,10*ROW('Sanitation Data'!H178)))</f>
        <v/>
      </c>
      <c r="DH184" s="272" t="str">
        <f ca="true">+IF(OFFSET('Sanitation Data'!$H$31,0,10*ROW('Sanitation Data'!H178))="","",OFFSET('Sanitation Data'!$H$31,0,10*ROW('Sanitation Data'!H178)))</f>
        <v/>
      </c>
      <c r="DI184" s="272" t="str">
        <f ca="true">+IF(OFFSET('Sanitation Data'!$H$32,0,10*ROW('Sanitation Data'!H178))="","",OFFSET('Sanitation Data'!$H$32,0,10*ROW('Sanitation Data'!H178)))</f>
        <v/>
      </c>
      <c r="DJ184" s="272" t="str">
        <f ca="true">+IF(OFFSET('Sanitation Data'!$I$28,0,10*ROW('Sanitation Data'!I178))="","",OFFSET('Sanitation Data'!$I$28,0,10*ROW('Sanitation Data'!I178)))</f>
        <v/>
      </c>
      <c r="DK184" s="272" t="str">
        <f ca="true">+IF(OFFSET('Sanitation Data'!$I$29,0,10*ROW('Sanitation Data'!I178))="","",OFFSET('Sanitation Data'!$I$29,0,10*ROW('Sanitation Data'!I178)))</f>
        <v/>
      </c>
      <c r="DL184" s="272" t="str">
        <f ca="true">+IF(OFFSET('Sanitation Data'!$I$30,0,10*ROW('Sanitation Data'!I178))="","",OFFSET('Sanitation Data'!$I$30,0,10*ROW('Sanitation Data'!I178)))</f>
        <v/>
      </c>
      <c r="DM184" s="272" t="str">
        <f ca="true">+IF(OFFSET('Sanitation Data'!$I$31,0,10*ROW('Sanitation Data'!I178))="","",OFFSET('Sanitation Data'!$I$31,0,10*ROW('Sanitation Data'!I178)))</f>
        <v/>
      </c>
      <c r="DN184" s="272" t="str">
        <f ca="true">+IF(OFFSET('Sanitation Data'!$I$32,0,10*ROW('Sanitation Data'!I178))="","",OFFSET('Sanitation Data'!$I$32,0,10*ROW('Sanitation Data'!I178)))</f>
        <v/>
      </c>
      <c r="DO184" s="272" t="str">
        <f ca="true">+IF(OFFSET('Hygiene Data'!$D$11,0,10*ROW('Hygiene Data'!D178))="","",OFFSET('Hygiene Data'!$D$11,0,10*ROW('Hygiene Data'!D178)))</f>
        <v/>
      </c>
      <c r="DP184" s="272" t="str">
        <f ca="true">+IF(OFFSET('Hygiene Data'!$D$12,0,10*ROW('Hygiene Data'!D178))="","",OFFSET('Hygiene Data'!$D$12,0,10*ROW('Hygiene Data'!D178)))</f>
        <v/>
      </c>
      <c r="DQ184" s="272" t="str">
        <f ca="true">+IF(OFFSET('Hygiene Data'!$D$13,0,10*ROW('Hygiene Data'!D178))="","",OFFSET('Hygiene Data'!$D$13,0,10*ROW('Hygiene Data'!D178)))</f>
        <v/>
      </c>
      <c r="DR184" s="272" t="str">
        <f ca="true">+IF(OFFSET('Hygiene Data'!$E$11,0,10*ROW('Hygiene Data'!E178))="","",OFFSET('Hygiene Data'!$E$11,0,10*ROW('Hygiene Data'!E178)))</f>
        <v/>
      </c>
      <c r="DS184" s="272" t="str">
        <f ca="true">+IF(OFFSET('Hygiene Data'!$E$12,0,10*ROW('Hygiene Data'!E178))="","",OFFSET('Hygiene Data'!$E$12,0,10*ROW('Hygiene Data'!E178)))</f>
        <v/>
      </c>
      <c r="DT184" s="272" t="str">
        <f ca="true">+IF(OFFSET('Hygiene Data'!$E$13,0,10*ROW('Hygiene Data'!E178))="","",OFFSET('Hygiene Data'!$E$13,0,10*ROW('Hygiene Data'!E178)))</f>
        <v/>
      </c>
      <c r="DU184" s="272" t="str">
        <f ca="true">+IF(OFFSET('Hygiene Data'!$F$11,0,10*ROW('Hygiene Data'!F178))="","",OFFSET('Hygiene Data'!$F$11,0,10*ROW('Hygiene Data'!F178)))</f>
        <v/>
      </c>
      <c r="DV184" s="272" t="str">
        <f ca="true">+IF(OFFSET('Hygiene Data'!$F$12,0,10*ROW('Hygiene Data'!F178))="","",OFFSET('Hygiene Data'!$F$12,0,10*ROW('Hygiene Data'!F178)))</f>
        <v/>
      </c>
      <c r="DW184" s="272" t="str">
        <f ca="true">+IF(OFFSET('Hygiene Data'!$F$13,0,10*ROW('Hygiene Data'!F178))="","",OFFSET('Hygiene Data'!$F$13,0,10*ROW('Hygiene Data'!F178)))</f>
        <v/>
      </c>
      <c r="DX184" s="272" t="str">
        <f ca="true">+IF(OFFSET('Hygiene Data'!$G$11,0,10*ROW('Hygiene Data'!G178))="","",OFFSET('Hygiene Data'!$G$11,0,10*ROW('Hygiene Data'!G178)))</f>
        <v/>
      </c>
      <c r="DY184" s="272" t="str">
        <f ca="true">+IF(OFFSET('Hygiene Data'!$G$12,0,10*ROW('Hygiene Data'!G178))="","",OFFSET('Hygiene Data'!$G$12,0,10*ROW('Hygiene Data'!G178)))</f>
        <v/>
      </c>
      <c r="DZ184" s="272" t="str">
        <f ca="true">+IF(OFFSET('Hygiene Data'!$G$13,0,10*ROW('Hygiene Data'!G178))="","",OFFSET('Hygiene Data'!$G$13,0,10*ROW('Hygiene Data'!G178)))</f>
        <v/>
      </c>
      <c r="EA184" s="272" t="str">
        <f ca="true">+IF(OFFSET('Hygiene Data'!$H$11,0,10*ROW('Hygiene Data'!H178))="","",OFFSET('Hygiene Data'!$H$11,0,10*ROW('Hygiene Data'!H178)))</f>
        <v/>
      </c>
      <c r="EB184" s="272" t="str">
        <f ca="true">+IF(OFFSET('Hygiene Data'!$H$12,0,10*ROW('Hygiene Data'!H178))="","",OFFSET('Hygiene Data'!$H$12,0,10*ROW('Hygiene Data'!H178)))</f>
        <v/>
      </c>
      <c r="EC184" s="272" t="str">
        <f ca="true">+IF(OFFSET('Hygiene Data'!$H$13,0,10*ROW('Hygiene Data'!H178))="","",OFFSET('Hygiene Data'!$H$13,0,10*ROW('Hygiene Data'!H178)))</f>
        <v/>
      </c>
      <c r="ED184" s="272" t="str">
        <f ca="true">+IF(OFFSET('Hygiene Data'!$I$11,0,10*ROW('Hygiene Data'!I178))="","",OFFSET('Hygiene Data'!$I$11,0,10*ROW('Hygiene Data'!I178)))</f>
        <v/>
      </c>
      <c r="EE184" s="272" t="str">
        <f ca="true">+IF(OFFSET('Hygiene Data'!$I$12,0,10*ROW('Hygiene Data'!I178))="","",OFFSET('Hygiene Data'!$I$12,0,10*ROW('Hygiene Data'!I178)))</f>
        <v/>
      </c>
      <c r="EF184" s="272"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28"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2"/>
      <c r="BS185" s="272" t="str">
        <f ca="true">+IF(OFFSET('Water Data'!$D$27,0,10*ROW('Water Data'!D179))="","",OFFSET('Water Data'!$D$27,0,10*ROW('Water Data'!D179)))</f>
        <v/>
      </c>
      <c r="BT185" s="272" t="str">
        <f ca="true">+IF(OFFSET('Water Data'!$D$28,0,10*ROW('Water Data'!D179))="","",OFFSET('Water Data'!$D$28,0,10*ROW('Water Data'!D179)))</f>
        <v/>
      </c>
      <c r="BU185" s="272" t="str">
        <f ca="true">+IF(OFFSET('Water Data'!$D$29,0,10*ROW('Water Data'!D179))="","",OFFSET('Water Data'!$D$29,0,10*ROW('Water Data'!D179)))</f>
        <v/>
      </c>
      <c r="BV185" s="272" t="str">
        <f ca="true">+IF(OFFSET('Water Data'!$E$27,0,10*ROW('Water Data'!E179))="","",OFFSET('Water Data'!$E$27,0,10*ROW('Water Data'!E179)))</f>
        <v/>
      </c>
      <c r="BW185" s="272" t="str">
        <f ca="true">+IF(OFFSET('Water Data'!$E$28,0,10*ROW('Water Data'!E179))="","",OFFSET('Water Data'!$E$28,0,10*ROW('Water Data'!E179)))</f>
        <v/>
      </c>
      <c r="BX185" s="272" t="str">
        <f ca="true">+IF(OFFSET('Water Data'!$E$29,0,10*ROW('Water Data'!E179))="","",OFFSET('Water Data'!$E$29,0,10*ROW('Water Data'!E179)))</f>
        <v/>
      </c>
      <c r="BY185" s="272" t="str">
        <f ca="true">+IF(OFFSET('Water Data'!$F$27,0,10*ROW('Water Data'!F179))="","",OFFSET('Water Data'!$F$27,0,10*ROW('Water Data'!F179)))</f>
        <v/>
      </c>
      <c r="BZ185" s="272" t="str">
        <f ca="true">+IF(OFFSET('Water Data'!$F$28,0,10*ROW('Water Data'!F179))="","",OFFSET('Water Data'!$F$28,0,10*ROW('Water Data'!F179)))</f>
        <v/>
      </c>
      <c r="CA185" s="272" t="str">
        <f ca="true">+IF(OFFSET('Water Data'!$F$29,0,10*ROW('Water Data'!F179))="","",OFFSET('Water Data'!$F$29,0,10*ROW('Water Data'!F179)))</f>
        <v/>
      </c>
      <c r="CB185" s="272" t="str">
        <f ca="true">+IF(OFFSET('Water Data'!$G$27,0,10*ROW('Water Data'!G179))="","",OFFSET('Water Data'!$G$27,0,10*ROW('Water Data'!G179)))</f>
        <v/>
      </c>
      <c r="CC185" s="272" t="str">
        <f ca="true">+IF(OFFSET('Water Data'!$G$28,0,10*ROW('Water Data'!G179))="","",OFFSET('Water Data'!$G$28,0,10*ROW('Water Data'!G179)))</f>
        <v/>
      </c>
      <c r="CD185" s="272" t="str">
        <f ca="true">+IF(OFFSET('Water Data'!$G$29,0,10*ROW('Water Data'!G179))="","",OFFSET('Water Data'!$G$29,0,10*ROW('Water Data'!G179)))</f>
        <v/>
      </c>
      <c r="CE185" s="272" t="str">
        <f ca="true">+IF(OFFSET('Water Data'!$H$27,0,10*ROW('Water Data'!H179))="","",OFFSET('Water Data'!$H$27,0,10*ROW('Water Data'!H179)))</f>
        <v/>
      </c>
      <c r="CF185" s="272" t="str">
        <f ca="true">+IF(OFFSET('Water Data'!$H$28,0,10*ROW('Water Data'!H179))="","",OFFSET('Water Data'!$H$28,0,10*ROW('Water Data'!H179)))</f>
        <v/>
      </c>
      <c r="CG185" s="272" t="str">
        <f ca="true">+IF(OFFSET('Water Data'!$H$29,0,10*ROW('Water Data'!H179))="","",OFFSET('Water Data'!$H$29,0,10*ROW('Water Data'!H179)))</f>
        <v/>
      </c>
      <c r="CH185" s="272" t="str">
        <f ca="true">+IF(OFFSET('Water Data'!$I$27,0,10*ROW('Water Data'!I179))="","",OFFSET('Water Data'!$I$27,0,10*ROW('Water Data'!I179)))</f>
        <v/>
      </c>
      <c r="CI185" s="272" t="str">
        <f ca="true">+IF(OFFSET('Water Data'!$I$28,0,10*ROW('Water Data'!I179))="","",OFFSET('Water Data'!$I$28,0,10*ROW('Water Data'!I179)))</f>
        <v/>
      </c>
      <c r="CJ185" s="272" t="str">
        <f ca="true">+IF(OFFSET('Water Data'!$I$29,0,10*ROW('Water Data'!I179))="","",OFFSET('Water Data'!$I$29,0,10*ROW('Water Data'!I179)))</f>
        <v/>
      </c>
      <c r="CK185" s="272" t="str">
        <f ca="true">+IF(OFFSET('Sanitation Data'!$D$28,0,10*ROW('Sanitation Data'!D179))="","",OFFSET('Sanitation Data'!$D$28,0,10*ROW('Sanitation Data'!D179)))</f>
        <v/>
      </c>
      <c r="CL185" s="272" t="str">
        <f ca="true">+IF(OFFSET('Sanitation Data'!$D$29,0,10*ROW('Sanitation Data'!D179))="","",OFFSET('Sanitation Data'!$D$29,0,10*ROW('Sanitation Data'!D179)))</f>
        <v/>
      </c>
      <c r="CM185" s="272" t="str">
        <f ca="true">+IF(OFFSET('Sanitation Data'!$D$30,0,10*ROW('Sanitation Data'!D179))="","",OFFSET('Sanitation Data'!$D$30,0,10*ROW('Sanitation Data'!D179)))</f>
        <v/>
      </c>
      <c r="CN185" s="272" t="str">
        <f ca="true">+IF(OFFSET('Sanitation Data'!$D$31,0,10*ROW('Sanitation Data'!D179))="","",OFFSET('Sanitation Data'!$D$31,0,10*ROW('Sanitation Data'!D179)))</f>
        <v/>
      </c>
      <c r="CO185" s="272" t="str">
        <f ca="true">+IF(OFFSET('Sanitation Data'!$D$32,0,10*ROW('Sanitation Data'!D179))="","",OFFSET('Sanitation Data'!$D$32,0,10*ROW('Sanitation Data'!D179)))</f>
        <v/>
      </c>
      <c r="CP185" s="272" t="str">
        <f ca="true">+IF(OFFSET('Sanitation Data'!$E$28,0,10*ROW('Sanitation Data'!E179))="","",OFFSET('Sanitation Data'!$E$28,0,10*ROW('Sanitation Data'!E179)))</f>
        <v/>
      </c>
      <c r="CQ185" s="272" t="str">
        <f ca="true">+IF(OFFSET('Sanitation Data'!$E$29,0,10*ROW('Sanitation Data'!E179))="","",OFFSET('Sanitation Data'!$E$29,0,10*ROW('Sanitation Data'!E179)))</f>
        <v/>
      </c>
      <c r="CR185" s="272" t="str">
        <f ca="true">+IF(OFFSET('Sanitation Data'!$E$30,0,10*ROW('Sanitation Data'!E179))="","",OFFSET('Sanitation Data'!$E$30,0,10*ROW('Sanitation Data'!E179)))</f>
        <v/>
      </c>
      <c r="CS185" s="272" t="str">
        <f ca="true">+IF(OFFSET('Sanitation Data'!$E$31,0,10*ROW('Sanitation Data'!E179))="","",OFFSET('Sanitation Data'!$E$31,0,10*ROW('Sanitation Data'!E179)))</f>
        <v/>
      </c>
      <c r="CT185" s="272" t="str">
        <f ca="true">+IF(OFFSET('Sanitation Data'!$E$32,0,10*ROW('Sanitation Data'!E179))="","",OFFSET('Sanitation Data'!$E$32,0,10*ROW('Sanitation Data'!E179)))</f>
        <v/>
      </c>
      <c r="CU185" s="272" t="str">
        <f ca="true">+IF(OFFSET('Sanitation Data'!$F$28,0,10*ROW('Sanitation Data'!F179))="","",OFFSET('Sanitation Data'!$F$28,0,10*ROW('Sanitation Data'!F179)))</f>
        <v/>
      </c>
      <c r="CV185" s="272" t="str">
        <f ca="true">+IF(OFFSET('Sanitation Data'!$F$29,0,10*ROW('Sanitation Data'!F179))="","",OFFSET('Sanitation Data'!$F$29,0,10*ROW('Sanitation Data'!F179)))</f>
        <v/>
      </c>
      <c r="CW185" s="272" t="str">
        <f ca="true">+IF(OFFSET('Sanitation Data'!$F$30,0,10*ROW('Sanitation Data'!F179))="","",OFFSET('Sanitation Data'!$F$30,0,10*ROW('Sanitation Data'!F179)))</f>
        <v/>
      </c>
      <c r="CX185" s="272" t="str">
        <f ca="true">+IF(OFFSET('Sanitation Data'!$F$31,0,10*ROW('Sanitation Data'!F179))="","",OFFSET('Sanitation Data'!$F$31,0,10*ROW('Sanitation Data'!F179)))</f>
        <v/>
      </c>
      <c r="CY185" s="272" t="str">
        <f ca="true">+IF(OFFSET('Sanitation Data'!$F$32,0,10*ROW('Sanitation Data'!F179))="","",OFFSET('Sanitation Data'!$F$32,0,10*ROW('Sanitation Data'!F179)))</f>
        <v/>
      </c>
      <c r="CZ185" s="272" t="str">
        <f ca="true">+IF(OFFSET('Sanitation Data'!$G$28,0,10*ROW('Sanitation Data'!G179))="","",OFFSET('Sanitation Data'!$G$28,0,10*ROW('Sanitation Data'!G179)))</f>
        <v/>
      </c>
      <c r="DA185" s="272" t="str">
        <f ca="true">+IF(OFFSET('Sanitation Data'!$G$29,0,10*ROW('Sanitation Data'!G179))="","",OFFSET('Sanitation Data'!$G$29,0,10*ROW('Sanitation Data'!G179)))</f>
        <v/>
      </c>
      <c r="DB185" s="272" t="str">
        <f ca="true">+IF(OFFSET('Sanitation Data'!$G$30,0,10*ROW('Sanitation Data'!G179))="","",OFFSET('Sanitation Data'!$G$30,0,10*ROW('Sanitation Data'!G179)))</f>
        <v/>
      </c>
      <c r="DC185" s="272" t="str">
        <f ca="true">+IF(OFFSET('Sanitation Data'!$G$31,0,10*ROW('Sanitation Data'!G179))="","",OFFSET('Sanitation Data'!$G$31,0,10*ROW('Sanitation Data'!G179)))</f>
        <v/>
      </c>
      <c r="DD185" s="272" t="str">
        <f ca="true">+IF(OFFSET('Sanitation Data'!$G$32,0,10*ROW('Sanitation Data'!G179))="","",OFFSET('Sanitation Data'!$G$32,0,10*ROW('Sanitation Data'!G179)))</f>
        <v/>
      </c>
      <c r="DE185" s="272" t="str">
        <f ca="true">+IF(OFFSET('Sanitation Data'!$H$28,0,10*ROW('Sanitation Data'!H179))="","",OFFSET('Sanitation Data'!$H$28,0,10*ROW('Sanitation Data'!H179)))</f>
        <v/>
      </c>
      <c r="DF185" s="272" t="str">
        <f ca="true">+IF(OFFSET('Sanitation Data'!$H$29,0,10*ROW('Sanitation Data'!H179))="","",OFFSET('Sanitation Data'!$H$29,0,10*ROW('Sanitation Data'!H179)))</f>
        <v/>
      </c>
      <c r="DG185" s="272" t="str">
        <f ca="true">+IF(OFFSET('Sanitation Data'!$H$30,0,10*ROW('Sanitation Data'!H179))="","",OFFSET('Sanitation Data'!$H$30,0,10*ROW('Sanitation Data'!H179)))</f>
        <v/>
      </c>
      <c r="DH185" s="272" t="str">
        <f ca="true">+IF(OFFSET('Sanitation Data'!$H$31,0,10*ROW('Sanitation Data'!H179))="","",OFFSET('Sanitation Data'!$H$31,0,10*ROW('Sanitation Data'!H179)))</f>
        <v/>
      </c>
      <c r="DI185" s="272" t="str">
        <f ca="true">+IF(OFFSET('Sanitation Data'!$H$32,0,10*ROW('Sanitation Data'!H179))="","",OFFSET('Sanitation Data'!$H$32,0,10*ROW('Sanitation Data'!H179)))</f>
        <v/>
      </c>
      <c r="DJ185" s="272" t="str">
        <f ca="true">+IF(OFFSET('Sanitation Data'!$I$28,0,10*ROW('Sanitation Data'!I179))="","",OFFSET('Sanitation Data'!$I$28,0,10*ROW('Sanitation Data'!I179)))</f>
        <v/>
      </c>
      <c r="DK185" s="272" t="str">
        <f ca="true">+IF(OFFSET('Sanitation Data'!$I$29,0,10*ROW('Sanitation Data'!I179))="","",OFFSET('Sanitation Data'!$I$29,0,10*ROW('Sanitation Data'!I179)))</f>
        <v/>
      </c>
      <c r="DL185" s="272" t="str">
        <f ca="true">+IF(OFFSET('Sanitation Data'!$I$30,0,10*ROW('Sanitation Data'!I179))="","",OFFSET('Sanitation Data'!$I$30,0,10*ROW('Sanitation Data'!I179)))</f>
        <v/>
      </c>
      <c r="DM185" s="272" t="str">
        <f ca="true">+IF(OFFSET('Sanitation Data'!$I$31,0,10*ROW('Sanitation Data'!I179))="","",OFFSET('Sanitation Data'!$I$31,0,10*ROW('Sanitation Data'!I179)))</f>
        <v/>
      </c>
      <c r="DN185" s="272" t="str">
        <f ca="true">+IF(OFFSET('Sanitation Data'!$I$32,0,10*ROW('Sanitation Data'!I179))="","",OFFSET('Sanitation Data'!$I$32,0,10*ROW('Sanitation Data'!I179)))</f>
        <v/>
      </c>
      <c r="DO185" s="272" t="str">
        <f ca="true">+IF(OFFSET('Hygiene Data'!$D$11,0,10*ROW('Hygiene Data'!D179))="","",OFFSET('Hygiene Data'!$D$11,0,10*ROW('Hygiene Data'!D179)))</f>
        <v/>
      </c>
      <c r="DP185" s="272" t="str">
        <f ca="true">+IF(OFFSET('Hygiene Data'!$D$12,0,10*ROW('Hygiene Data'!D179))="","",OFFSET('Hygiene Data'!$D$12,0,10*ROW('Hygiene Data'!D179)))</f>
        <v/>
      </c>
      <c r="DQ185" s="272" t="str">
        <f ca="true">+IF(OFFSET('Hygiene Data'!$D$13,0,10*ROW('Hygiene Data'!D179))="","",OFFSET('Hygiene Data'!$D$13,0,10*ROW('Hygiene Data'!D179)))</f>
        <v/>
      </c>
      <c r="DR185" s="272" t="str">
        <f ca="true">+IF(OFFSET('Hygiene Data'!$E$11,0,10*ROW('Hygiene Data'!E179))="","",OFFSET('Hygiene Data'!$E$11,0,10*ROW('Hygiene Data'!E179)))</f>
        <v/>
      </c>
      <c r="DS185" s="272" t="str">
        <f ca="true">+IF(OFFSET('Hygiene Data'!$E$12,0,10*ROW('Hygiene Data'!E179))="","",OFFSET('Hygiene Data'!$E$12,0,10*ROW('Hygiene Data'!E179)))</f>
        <v/>
      </c>
      <c r="DT185" s="272" t="str">
        <f ca="true">+IF(OFFSET('Hygiene Data'!$E$13,0,10*ROW('Hygiene Data'!E179))="","",OFFSET('Hygiene Data'!$E$13,0,10*ROW('Hygiene Data'!E179)))</f>
        <v/>
      </c>
      <c r="DU185" s="272" t="str">
        <f ca="true">+IF(OFFSET('Hygiene Data'!$F$11,0,10*ROW('Hygiene Data'!F179))="","",OFFSET('Hygiene Data'!$F$11,0,10*ROW('Hygiene Data'!F179)))</f>
        <v/>
      </c>
      <c r="DV185" s="272" t="str">
        <f ca="true">+IF(OFFSET('Hygiene Data'!$F$12,0,10*ROW('Hygiene Data'!F179))="","",OFFSET('Hygiene Data'!$F$12,0,10*ROW('Hygiene Data'!F179)))</f>
        <v/>
      </c>
      <c r="DW185" s="272" t="str">
        <f ca="true">+IF(OFFSET('Hygiene Data'!$F$13,0,10*ROW('Hygiene Data'!F179))="","",OFFSET('Hygiene Data'!$F$13,0,10*ROW('Hygiene Data'!F179)))</f>
        <v/>
      </c>
      <c r="DX185" s="272" t="str">
        <f ca="true">+IF(OFFSET('Hygiene Data'!$G$11,0,10*ROW('Hygiene Data'!G179))="","",OFFSET('Hygiene Data'!$G$11,0,10*ROW('Hygiene Data'!G179)))</f>
        <v/>
      </c>
      <c r="DY185" s="272" t="str">
        <f ca="true">+IF(OFFSET('Hygiene Data'!$G$12,0,10*ROW('Hygiene Data'!G179))="","",OFFSET('Hygiene Data'!$G$12,0,10*ROW('Hygiene Data'!G179)))</f>
        <v/>
      </c>
      <c r="DZ185" s="272" t="str">
        <f ca="true">+IF(OFFSET('Hygiene Data'!$G$13,0,10*ROW('Hygiene Data'!G179))="","",OFFSET('Hygiene Data'!$G$13,0,10*ROW('Hygiene Data'!G179)))</f>
        <v/>
      </c>
      <c r="EA185" s="272" t="str">
        <f ca="true">+IF(OFFSET('Hygiene Data'!$H$11,0,10*ROW('Hygiene Data'!H179))="","",OFFSET('Hygiene Data'!$H$11,0,10*ROW('Hygiene Data'!H179)))</f>
        <v/>
      </c>
      <c r="EB185" s="272" t="str">
        <f ca="true">+IF(OFFSET('Hygiene Data'!$H$12,0,10*ROW('Hygiene Data'!H179))="","",OFFSET('Hygiene Data'!$H$12,0,10*ROW('Hygiene Data'!H179)))</f>
        <v/>
      </c>
      <c r="EC185" s="272" t="str">
        <f ca="true">+IF(OFFSET('Hygiene Data'!$H$13,0,10*ROW('Hygiene Data'!H179))="","",OFFSET('Hygiene Data'!$H$13,0,10*ROW('Hygiene Data'!H179)))</f>
        <v/>
      </c>
      <c r="ED185" s="272" t="str">
        <f ca="true">+IF(OFFSET('Hygiene Data'!$I$11,0,10*ROW('Hygiene Data'!I179))="","",OFFSET('Hygiene Data'!$I$11,0,10*ROW('Hygiene Data'!I179)))</f>
        <v/>
      </c>
      <c r="EE185" s="272" t="str">
        <f ca="true">+IF(OFFSET('Hygiene Data'!$I$12,0,10*ROW('Hygiene Data'!I179))="","",OFFSET('Hygiene Data'!$I$12,0,10*ROW('Hygiene Data'!I179)))</f>
        <v/>
      </c>
      <c r="EF185" s="272"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28"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2"/>
      <c r="BS186" s="272" t="str">
        <f ca="true">+IF(OFFSET('Water Data'!$D$27,0,10*ROW('Water Data'!D180))="","",OFFSET('Water Data'!$D$27,0,10*ROW('Water Data'!D180)))</f>
        <v/>
      </c>
      <c r="BT186" s="272" t="str">
        <f ca="true">+IF(OFFSET('Water Data'!$D$28,0,10*ROW('Water Data'!D180))="","",OFFSET('Water Data'!$D$28,0,10*ROW('Water Data'!D180)))</f>
        <v/>
      </c>
      <c r="BU186" s="272" t="str">
        <f ca="true">+IF(OFFSET('Water Data'!$D$29,0,10*ROW('Water Data'!D180))="","",OFFSET('Water Data'!$D$29,0,10*ROW('Water Data'!D180)))</f>
        <v/>
      </c>
      <c r="BV186" s="272" t="str">
        <f ca="true">+IF(OFFSET('Water Data'!$E$27,0,10*ROW('Water Data'!E180))="","",OFFSET('Water Data'!$E$27,0,10*ROW('Water Data'!E180)))</f>
        <v/>
      </c>
      <c r="BW186" s="272" t="str">
        <f ca="true">+IF(OFFSET('Water Data'!$E$28,0,10*ROW('Water Data'!E180))="","",OFFSET('Water Data'!$E$28,0,10*ROW('Water Data'!E180)))</f>
        <v/>
      </c>
      <c r="BX186" s="272" t="str">
        <f ca="true">+IF(OFFSET('Water Data'!$E$29,0,10*ROW('Water Data'!E180))="","",OFFSET('Water Data'!$E$29,0,10*ROW('Water Data'!E180)))</f>
        <v/>
      </c>
      <c r="BY186" s="272" t="str">
        <f ca="true">+IF(OFFSET('Water Data'!$F$27,0,10*ROW('Water Data'!F180))="","",OFFSET('Water Data'!$F$27,0,10*ROW('Water Data'!F180)))</f>
        <v/>
      </c>
      <c r="BZ186" s="272" t="str">
        <f ca="true">+IF(OFFSET('Water Data'!$F$28,0,10*ROW('Water Data'!F180))="","",OFFSET('Water Data'!$F$28,0,10*ROW('Water Data'!F180)))</f>
        <v/>
      </c>
      <c r="CA186" s="272" t="str">
        <f ca="true">+IF(OFFSET('Water Data'!$F$29,0,10*ROW('Water Data'!F180))="","",OFFSET('Water Data'!$F$29,0,10*ROW('Water Data'!F180)))</f>
        <v/>
      </c>
      <c r="CB186" s="272" t="str">
        <f ca="true">+IF(OFFSET('Water Data'!$G$27,0,10*ROW('Water Data'!G180))="","",OFFSET('Water Data'!$G$27,0,10*ROW('Water Data'!G180)))</f>
        <v/>
      </c>
      <c r="CC186" s="272" t="str">
        <f ca="true">+IF(OFFSET('Water Data'!$G$28,0,10*ROW('Water Data'!G180))="","",OFFSET('Water Data'!$G$28,0,10*ROW('Water Data'!G180)))</f>
        <v/>
      </c>
      <c r="CD186" s="272" t="str">
        <f ca="true">+IF(OFFSET('Water Data'!$G$29,0,10*ROW('Water Data'!G180))="","",OFFSET('Water Data'!$G$29,0,10*ROW('Water Data'!G180)))</f>
        <v/>
      </c>
      <c r="CE186" s="272" t="str">
        <f ca="true">+IF(OFFSET('Water Data'!$H$27,0,10*ROW('Water Data'!H180))="","",OFFSET('Water Data'!$H$27,0,10*ROW('Water Data'!H180)))</f>
        <v/>
      </c>
      <c r="CF186" s="272" t="str">
        <f ca="true">+IF(OFFSET('Water Data'!$H$28,0,10*ROW('Water Data'!H180))="","",OFFSET('Water Data'!$H$28,0,10*ROW('Water Data'!H180)))</f>
        <v/>
      </c>
      <c r="CG186" s="272" t="str">
        <f ca="true">+IF(OFFSET('Water Data'!$H$29,0,10*ROW('Water Data'!H180))="","",OFFSET('Water Data'!$H$29,0,10*ROW('Water Data'!H180)))</f>
        <v/>
      </c>
      <c r="CH186" s="272" t="str">
        <f ca="true">+IF(OFFSET('Water Data'!$I$27,0,10*ROW('Water Data'!I180))="","",OFFSET('Water Data'!$I$27,0,10*ROW('Water Data'!I180)))</f>
        <v/>
      </c>
      <c r="CI186" s="272" t="str">
        <f ca="true">+IF(OFFSET('Water Data'!$I$28,0,10*ROW('Water Data'!I180))="","",OFFSET('Water Data'!$I$28,0,10*ROW('Water Data'!I180)))</f>
        <v/>
      </c>
      <c r="CJ186" s="272" t="str">
        <f ca="true">+IF(OFFSET('Water Data'!$I$29,0,10*ROW('Water Data'!I180))="","",OFFSET('Water Data'!$I$29,0,10*ROW('Water Data'!I180)))</f>
        <v/>
      </c>
      <c r="CK186" s="272" t="str">
        <f ca="true">+IF(OFFSET('Sanitation Data'!$D$28,0,10*ROW('Sanitation Data'!D180))="","",OFFSET('Sanitation Data'!$D$28,0,10*ROW('Sanitation Data'!D180)))</f>
        <v/>
      </c>
      <c r="CL186" s="272" t="str">
        <f ca="true">+IF(OFFSET('Sanitation Data'!$D$29,0,10*ROW('Sanitation Data'!D180))="","",OFFSET('Sanitation Data'!$D$29,0,10*ROW('Sanitation Data'!D180)))</f>
        <v/>
      </c>
      <c r="CM186" s="272" t="str">
        <f ca="true">+IF(OFFSET('Sanitation Data'!$D$30,0,10*ROW('Sanitation Data'!D180))="","",OFFSET('Sanitation Data'!$D$30,0,10*ROW('Sanitation Data'!D180)))</f>
        <v/>
      </c>
      <c r="CN186" s="272" t="str">
        <f ca="true">+IF(OFFSET('Sanitation Data'!$D$31,0,10*ROW('Sanitation Data'!D180))="","",OFFSET('Sanitation Data'!$D$31,0,10*ROW('Sanitation Data'!D180)))</f>
        <v/>
      </c>
      <c r="CO186" s="272" t="str">
        <f ca="true">+IF(OFFSET('Sanitation Data'!$D$32,0,10*ROW('Sanitation Data'!D180))="","",OFFSET('Sanitation Data'!$D$32,0,10*ROW('Sanitation Data'!D180)))</f>
        <v/>
      </c>
      <c r="CP186" s="272" t="str">
        <f ca="true">+IF(OFFSET('Sanitation Data'!$E$28,0,10*ROW('Sanitation Data'!E180))="","",OFFSET('Sanitation Data'!$E$28,0,10*ROW('Sanitation Data'!E180)))</f>
        <v/>
      </c>
      <c r="CQ186" s="272" t="str">
        <f ca="true">+IF(OFFSET('Sanitation Data'!$E$29,0,10*ROW('Sanitation Data'!E180))="","",OFFSET('Sanitation Data'!$E$29,0,10*ROW('Sanitation Data'!E180)))</f>
        <v/>
      </c>
      <c r="CR186" s="272" t="str">
        <f ca="true">+IF(OFFSET('Sanitation Data'!$E$30,0,10*ROW('Sanitation Data'!E180))="","",OFFSET('Sanitation Data'!$E$30,0,10*ROW('Sanitation Data'!E180)))</f>
        <v/>
      </c>
      <c r="CS186" s="272" t="str">
        <f ca="true">+IF(OFFSET('Sanitation Data'!$E$31,0,10*ROW('Sanitation Data'!E180))="","",OFFSET('Sanitation Data'!$E$31,0,10*ROW('Sanitation Data'!E180)))</f>
        <v/>
      </c>
      <c r="CT186" s="272" t="str">
        <f ca="true">+IF(OFFSET('Sanitation Data'!$E$32,0,10*ROW('Sanitation Data'!E180))="","",OFFSET('Sanitation Data'!$E$32,0,10*ROW('Sanitation Data'!E180)))</f>
        <v/>
      </c>
      <c r="CU186" s="272" t="str">
        <f ca="true">+IF(OFFSET('Sanitation Data'!$F$28,0,10*ROW('Sanitation Data'!F180))="","",OFFSET('Sanitation Data'!$F$28,0,10*ROW('Sanitation Data'!F180)))</f>
        <v/>
      </c>
      <c r="CV186" s="272" t="str">
        <f ca="true">+IF(OFFSET('Sanitation Data'!$F$29,0,10*ROW('Sanitation Data'!F180))="","",OFFSET('Sanitation Data'!$F$29,0,10*ROW('Sanitation Data'!F180)))</f>
        <v/>
      </c>
      <c r="CW186" s="272" t="str">
        <f ca="true">+IF(OFFSET('Sanitation Data'!$F$30,0,10*ROW('Sanitation Data'!F180))="","",OFFSET('Sanitation Data'!$F$30,0,10*ROW('Sanitation Data'!F180)))</f>
        <v/>
      </c>
      <c r="CX186" s="272" t="str">
        <f ca="true">+IF(OFFSET('Sanitation Data'!$F$31,0,10*ROW('Sanitation Data'!F180))="","",OFFSET('Sanitation Data'!$F$31,0,10*ROW('Sanitation Data'!F180)))</f>
        <v/>
      </c>
      <c r="CY186" s="272" t="str">
        <f ca="true">+IF(OFFSET('Sanitation Data'!$F$32,0,10*ROW('Sanitation Data'!F180))="","",OFFSET('Sanitation Data'!$F$32,0,10*ROW('Sanitation Data'!F180)))</f>
        <v/>
      </c>
      <c r="CZ186" s="272" t="str">
        <f ca="true">+IF(OFFSET('Sanitation Data'!$G$28,0,10*ROW('Sanitation Data'!G180))="","",OFFSET('Sanitation Data'!$G$28,0,10*ROW('Sanitation Data'!G180)))</f>
        <v/>
      </c>
      <c r="DA186" s="272" t="str">
        <f ca="true">+IF(OFFSET('Sanitation Data'!$G$29,0,10*ROW('Sanitation Data'!G180))="","",OFFSET('Sanitation Data'!$G$29,0,10*ROW('Sanitation Data'!G180)))</f>
        <v/>
      </c>
      <c r="DB186" s="272" t="str">
        <f ca="true">+IF(OFFSET('Sanitation Data'!$G$30,0,10*ROW('Sanitation Data'!G180))="","",OFFSET('Sanitation Data'!$G$30,0,10*ROW('Sanitation Data'!G180)))</f>
        <v/>
      </c>
      <c r="DC186" s="272" t="str">
        <f ca="true">+IF(OFFSET('Sanitation Data'!$G$31,0,10*ROW('Sanitation Data'!G180))="","",OFFSET('Sanitation Data'!$G$31,0,10*ROW('Sanitation Data'!G180)))</f>
        <v/>
      </c>
      <c r="DD186" s="272" t="str">
        <f ca="true">+IF(OFFSET('Sanitation Data'!$G$32,0,10*ROW('Sanitation Data'!G180))="","",OFFSET('Sanitation Data'!$G$32,0,10*ROW('Sanitation Data'!G180)))</f>
        <v/>
      </c>
      <c r="DE186" s="272" t="str">
        <f ca="true">+IF(OFFSET('Sanitation Data'!$H$28,0,10*ROW('Sanitation Data'!H180))="","",OFFSET('Sanitation Data'!$H$28,0,10*ROW('Sanitation Data'!H180)))</f>
        <v/>
      </c>
      <c r="DF186" s="272" t="str">
        <f ca="true">+IF(OFFSET('Sanitation Data'!$H$29,0,10*ROW('Sanitation Data'!H180))="","",OFFSET('Sanitation Data'!$H$29,0,10*ROW('Sanitation Data'!H180)))</f>
        <v/>
      </c>
      <c r="DG186" s="272" t="str">
        <f ca="true">+IF(OFFSET('Sanitation Data'!$H$30,0,10*ROW('Sanitation Data'!H180))="","",OFFSET('Sanitation Data'!$H$30,0,10*ROW('Sanitation Data'!H180)))</f>
        <v/>
      </c>
      <c r="DH186" s="272" t="str">
        <f ca="true">+IF(OFFSET('Sanitation Data'!$H$31,0,10*ROW('Sanitation Data'!H180))="","",OFFSET('Sanitation Data'!$H$31,0,10*ROW('Sanitation Data'!H180)))</f>
        <v/>
      </c>
      <c r="DI186" s="272" t="str">
        <f ca="true">+IF(OFFSET('Sanitation Data'!$H$32,0,10*ROW('Sanitation Data'!H180))="","",OFFSET('Sanitation Data'!$H$32,0,10*ROW('Sanitation Data'!H180)))</f>
        <v/>
      </c>
      <c r="DJ186" s="272" t="str">
        <f ca="true">+IF(OFFSET('Sanitation Data'!$I$28,0,10*ROW('Sanitation Data'!I180))="","",OFFSET('Sanitation Data'!$I$28,0,10*ROW('Sanitation Data'!I180)))</f>
        <v/>
      </c>
      <c r="DK186" s="272" t="str">
        <f ca="true">+IF(OFFSET('Sanitation Data'!$I$29,0,10*ROW('Sanitation Data'!I180))="","",OFFSET('Sanitation Data'!$I$29,0,10*ROW('Sanitation Data'!I180)))</f>
        <v/>
      </c>
      <c r="DL186" s="272" t="str">
        <f ca="true">+IF(OFFSET('Sanitation Data'!$I$30,0,10*ROW('Sanitation Data'!I180))="","",OFFSET('Sanitation Data'!$I$30,0,10*ROW('Sanitation Data'!I180)))</f>
        <v/>
      </c>
      <c r="DM186" s="272" t="str">
        <f ca="true">+IF(OFFSET('Sanitation Data'!$I$31,0,10*ROW('Sanitation Data'!I180))="","",OFFSET('Sanitation Data'!$I$31,0,10*ROW('Sanitation Data'!I180)))</f>
        <v/>
      </c>
      <c r="DN186" s="272" t="str">
        <f ca="true">+IF(OFFSET('Sanitation Data'!$I$32,0,10*ROW('Sanitation Data'!I180))="","",OFFSET('Sanitation Data'!$I$32,0,10*ROW('Sanitation Data'!I180)))</f>
        <v/>
      </c>
      <c r="DO186" s="272" t="str">
        <f ca="true">+IF(OFFSET('Hygiene Data'!$D$11,0,10*ROW('Hygiene Data'!D180))="","",OFFSET('Hygiene Data'!$D$11,0,10*ROW('Hygiene Data'!D180)))</f>
        <v/>
      </c>
      <c r="DP186" s="272" t="str">
        <f ca="true">+IF(OFFSET('Hygiene Data'!$D$12,0,10*ROW('Hygiene Data'!D180))="","",OFFSET('Hygiene Data'!$D$12,0,10*ROW('Hygiene Data'!D180)))</f>
        <v/>
      </c>
      <c r="DQ186" s="272" t="str">
        <f ca="true">+IF(OFFSET('Hygiene Data'!$D$13,0,10*ROW('Hygiene Data'!D180))="","",OFFSET('Hygiene Data'!$D$13,0,10*ROW('Hygiene Data'!D180)))</f>
        <v/>
      </c>
      <c r="DR186" s="272" t="str">
        <f ca="true">+IF(OFFSET('Hygiene Data'!$E$11,0,10*ROW('Hygiene Data'!E180))="","",OFFSET('Hygiene Data'!$E$11,0,10*ROW('Hygiene Data'!E180)))</f>
        <v/>
      </c>
      <c r="DS186" s="272" t="str">
        <f ca="true">+IF(OFFSET('Hygiene Data'!$E$12,0,10*ROW('Hygiene Data'!E180))="","",OFFSET('Hygiene Data'!$E$12,0,10*ROW('Hygiene Data'!E180)))</f>
        <v/>
      </c>
      <c r="DT186" s="272" t="str">
        <f ca="true">+IF(OFFSET('Hygiene Data'!$E$13,0,10*ROW('Hygiene Data'!E180))="","",OFFSET('Hygiene Data'!$E$13,0,10*ROW('Hygiene Data'!E180)))</f>
        <v/>
      </c>
      <c r="DU186" s="272" t="str">
        <f ca="true">+IF(OFFSET('Hygiene Data'!$F$11,0,10*ROW('Hygiene Data'!F180))="","",OFFSET('Hygiene Data'!$F$11,0,10*ROW('Hygiene Data'!F180)))</f>
        <v/>
      </c>
      <c r="DV186" s="272" t="str">
        <f ca="true">+IF(OFFSET('Hygiene Data'!$F$12,0,10*ROW('Hygiene Data'!F180))="","",OFFSET('Hygiene Data'!$F$12,0,10*ROW('Hygiene Data'!F180)))</f>
        <v/>
      </c>
      <c r="DW186" s="272" t="str">
        <f ca="true">+IF(OFFSET('Hygiene Data'!$F$13,0,10*ROW('Hygiene Data'!F180))="","",OFFSET('Hygiene Data'!$F$13,0,10*ROW('Hygiene Data'!F180)))</f>
        <v/>
      </c>
      <c r="DX186" s="272" t="str">
        <f ca="true">+IF(OFFSET('Hygiene Data'!$G$11,0,10*ROW('Hygiene Data'!G180))="","",OFFSET('Hygiene Data'!$G$11,0,10*ROW('Hygiene Data'!G180)))</f>
        <v/>
      </c>
      <c r="DY186" s="272" t="str">
        <f ca="true">+IF(OFFSET('Hygiene Data'!$G$12,0,10*ROW('Hygiene Data'!G180))="","",OFFSET('Hygiene Data'!$G$12,0,10*ROW('Hygiene Data'!G180)))</f>
        <v/>
      </c>
      <c r="DZ186" s="272" t="str">
        <f ca="true">+IF(OFFSET('Hygiene Data'!$G$13,0,10*ROW('Hygiene Data'!G180))="","",OFFSET('Hygiene Data'!$G$13,0,10*ROW('Hygiene Data'!G180)))</f>
        <v/>
      </c>
      <c r="EA186" s="272" t="str">
        <f ca="true">+IF(OFFSET('Hygiene Data'!$H$11,0,10*ROW('Hygiene Data'!H180))="","",OFFSET('Hygiene Data'!$H$11,0,10*ROW('Hygiene Data'!H180)))</f>
        <v/>
      </c>
      <c r="EB186" s="272" t="str">
        <f ca="true">+IF(OFFSET('Hygiene Data'!$H$12,0,10*ROW('Hygiene Data'!H180))="","",OFFSET('Hygiene Data'!$H$12,0,10*ROW('Hygiene Data'!H180)))</f>
        <v/>
      </c>
      <c r="EC186" s="272" t="str">
        <f ca="true">+IF(OFFSET('Hygiene Data'!$H$13,0,10*ROW('Hygiene Data'!H180))="","",OFFSET('Hygiene Data'!$H$13,0,10*ROW('Hygiene Data'!H180)))</f>
        <v/>
      </c>
      <c r="ED186" s="272" t="str">
        <f ca="true">+IF(OFFSET('Hygiene Data'!$I$11,0,10*ROW('Hygiene Data'!I180))="","",OFFSET('Hygiene Data'!$I$11,0,10*ROW('Hygiene Data'!I180)))</f>
        <v/>
      </c>
      <c r="EE186" s="272" t="str">
        <f ca="true">+IF(OFFSET('Hygiene Data'!$I$12,0,10*ROW('Hygiene Data'!I180))="","",OFFSET('Hygiene Data'!$I$12,0,10*ROW('Hygiene Data'!I180)))</f>
        <v/>
      </c>
      <c r="EF186" s="272"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28"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2"/>
      <c r="BS187" s="272" t="str">
        <f ca="true">+IF(OFFSET('Water Data'!$D$27,0,10*ROW('Water Data'!D181))="","",OFFSET('Water Data'!$D$27,0,10*ROW('Water Data'!D181)))</f>
        <v/>
      </c>
      <c r="BT187" s="272" t="str">
        <f ca="true">+IF(OFFSET('Water Data'!$D$28,0,10*ROW('Water Data'!D181))="","",OFFSET('Water Data'!$D$28,0,10*ROW('Water Data'!D181)))</f>
        <v/>
      </c>
      <c r="BU187" s="272" t="str">
        <f ca="true">+IF(OFFSET('Water Data'!$D$29,0,10*ROW('Water Data'!D181))="","",OFFSET('Water Data'!$D$29,0,10*ROW('Water Data'!D181)))</f>
        <v/>
      </c>
      <c r="BV187" s="272" t="str">
        <f ca="true">+IF(OFFSET('Water Data'!$E$27,0,10*ROW('Water Data'!E181))="","",OFFSET('Water Data'!$E$27,0,10*ROW('Water Data'!E181)))</f>
        <v/>
      </c>
      <c r="BW187" s="272" t="str">
        <f ca="true">+IF(OFFSET('Water Data'!$E$28,0,10*ROW('Water Data'!E181))="","",OFFSET('Water Data'!$E$28,0,10*ROW('Water Data'!E181)))</f>
        <v/>
      </c>
      <c r="BX187" s="272" t="str">
        <f ca="true">+IF(OFFSET('Water Data'!$E$29,0,10*ROW('Water Data'!E181))="","",OFFSET('Water Data'!$E$29,0,10*ROW('Water Data'!E181)))</f>
        <v/>
      </c>
      <c r="BY187" s="272" t="str">
        <f ca="true">+IF(OFFSET('Water Data'!$F$27,0,10*ROW('Water Data'!F181))="","",OFFSET('Water Data'!$F$27,0,10*ROW('Water Data'!F181)))</f>
        <v/>
      </c>
      <c r="BZ187" s="272" t="str">
        <f ca="true">+IF(OFFSET('Water Data'!$F$28,0,10*ROW('Water Data'!F181))="","",OFFSET('Water Data'!$F$28,0,10*ROW('Water Data'!F181)))</f>
        <v/>
      </c>
      <c r="CA187" s="272" t="str">
        <f ca="true">+IF(OFFSET('Water Data'!$F$29,0,10*ROW('Water Data'!F181))="","",OFFSET('Water Data'!$F$29,0,10*ROW('Water Data'!F181)))</f>
        <v/>
      </c>
      <c r="CB187" s="272" t="str">
        <f ca="true">+IF(OFFSET('Water Data'!$G$27,0,10*ROW('Water Data'!G181))="","",OFFSET('Water Data'!$G$27,0,10*ROW('Water Data'!G181)))</f>
        <v/>
      </c>
      <c r="CC187" s="272" t="str">
        <f ca="true">+IF(OFFSET('Water Data'!$G$28,0,10*ROW('Water Data'!G181))="","",OFFSET('Water Data'!$G$28,0,10*ROW('Water Data'!G181)))</f>
        <v/>
      </c>
      <c r="CD187" s="272" t="str">
        <f ca="true">+IF(OFFSET('Water Data'!$G$29,0,10*ROW('Water Data'!G181))="","",OFFSET('Water Data'!$G$29,0,10*ROW('Water Data'!G181)))</f>
        <v/>
      </c>
      <c r="CE187" s="272" t="str">
        <f ca="true">+IF(OFFSET('Water Data'!$H$27,0,10*ROW('Water Data'!H181))="","",OFFSET('Water Data'!$H$27,0,10*ROW('Water Data'!H181)))</f>
        <v/>
      </c>
      <c r="CF187" s="272" t="str">
        <f ca="true">+IF(OFFSET('Water Data'!$H$28,0,10*ROW('Water Data'!H181))="","",OFFSET('Water Data'!$H$28,0,10*ROW('Water Data'!H181)))</f>
        <v/>
      </c>
      <c r="CG187" s="272" t="str">
        <f ca="true">+IF(OFFSET('Water Data'!$H$29,0,10*ROW('Water Data'!H181))="","",OFFSET('Water Data'!$H$29,0,10*ROW('Water Data'!H181)))</f>
        <v/>
      </c>
      <c r="CH187" s="272" t="str">
        <f ca="true">+IF(OFFSET('Water Data'!$I$27,0,10*ROW('Water Data'!I181))="","",OFFSET('Water Data'!$I$27,0,10*ROW('Water Data'!I181)))</f>
        <v/>
      </c>
      <c r="CI187" s="272" t="str">
        <f ca="true">+IF(OFFSET('Water Data'!$I$28,0,10*ROW('Water Data'!I181))="","",OFFSET('Water Data'!$I$28,0,10*ROW('Water Data'!I181)))</f>
        <v/>
      </c>
      <c r="CJ187" s="272" t="str">
        <f ca="true">+IF(OFFSET('Water Data'!$I$29,0,10*ROW('Water Data'!I181))="","",OFFSET('Water Data'!$I$29,0,10*ROW('Water Data'!I181)))</f>
        <v/>
      </c>
      <c r="CK187" s="272" t="str">
        <f ca="true">+IF(OFFSET('Sanitation Data'!$D$28,0,10*ROW('Sanitation Data'!D181))="","",OFFSET('Sanitation Data'!$D$28,0,10*ROW('Sanitation Data'!D181)))</f>
        <v/>
      </c>
      <c r="CL187" s="272" t="str">
        <f ca="true">+IF(OFFSET('Sanitation Data'!$D$29,0,10*ROW('Sanitation Data'!D181))="","",OFFSET('Sanitation Data'!$D$29,0,10*ROW('Sanitation Data'!D181)))</f>
        <v/>
      </c>
      <c r="CM187" s="272" t="str">
        <f ca="true">+IF(OFFSET('Sanitation Data'!$D$30,0,10*ROW('Sanitation Data'!D181))="","",OFFSET('Sanitation Data'!$D$30,0,10*ROW('Sanitation Data'!D181)))</f>
        <v/>
      </c>
      <c r="CN187" s="272" t="str">
        <f ca="true">+IF(OFFSET('Sanitation Data'!$D$31,0,10*ROW('Sanitation Data'!D181))="","",OFFSET('Sanitation Data'!$D$31,0,10*ROW('Sanitation Data'!D181)))</f>
        <v/>
      </c>
      <c r="CO187" s="272" t="str">
        <f ca="true">+IF(OFFSET('Sanitation Data'!$D$32,0,10*ROW('Sanitation Data'!D181))="","",OFFSET('Sanitation Data'!$D$32,0,10*ROW('Sanitation Data'!D181)))</f>
        <v/>
      </c>
      <c r="CP187" s="272" t="str">
        <f ca="true">+IF(OFFSET('Sanitation Data'!$E$28,0,10*ROW('Sanitation Data'!E181))="","",OFFSET('Sanitation Data'!$E$28,0,10*ROW('Sanitation Data'!E181)))</f>
        <v/>
      </c>
      <c r="CQ187" s="272" t="str">
        <f ca="true">+IF(OFFSET('Sanitation Data'!$E$29,0,10*ROW('Sanitation Data'!E181))="","",OFFSET('Sanitation Data'!$E$29,0,10*ROW('Sanitation Data'!E181)))</f>
        <v/>
      </c>
      <c r="CR187" s="272" t="str">
        <f ca="true">+IF(OFFSET('Sanitation Data'!$E$30,0,10*ROW('Sanitation Data'!E181))="","",OFFSET('Sanitation Data'!$E$30,0,10*ROW('Sanitation Data'!E181)))</f>
        <v/>
      </c>
      <c r="CS187" s="272" t="str">
        <f ca="true">+IF(OFFSET('Sanitation Data'!$E$31,0,10*ROW('Sanitation Data'!E181))="","",OFFSET('Sanitation Data'!$E$31,0,10*ROW('Sanitation Data'!E181)))</f>
        <v/>
      </c>
      <c r="CT187" s="272" t="str">
        <f ca="true">+IF(OFFSET('Sanitation Data'!$E$32,0,10*ROW('Sanitation Data'!E181))="","",OFFSET('Sanitation Data'!$E$32,0,10*ROW('Sanitation Data'!E181)))</f>
        <v/>
      </c>
      <c r="CU187" s="272" t="str">
        <f ca="true">+IF(OFFSET('Sanitation Data'!$F$28,0,10*ROW('Sanitation Data'!F181))="","",OFFSET('Sanitation Data'!$F$28,0,10*ROW('Sanitation Data'!F181)))</f>
        <v/>
      </c>
      <c r="CV187" s="272" t="str">
        <f ca="true">+IF(OFFSET('Sanitation Data'!$F$29,0,10*ROW('Sanitation Data'!F181))="","",OFFSET('Sanitation Data'!$F$29,0,10*ROW('Sanitation Data'!F181)))</f>
        <v/>
      </c>
      <c r="CW187" s="272" t="str">
        <f ca="true">+IF(OFFSET('Sanitation Data'!$F$30,0,10*ROW('Sanitation Data'!F181))="","",OFFSET('Sanitation Data'!$F$30,0,10*ROW('Sanitation Data'!F181)))</f>
        <v/>
      </c>
      <c r="CX187" s="272" t="str">
        <f ca="true">+IF(OFFSET('Sanitation Data'!$F$31,0,10*ROW('Sanitation Data'!F181))="","",OFFSET('Sanitation Data'!$F$31,0,10*ROW('Sanitation Data'!F181)))</f>
        <v/>
      </c>
      <c r="CY187" s="272" t="str">
        <f ca="true">+IF(OFFSET('Sanitation Data'!$F$32,0,10*ROW('Sanitation Data'!F181))="","",OFFSET('Sanitation Data'!$F$32,0,10*ROW('Sanitation Data'!F181)))</f>
        <v/>
      </c>
      <c r="CZ187" s="272" t="str">
        <f ca="true">+IF(OFFSET('Sanitation Data'!$G$28,0,10*ROW('Sanitation Data'!G181))="","",OFFSET('Sanitation Data'!$G$28,0,10*ROW('Sanitation Data'!G181)))</f>
        <v/>
      </c>
      <c r="DA187" s="272" t="str">
        <f ca="true">+IF(OFFSET('Sanitation Data'!$G$29,0,10*ROW('Sanitation Data'!G181))="","",OFFSET('Sanitation Data'!$G$29,0,10*ROW('Sanitation Data'!G181)))</f>
        <v/>
      </c>
      <c r="DB187" s="272" t="str">
        <f ca="true">+IF(OFFSET('Sanitation Data'!$G$30,0,10*ROW('Sanitation Data'!G181))="","",OFFSET('Sanitation Data'!$G$30,0,10*ROW('Sanitation Data'!G181)))</f>
        <v/>
      </c>
      <c r="DC187" s="272" t="str">
        <f ca="true">+IF(OFFSET('Sanitation Data'!$G$31,0,10*ROW('Sanitation Data'!G181))="","",OFFSET('Sanitation Data'!$G$31,0,10*ROW('Sanitation Data'!G181)))</f>
        <v/>
      </c>
      <c r="DD187" s="272" t="str">
        <f ca="true">+IF(OFFSET('Sanitation Data'!$G$32,0,10*ROW('Sanitation Data'!G181))="","",OFFSET('Sanitation Data'!$G$32,0,10*ROW('Sanitation Data'!G181)))</f>
        <v/>
      </c>
      <c r="DE187" s="272" t="str">
        <f ca="true">+IF(OFFSET('Sanitation Data'!$H$28,0,10*ROW('Sanitation Data'!H181))="","",OFFSET('Sanitation Data'!$H$28,0,10*ROW('Sanitation Data'!H181)))</f>
        <v/>
      </c>
      <c r="DF187" s="272" t="str">
        <f ca="true">+IF(OFFSET('Sanitation Data'!$H$29,0,10*ROW('Sanitation Data'!H181))="","",OFFSET('Sanitation Data'!$H$29,0,10*ROW('Sanitation Data'!H181)))</f>
        <v/>
      </c>
      <c r="DG187" s="272" t="str">
        <f ca="true">+IF(OFFSET('Sanitation Data'!$H$30,0,10*ROW('Sanitation Data'!H181))="","",OFFSET('Sanitation Data'!$H$30,0,10*ROW('Sanitation Data'!H181)))</f>
        <v/>
      </c>
      <c r="DH187" s="272" t="str">
        <f ca="true">+IF(OFFSET('Sanitation Data'!$H$31,0,10*ROW('Sanitation Data'!H181))="","",OFFSET('Sanitation Data'!$H$31,0,10*ROW('Sanitation Data'!H181)))</f>
        <v/>
      </c>
      <c r="DI187" s="272" t="str">
        <f ca="true">+IF(OFFSET('Sanitation Data'!$H$32,0,10*ROW('Sanitation Data'!H181))="","",OFFSET('Sanitation Data'!$H$32,0,10*ROW('Sanitation Data'!H181)))</f>
        <v/>
      </c>
      <c r="DJ187" s="272" t="str">
        <f ca="true">+IF(OFFSET('Sanitation Data'!$I$28,0,10*ROW('Sanitation Data'!I181))="","",OFFSET('Sanitation Data'!$I$28,0,10*ROW('Sanitation Data'!I181)))</f>
        <v/>
      </c>
      <c r="DK187" s="272" t="str">
        <f ca="true">+IF(OFFSET('Sanitation Data'!$I$29,0,10*ROW('Sanitation Data'!I181))="","",OFFSET('Sanitation Data'!$I$29,0,10*ROW('Sanitation Data'!I181)))</f>
        <v/>
      </c>
      <c r="DL187" s="272" t="str">
        <f ca="true">+IF(OFFSET('Sanitation Data'!$I$30,0,10*ROW('Sanitation Data'!I181))="","",OFFSET('Sanitation Data'!$I$30,0,10*ROW('Sanitation Data'!I181)))</f>
        <v/>
      </c>
      <c r="DM187" s="272" t="str">
        <f ca="true">+IF(OFFSET('Sanitation Data'!$I$31,0,10*ROW('Sanitation Data'!I181))="","",OFFSET('Sanitation Data'!$I$31,0,10*ROW('Sanitation Data'!I181)))</f>
        <v/>
      </c>
      <c r="DN187" s="272" t="str">
        <f ca="true">+IF(OFFSET('Sanitation Data'!$I$32,0,10*ROW('Sanitation Data'!I181))="","",OFFSET('Sanitation Data'!$I$32,0,10*ROW('Sanitation Data'!I181)))</f>
        <v/>
      </c>
      <c r="DO187" s="272" t="str">
        <f ca="true">+IF(OFFSET('Hygiene Data'!$D$11,0,10*ROW('Hygiene Data'!D181))="","",OFFSET('Hygiene Data'!$D$11,0,10*ROW('Hygiene Data'!D181)))</f>
        <v/>
      </c>
      <c r="DP187" s="272" t="str">
        <f ca="true">+IF(OFFSET('Hygiene Data'!$D$12,0,10*ROW('Hygiene Data'!D181))="","",OFFSET('Hygiene Data'!$D$12,0,10*ROW('Hygiene Data'!D181)))</f>
        <v/>
      </c>
      <c r="DQ187" s="272" t="str">
        <f ca="true">+IF(OFFSET('Hygiene Data'!$D$13,0,10*ROW('Hygiene Data'!D181))="","",OFFSET('Hygiene Data'!$D$13,0,10*ROW('Hygiene Data'!D181)))</f>
        <v/>
      </c>
      <c r="DR187" s="272" t="str">
        <f ca="true">+IF(OFFSET('Hygiene Data'!$E$11,0,10*ROW('Hygiene Data'!E181))="","",OFFSET('Hygiene Data'!$E$11,0,10*ROW('Hygiene Data'!E181)))</f>
        <v/>
      </c>
      <c r="DS187" s="272" t="str">
        <f ca="true">+IF(OFFSET('Hygiene Data'!$E$12,0,10*ROW('Hygiene Data'!E181))="","",OFFSET('Hygiene Data'!$E$12,0,10*ROW('Hygiene Data'!E181)))</f>
        <v/>
      </c>
      <c r="DT187" s="272" t="str">
        <f ca="true">+IF(OFFSET('Hygiene Data'!$E$13,0,10*ROW('Hygiene Data'!E181))="","",OFFSET('Hygiene Data'!$E$13,0,10*ROW('Hygiene Data'!E181)))</f>
        <v/>
      </c>
      <c r="DU187" s="272" t="str">
        <f ca="true">+IF(OFFSET('Hygiene Data'!$F$11,0,10*ROW('Hygiene Data'!F181))="","",OFFSET('Hygiene Data'!$F$11,0,10*ROW('Hygiene Data'!F181)))</f>
        <v/>
      </c>
      <c r="DV187" s="272" t="str">
        <f ca="true">+IF(OFFSET('Hygiene Data'!$F$12,0,10*ROW('Hygiene Data'!F181))="","",OFFSET('Hygiene Data'!$F$12,0,10*ROW('Hygiene Data'!F181)))</f>
        <v/>
      </c>
      <c r="DW187" s="272" t="str">
        <f ca="true">+IF(OFFSET('Hygiene Data'!$F$13,0,10*ROW('Hygiene Data'!F181))="","",OFFSET('Hygiene Data'!$F$13,0,10*ROW('Hygiene Data'!F181)))</f>
        <v/>
      </c>
      <c r="DX187" s="272" t="str">
        <f ca="true">+IF(OFFSET('Hygiene Data'!$G$11,0,10*ROW('Hygiene Data'!G181))="","",OFFSET('Hygiene Data'!$G$11,0,10*ROW('Hygiene Data'!G181)))</f>
        <v/>
      </c>
      <c r="DY187" s="272" t="str">
        <f ca="true">+IF(OFFSET('Hygiene Data'!$G$12,0,10*ROW('Hygiene Data'!G181))="","",OFFSET('Hygiene Data'!$G$12,0,10*ROW('Hygiene Data'!G181)))</f>
        <v/>
      </c>
      <c r="DZ187" s="272" t="str">
        <f ca="true">+IF(OFFSET('Hygiene Data'!$G$13,0,10*ROW('Hygiene Data'!G181))="","",OFFSET('Hygiene Data'!$G$13,0,10*ROW('Hygiene Data'!G181)))</f>
        <v/>
      </c>
      <c r="EA187" s="272" t="str">
        <f ca="true">+IF(OFFSET('Hygiene Data'!$H$11,0,10*ROW('Hygiene Data'!H181))="","",OFFSET('Hygiene Data'!$H$11,0,10*ROW('Hygiene Data'!H181)))</f>
        <v/>
      </c>
      <c r="EB187" s="272" t="str">
        <f ca="true">+IF(OFFSET('Hygiene Data'!$H$12,0,10*ROW('Hygiene Data'!H181))="","",OFFSET('Hygiene Data'!$H$12,0,10*ROW('Hygiene Data'!H181)))</f>
        <v/>
      </c>
      <c r="EC187" s="272" t="str">
        <f ca="true">+IF(OFFSET('Hygiene Data'!$H$13,0,10*ROW('Hygiene Data'!H181))="","",OFFSET('Hygiene Data'!$H$13,0,10*ROW('Hygiene Data'!H181)))</f>
        <v/>
      </c>
      <c r="ED187" s="272" t="str">
        <f ca="true">+IF(OFFSET('Hygiene Data'!$I$11,0,10*ROW('Hygiene Data'!I181))="","",OFFSET('Hygiene Data'!$I$11,0,10*ROW('Hygiene Data'!I181)))</f>
        <v/>
      </c>
      <c r="EE187" s="272" t="str">
        <f ca="true">+IF(OFFSET('Hygiene Data'!$I$12,0,10*ROW('Hygiene Data'!I181))="","",OFFSET('Hygiene Data'!$I$12,0,10*ROW('Hygiene Data'!I181)))</f>
        <v/>
      </c>
      <c r="EF187" s="272"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28"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2"/>
      <c r="BS188" s="272" t="str">
        <f ca="true">+IF(OFFSET('Water Data'!$D$27,0,10*ROW('Water Data'!D182))="","",OFFSET('Water Data'!$D$27,0,10*ROW('Water Data'!D182)))</f>
        <v/>
      </c>
      <c r="BT188" s="272" t="str">
        <f ca="true">+IF(OFFSET('Water Data'!$D$28,0,10*ROW('Water Data'!D182))="","",OFFSET('Water Data'!$D$28,0,10*ROW('Water Data'!D182)))</f>
        <v/>
      </c>
      <c r="BU188" s="272" t="str">
        <f ca="true">+IF(OFFSET('Water Data'!$D$29,0,10*ROW('Water Data'!D182))="","",OFFSET('Water Data'!$D$29,0,10*ROW('Water Data'!D182)))</f>
        <v/>
      </c>
      <c r="BV188" s="272" t="str">
        <f ca="true">+IF(OFFSET('Water Data'!$E$27,0,10*ROW('Water Data'!E182))="","",OFFSET('Water Data'!$E$27,0,10*ROW('Water Data'!E182)))</f>
        <v/>
      </c>
      <c r="BW188" s="272" t="str">
        <f ca="true">+IF(OFFSET('Water Data'!$E$28,0,10*ROW('Water Data'!E182))="","",OFFSET('Water Data'!$E$28,0,10*ROW('Water Data'!E182)))</f>
        <v/>
      </c>
      <c r="BX188" s="272" t="str">
        <f ca="true">+IF(OFFSET('Water Data'!$E$29,0,10*ROW('Water Data'!E182))="","",OFFSET('Water Data'!$E$29,0,10*ROW('Water Data'!E182)))</f>
        <v/>
      </c>
      <c r="BY188" s="272" t="str">
        <f ca="true">+IF(OFFSET('Water Data'!$F$27,0,10*ROW('Water Data'!F182))="","",OFFSET('Water Data'!$F$27,0,10*ROW('Water Data'!F182)))</f>
        <v/>
      </c>
      <c r="BZ188" s="272" t="str">
        <f ca="true">+IF(OFFSET('Water Data'!$F$28,0,10*ROW('Water Data'!F182))="","",OFFSET('Water Data'!$F$28,0,10*ROW('Water Data'!F182)))</f>
        <v/>
      </c>
      <c r="CA188" s="272" t="str">
        <f ca="true">+IF(OFFSET('Water Data'!$F$29,0,10*ROW('Water Data'!F182))="","",OFFSET('Water Data'!$F$29,0,10*ROW('Water Data'!F182)))</f>
        <v/>
      </c>
      <c r="CB188" s="272" t="str">
        <f ca="true">+IF(OFFSET('Water Data'!$G$27,0,10*ROW('Water Data'!G182))="","",OFFSET('Water Data'!$G$27,0,10*ROW('Water Data'!G182)))</f>
        <v/>
      </c>
      <c r="CC188" s="272" t="str">
        <f ca="true">+IF(OFFSET('Water Data'!$G$28,0,10*ROW('Water Data'!G182))="","",OFFSET('Water Data'!$G$28,0,10*ROW('Water Data'!G182)))</f>
        <v/>
      </c>
      <c r="CD188" s="272" t="str">
        <f ca="true">+IF(OFFSET('Water Data'!$G$29,0,10*ROW('Water Data'!G182))="","",OFFSET('Water Data'!$G$29,0,10*ROW('Water Data'!G182)))</f>
        <v/>
      </c>
      <c r="CE188" s="272" t="str">
        <f ca="true">+IF(OFFSET('Water Data'!$H$27,0,10*ROW('Water Data'!H182))="","",OFFSET('Water Data'!$H$27,0,10*ROW('Water Data'!H182)))</f>
        <v/>
      </c>
      <c r="CF188" s="272" t="str">
        <f ca="true">+IF(OFFSET('Water Data'!$H$28,0,10*ROW('Water Data'!H182))="","",OFFSET('Water Data'!$H$28,0,10*ROW('Water Data'!H182)))</f>
        <v/>
      </c>
      <c r="CG188" s="272" t="str">
        <f ca="true">+IF(OFFSET('Water Data'!$H$29,0,10*ROW('Water Data'!H182))="","",OFFSET('Water Data'!$H$29,0,10*ROW('Water Data'!H182)))</f>
        <v/>
      </c>
      <c r="CH188" s="272" t="str">
        <f ca="true">+IF(OFFSET('Water Data'!$I$27,0,10*ROW('Water Data'!I182))="","",OFFSET('Water Data'!$I$27,0,10*ROW('Water Data'!I182)))</f>
        <v/>
      </c>
      <c r="CI188" s="272" t="str">
        <f ca="true">+IF(OFFSET('Water Data'!$I$28,0,10*ROW('Water Data'!I182))="","",OFFSET('Water Data'!$I$28,0,10*ROW('Water Data'!I182)))</f>
        <v/>
      </c>
      <c r="CJ188" s="272" t="str">
        <f ca="true">+IF(OFFSET('Water Data'!$I$29,0,10*ROW('Water Data'!I182))="","",OFFSET('Water Data'!$I$29,0,10*ROW('Water Data'!I182)))</f>
        <v/>
      </c>
      <c r="CK188" s="272" t="str">
        <f ca="true">+IF(OFFSET('Sanitation Data'!$D$28,0,10*ROW('Sanitation Data'!D182))="","",OFFSET('Sanitation Data'!$D$28,0,10*ROW('Sanitation Data'!D182)))</f>
        <v/>
      </c>
      <c r="CL188" s="272" t="str">
        <f ca="true">+IF(OFFSET('Sanitation Data'!$D$29,0,10*ROW('Sanitation Data'!D182))="","",OFFSET('Sanitation Data'!$D$29,0,10*ROW('Sanitation Data'!D182)))</f>
        <v/>
      </c>
      <c r="CM188" s="272" t="str">
        <f ca="true">+IF(OFFSET('Sanitation Data'!$D$30,0,10*ROW('Sanitation Data'!D182))="","",OFFSET('Sanitation Data'!$D$30,0,10*ROW('Sanitation Data'!D182)))</f>
        <v/>
      </c>
      <c r="CN188" s="272" t="str">
        <f ca="true">+IF(OFFSET('Sanitation Data'!$D$31,0,10*ROW('Sanitation Data'!D182))="","",OFFSET('Sanitation Data'!$D$31,0,10*ROW('Sanitation Data'!D182)))</f>
        <v/>
      </c>
      <c r="CO188" s="272" t="str">
        <f ca="true">+IF(OFFSET('Sanitation Data'!$D$32,0,10*ROW('Sanitation Data'!D182))="","",OFFSET('Sanitation Data'!$D$32,0,10*ROW('Sanitation Data'!D182)))</f>
        <v/>
      </c>
      <c r="CP188" s="272" t="str">
        <f ca="true">+IF(OFFSET('Sanitation Data'!$E$28,0,10*ROW('Sanitation Data'!E182))="","",OFFSET('Sanitation Data'!$E$28,0,10*ROW('Sanitation Data'!E182)))</f>
        <v/>
      </c>
      <c r="CQ188" s="272" t="str">
        <f ca="true">+IF(OFFSET('Sanitation Data'!$E$29,0,10*ROW('Sanitation Data'!E182))="","",OFFSET('Sanitation Data'!$E$29,0,10*ROW('Sanitation Data'!E182)))</f>
        <v/>
      </c>
      <c r="CR188" s="272" t="str">
        <f ca="true">+IF(OFFSET('Sanitation Data'!$E$30,0,10*ROW('Sanitation Data'!E182))="","",OFFSET('Sanitation Data'!$E$30,0,10*ROW('Sanitation Data'!E182)))</f>
        <v/>
      </c>
      <c r="CS188" s="272" t="str">
        <f ca="true">+IF(OFFSET('Sanitation Data'!$E$31,0,10*ROW('Sanitation Data'!E182))="","",OFFSET('Sanitation Data'!$E$31,0,10*ROW('Sanitation Data'!E182)))</f>
        <v/>
      </c>
      <c r="CT188" s="272" t="str">
        <f ca="true">+IF(OFFSET('Sanitation Data'!$E$32,0,10*ROW('Sanitation Data'!E182))="","",OFFSET('Sanitation Data'!$E$32,0,10*ROW('Sanitation Data'!E182)))</f>
        <v/>
      </c>
      <c r="CU188" s="272" t="str">
        <f ca="true">+IF(OFFSET('Sanitation Data'!$F$28,0,10*ROW('Sanitation Data'!F182))="","",OFFSET('Sanitation Data'!$F$28,0,10*ROW('Sanitation Data'!F182)))</f>
        <v/>
      </c>
      <c r="CV188" s="272" t="str">
        <f ca="true">+IF(OFFSET('Sanitation Data'!$F$29,0,10*ROW('Sanitation Data'!F182))="","",OFFSET('Sanitation Data'!$F$29,0,10*ROW('Sanitation Data'!F182)))</f>
        <v/>
      </c>
      <c r="CW188" s="272" t="str">
        <f ca="true">+IF(OFFSET('Sanitation Data'!$F$30,0,10*ROW('Sanitation Data'!F182))="","",OFFSET('Sanitation Data'!$F$30,0,10*ROW('Sanitation Data'!F182)))</f>
        <v/>
      </c>
      <c r="CX188" s="272" t="str">
        <f ca="true">+IF(OFFSET('Sanitation Data'!$F$31,0,10*ROW('Sanitation Data'!F182))="","",OFFSET('Sanitation Data'!$F$31,0,10*ROW('Sanitation Data'!F182)))</f>
        <v/>
      </c>
      <c r="CY188" s="272" t="str">
        <f ca="true">+IF(OFFSET('Sanitation Data'!$F$32,0,10*ROW('Sanitation Data'!F182))="","",OFFSET('Sanitation Data'!$F$32,0,10*ROW('Sanitation Data'!F182)))</f>
        <v/>
      </c>
      <c r="CZ188" s="272" t="str">
        <f ca="true">+IF(OFFSET('Sanitation Data'!$G$28,0,10*ROW('Sanitation Data'!G182))="","",OFFSET('Sanitation Data'!$G$28,0,10*ROW('Sanitation Data'!G182)))</f>
        <v/>
      </c>
      <c r="DA188" s="272" t="str">
        <f ca="true">+IF(OFFSET('Sanitation Data'!$G$29,0,10*ROW('Sanitation Data'!G182))="","",OFFSET('Sanitation Data'!$G$29,0,10*ROW('Sanitation Data'!G182)))</f>
        <v/>
      </c>
      <c r="DB188" s="272" t="str">
        <f ca="true">+IF(OFFSET('Sanitation Data'!$G$30,0,10*ROW('Sanitation Data'!G182))="","",OFFSET('Sanitation Data'!$G$30,0,10*ROW('Sanitation Data'!G182)))</f>
        <v/>
      </c>
      <c r="DC188" s="272" t="str">
        <f ca="true">+IF(OFFSET('Sanitation Data'!$G$31,0,10*ROW('Sanitation Data'!G182))="","",OFFSET('Sanitation Data'!$G$31,0,10*ROW('Sanitation Data'!G182)))</f>
        <v/>
      </c>
      <c r="DD188" s="272" t="str">
        <f ca="true">+IF(OFFSET('Sanitation Data'!$G$32,0,10*ROW('Sanitation Data'!G182))="","",OFFSET('Sanitation Data'!$G$32,0,10*ROW('Sanitation Data'!G182)))</f>
        <v/>
      </c>
      <c r="DE188" s="272" t="str">
        <f ca="true">+IF(OFFSET('Sanitation Data'!$H$28,0,10*ROW('Sanitation Data'!H182))="","",OFFSET('Sanitation Data'!$H$28,0,10*ROW('Sanitation Data'!H182)))</f>
        <v/>
      </c>
      <c r="DF188" s="272" t="str">
        <f ca="true">+IF(OFFSET('Sanitation Data'!$H$29,0,10*ROW('Sanitation Data'!H182))="","",OFFSET('Sanitation Data'!$H$29,0,10*ROW('Sanitation Data'!H182)))</f>
        <v/>
      </c>
      <c r="DG188" s="272" t="str">
        <f ca="true">+IF(OFFSET('Sanitation Data'!$H$30,0,10*ROW('Sanitation Data'!H182))="","",OFFSET('Sanitation Data'!$H$30,0,10*ROW('Sanitation Data'!H182)))</f>
        <v/>
      </c>
      <c r="DH188" s="272" t="str">
        <f ca="true">+IF(OFFSET('Sanitation Data'!$H$31,0,10*ROW('Sanitation Data'!H182))="","",OFFSET('Sanitation Data'!$H$31,0,10*ROW('Sanitation Data'!H182)))</f>
        <v/>
      </c>
      <c r="DI188" s="272" t="str">
        <f ca="true">+IF(OFFSET('Sanitation Data'!$H$32,0,10*ROW('Sanitation Data'!H182))="","",OFFSET('Sanitation Data'!$H$32,0,10*ROW('Sanitation Data'!H182)))</f>
        <v/>
      </c>
      <c r="DJ188" s="272" t="str">
        <f ca="true">+IF(OFFSET('Sanitation Data'!$I$28,0,10*ROW('Sanitation Data'!I182))="","",OFFSET('Sanitation Data'!$I$28,0,10*ROW('Sanitation Data'!I182)))</f>
        <v/>
      </c>
      <c r="DK188" s="272" t="str">
        <f ca="true">+IF(OFFSET('Sanitation Data'!$I$29,0,10*ROW('Sanitation Data'!I182))="","",OFFSET('Sanitation Data'!$I$29,0,10*ROW('Sanitation Data'!I182)))</f>
        <v/>
      </c>
      <c r="DL188" s="272" t="str">
        <f ca="true">+IF(OFFSET('Sanitation Data'!$I$30,0,10*ROW('Sanitation Data'!I182))="","",OFFSET('Sanitation Data'!$I$30,0,10*ROW('Sanitation Data'!I182)))</f>
        <v/>
      </c>
      <c r="DM188" s="272" t="str">
        <f ca="true">+IF(OFFSET('Sanitation Data'!$I$31,0,10*ROW('Sanitation Data'!I182))="","",OFFSET('Sanitation Data'!$I$31,0,10*ROW('Sanitation Data'!I182)))</f>
        <v/>
      </c>
      <c r="DN188" s="272" t="str">
        <f ca="true">+IF(OFFSET('Sanitation Data'!$I$32,0,10*ROW('Sanitation Data'!I182))="","",OFFSET('Sanitation Data'!$I$32,0,10*ROW('Sanitation Data'!I182)))</f>
        <v/>
      </c>
      <c r="DO188" s="272" t="str">
        <f ca="true">+IF(OFFSET('Hygiene Data'!$D$11,0,10*ROW('Hygiene Data'!D182))="","",OFFSET('Hygiene Data'!$D$11,0,10*ROW('Hygiene Data'!D182)))</f>
        <v/>
      </c>
      <c r="DP188" s="272" t="str">
        <f ca="true">+IF(OFFSET('Hygiene Data'!$D$12,0,10*ROW('Hygiene Data'!D182))="","",OFFSET('Hygiene Data'!$D$12,0,10*ROW('Hygiene Data'!D182)))</f>
        <v/>
      </c>
      <c r="DQ188" s="272" t="str">
        <f ca="true">+IF(OFFSET('Hygiene Data'!$D$13,0,10*ROW('Hygiene Data'!D182))="","",OFFSET('Hygiene Data'!$D$13,0,10*ROW('Hygiene Data'!D182)))</f>
        <v/>
      </c>
      <c r="DR188" s="272" t="str">
        <f ca="true">+IF(OFFSET('Hygiene Data'!$E$11,0,10*ROW('Hygiene Data'!E182))="","",OFFSET('Hygiene Data'!$E$11,0,10*ROW('Hygiene Data'!E182)))</f>
        <v/>
      </c>
      <c r="DS188" s="272" t="str">
        <f ca="true">+IF(OFFSET('Hygiene Data'!$E$12,0,10*ROW('Hygiene Data'!E182))="","",OFFSET('Hygiene Data'!$E$12,0,10*ROW('Hygiene Data'!E182)))</f>
        <v/>
      </c>
      <c r="DT188" s="272" t="str">
        <f ca="true">+IF(OFFSET('Hygiene Data'!$E$13,0,10*ROW('Hygiene Data'!E182))="","",OFFSET('Hygiene Data'!$E$13,0,10*ROW('Hygiene Data'!E182)))</f>
        <v/>
      </c>
      <c r="DU188" s="272" t="str">
        <f ca="true">+IF(OFFSET('Hygiene Data'!$F$11,0,10*ROW('Hygiene Data'!F182))="","",OFFSET('Hygiene Data'!$F$11,0,10*ROW('Hygiene Data'!F182)))</f>
        <v/>
      </c>
      <c r="DV188" s="272" t="str">
        <f ca="true">+IF(OFFSET('Hygiene Data'!$F$12,0,10*ROW('Hygiene Data'!F182))="","",OFFSET('Hygiene Data'!$F$12,0,10*ROW('Hygiene Data'!F182)))</f>
        <v/>
      </c>
      <c r="DW188" s="272" t="str">
        <f ca="true">+IF(OFFSET('Hygiene Data'!$F$13,0,10*ROW('Hygiene Data'!F182))="","",OFFSET('Hygiene Data'!$F$13,0,10*ROW('Hygiene Data'!F182)))</f>
        <v/>
      </c>
      <c r="DX188" s="272" t="str">
        <f ca="true">+IF(OFFSET('Hygiene Data'!$G$11,0,10*ROW('Hygiene Data'!G182))="","",OFFSET('Hygiene Data'!$G$11,0,10*ROW('Hygiene Data'!G182)))</f>
        <v/>
      </c>
      <c r="DY188" s="272" t="str">
        <f ca="true">+IF(OFFSET('Hygiene Data'!$G$12,0,10*ROW('Hygiene Data'!G182))="","",OFFSET('Hygiene Data'!$G$12,0,10*ROW('Hygiene Data'!G182)))</f>
        <v/>
      </c>
      <c r="DZ188" s="272" t="str">
        <f ca="true">+IF(OFFSET('Hygiene Data'!$G$13,0,10*ROW('Hygiene Data'!G182))="","",OFFSET('Hygiene Data'!$G$13,0,10*ROW('Hygiene Data'!G182)))</f>
        <v/>
      </c>
      <c r="EA188" s="272" t="str">
        <f ca="true">+IF(OFFSET('Hygiene Data'!$H$11,0,10*ROW('Hygiene Data'!H182))="","",OFFSET('Hygiene Data'!$H$11,0,10*ROW('Hygiene Data'!H182)))</f>
        <v/>
      </c>
      <c r="EB188" s="272" t="str">
        <f ca="true">+IF(OFFSET('Hygiene Data'!$H$12,0,10*ROW('Hygiene Data'!H182))="","",OFFSET('Hygiene Data'!$H$12,0,10*ROW('Hygiene Data'!H182)))</f>
        <v/>
      </c>
      <c r="EC188" s="272" t="str">
        <f ca="true">+IF(OFFSET('Hygiene Data'!$H$13,0,10*ROW('Hygiene Data'!H182))="","",OFFSET('Hygiene Data'!$H$13,0,10*ROW('Hygiene Data'!H182)))</f>
        <v/>
      </c>
      <c r="ED188" s="272" t="str">
        <f ca="true">+IF(OFFSET('Hygiene Data'!$I$11,0,10*ROW('Hygiene Data'!I182))="","",OFFSET('Hygiene Data'!$I$11,0,10*ROW('Hygiene Data'!I182)))</f>
        <v/>
      </c>
      <c r="EE188" s="272" t="str">
        <f ca="true">+IF(OFFSET('Hygiene Data'!$I$12,0,10*ROW('Hygiene Data'!I182))="","",OFFSET('Hygiene Data'!$I$12,0,10*ROW('Hygiene Data'!I182)))</f>
        <v/>
      </c>
      <c r="EF188" s="272"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28"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2"/>
      <c r="BS189" s="272" t="str">
        <f ca="true">+IF(OFFSET('Water Data'!$D$27,0,10*ROW('Water Data'!D183))="","",OFFSET('Water Data'!$D$27,0,10*ROW('Water Data'!D183)))</f>
        <v/>
      </c>
      <c r="BT189" s="272" t="str">
        <f ca="true">+IF(OFFSET('Water Data'!$D$28,0,10*ROW('Water Data'!D183))="","",OFFSET('Water Data'!$D$28,0,10*ROW('Water Data'!D183)))</f>
        <v/>
      </c>
      <c r="BU189" s="272" t="str">
        <f ca="true">+IF(OFFSET('Water Data'!$D$29,0,10*ROW('Water Data'!D183))="","",OFFSET('Water Data'!$D$29,0,10*ROW('Water Data'!D183)))</f>
        <v/>
      </c>
      <c r="BV189" s="272" t="str">
        <f ca="true">+IF(OFFSET('Water Data'!$E$27,0,10*ROW('Water Data'!E183))="","",OFFSET('Water Data'!$E$27,0,10*ROW('Water Data'!E183)))</f>
        <v/>
      </c>
      <c r="BW189" s="272" t="str">
        <f ca="true">+IF(OFFSET('Water Data'!$E$28,0,10*ROW('Water Data'!E183))="","",OFFSET('Water Data'!$E$28,0,10*ROW('Water Data'!E183)))</f>
        <v/>
      </c>
      <c r="BX189" s="272" t="str">
        <f ca="true">+IF(OFFSET('Water Data'!$E$29,0,10*ROW('Water Data'!E183))="","",OFFSET('Water Data'!$E$29,0,10*ROW('Water Data'!E183)))</f>
        <v/>
      </c>
      <c r="BY189" s="272" t="str">
        <f ca="true">+IF(OFFSET('Water Data'!$F$27,0,10*ROW('Water Data'!F183))="","",OFFSET('Water Data'!$F$27,0,10*ROW('Water Data'!F183)))</f>
        <v/>
      </c>
      <c r="BZ189" s="272" t="str">
        <f ca="true">+IF(OFFSET('Water Data'!$F$28,0,10*ROW('Water Data'!F183))="","",OFFSET('Water Data'!$F$28,0,10*ROW('Water Data'!F183)))</f>
        <v/>
      </c>
      <c r="CA189" s="272" t="str">
        <f ca="true">+IF(OFFSET('Water Data'!$F$29,0,10*ROW('Water Data'!F183))="","",OFFSET('Water Data'!$F$29,0,10*ROW('Water Data'!F183)))</f>
        <v/>
      </c>
      <c r="CB189" s="272" t="str">
        <f ca="true">+IF(OFFSET('Water Data'!$G$27,0,10*ROW('Water Data'!G183))="","",OFFSET('Water Data'!$G$27,0,10*ROW('Water Data'!G183)))</f>
        <v/>
      </c>
      <c r="CC189" s="272" t="str">
        <f ca="true">+IF(OFFSET('Water Data'!$G$28,0,10*ROW('Water Data'!G183))="","",OFFSET('Water Data'!$G$28,0,10*ROW('Water Data'!G183)))</f>
        <v/>
      </c>
      <c r="CD189" s="272" t="str">
        <f ca="true">+IF(OFFSET('Water Data'!$G$29,0,10*ROW('Water Data'!G183))="","",OFFSET('Water Data'!$G$29,0,10*ROW('Water Data'!G183)))</f>
        <v/>
      </c>
      <c r="CE189" s="272" t="str">
        <f ca="true">+IF(OFFSET('Water Data'!$H$27,0,10*ROW('Water Data'!H183))="","",OFFSET('Water Data'!$H$27,0,10*ROW('Water Data'!H183)))</f>
        <v/>
      </c>
      <c r="CF189" s="272" t="str">
        <f ca="true">+IF(OFFSET('Water Data'!$H$28,0,10*ROW('Water Data'!H183))="","",OFFSET('Water Data'!$H$28,0,10*ROW('Water Data'!H183)))</f>
        <v/>
      </c>
      <c r="CG189" s="272" t="str">
        <f ca="true">+IF(OFFSET('Water Data'!$H$29,0,10*ROW('Water Data'!H183))="","",OFFSET('Water Data'!$H$29,0,10*ROW('Water Data'!H183)))</f>
        <v/>
      </c>
      <c r="CH189" s="272" t="str">
        <f ca="true">+IF(OFFSET('Water Data'!$I$27,0,10*ROW('Water Data'!I183))="","",OFFSET('Water Data'!$I$27,0,10*ROW('Water Data'!I183)))</f>
        <v/>
      </c>
      <c r="CI189" s="272" t="str">
        <f ca="true">+IF(OFFSET('Water Data'!$I$28,0,10*ROW('Water Data'!I183))="","",OFFSET('Water Data'!$I$28,0,10*ROW('Water Data'!I183)))</f>
        <v/>
      </c>
      <c r="CJ189" s="272" t="str">
        <f ca="true">+IF(OFFSET('Water Data'!$I$29,0,10*ROW('Water Data'!I183))="","",OFFSET('Water Data'!$I$29,0,10*ROW('Water Data'!I183)))</f>
        <v/>
      </c>
      <c r="CK189" s="272" t="str">
        <f ca="true">+IF(OFFSET('Sanitation Data'!$D$28,0,10*ROW('Sanitation Data'!D183))="","",OFFSET('Sanitation Data'!$D$28,0,10*ROW('Sanitation Data'!D183)))</f>
        <v/>
      </c>
      <c r="CL189" s="272" t="str">
        <f ca="true">+IF(OFFSET('Sanitation Data'!$D$29,0,10*ROW('Sanitation Data'!D183))="","",OFFSET('Sanitation Data'!$D$29,0,10*ROW('Sanitation Data'!D183)))</f>
        <v/>
      </c>
      <c r="CM189" s="272" t="str">
        <f ca="true">+IF(OFFSET('Sanitation Data'!$D$30,0,10*ROW('Sanitation Data'!D183))="","",OFFSET('Sanitation Data'!$D$30,0,10*ROW('Sanitation Data'!D183)))</f>
        <v/>
      </c>
      <c r="CN189" s="272" t="str">
        <f ca="true">+IF(OFFSET('Sanitation Data'!$D$31,0,10*ROW('Sanitation Data'!D183))="","",OFFSET('Sanitation Data'!$D$31,0,10*ROW('Sanitation Data'!D183)))</f>
        <v/>
      </c>
      <c r="CO189" s="272" t="str">
        <f ca="true">+IF(OFFSET('Sanitation Data'!$D$32,0,10*ROW('Sanitation Data'!D183))="","",OFFSET('Sanitation Data'!$D$32,0,10*ROW('Sanitation Data'!D183)))</f>
        <v/>
      </c>
      <c r="CP189" s="272" t="str">
        <f ca="true">+IF(OFFSET('Sanitation Data'!$E$28,0,10*ROW('Sanitation Data'!E183))="","",OFFSET('Sanitation Data'!$E$28,0,10*ROW('Sanitation Data'!E183)))</f>
        <v/>
      </c>
      <c r="CQ189" s="272" t="str">
        <f ca="true">+IF(OFFSET('Sanitation Data'!$E$29,0,10*ROW('Sanitation Data'!E183))="","",OFFSET('Sanitation Data'!$E$29,0,10*ROW('Sanitation Data'!E183)))</f>
        <v/>
      </c>
      <c r="CR189" s="272" t="str">
        <f ca="true">+IF(OFFSET('Sanitation Data'!$E$30,0,10*ROW('Sanitation Data'!E183))="","",OFFSET('Sanitation Data'!$E$30,0,10*ROW('Sanitation Data'!E183)))</f>
        <v/>
      </c>
      <c r="CS189" s="272" t="str">
        <f ca="true">+IF(OFFSET('Sanitation Data'!$E$31,0,10*ROW('Sanitation Data'!E183))="","",OFFSET('Sanitation Data'!$E$31,0,10*ROW('Sanitation Data'!E183)))</f>
        <v/>
      </c>
      <c r="CT189" s="272" t="str">
        <f ca="true">+IF(OFFSET('Sanitation Data'!$E$32,0,10*ROW('Sanitation Data'!E183))="","",OFFSET('Sanitation Data'!$E$32,0,10*ROW('Sanitation Data'!E183)))</f>
        <v/>
      </c>
      <c r="CU189" s="272" t="str">
        <f ca="true">+IF(OFFSET('Sanitation Data'!$F$28,0,10*ROW('Sanitation Data'!F183))="","",OFFSET('Sanitation Data'!$F$28,0,10*ROW('Sanitation Data'!F183)))</f>
        <v/>
      </c>
      <c r="CV189" s="272" t="str">
        <f ca="true">+IF(OFFSET('Sanitation Data'!$F$29,0,10*ROW('Sanitation Data'!F183))="","",OFFSET('Sanitation Data'!$F$29,0,10*ROW('Sanitation Data'!F183)))</f>
        <v/>
      </c>
      <c r="CW189" s="272" t="str">
        <f ca="true">+IF(OFFSET('Sanitation Data'!$F$30,0,10*ROW('Sanitation Data'!F183))="","",OFFSET('Sanitation Data'!$F$30,0,10*ROW('Sanitation Data'!F183)))</f>
        <v/>
      </c>
      <c r="CX189" s="272" t="str">
        <f ca="true">+IF(OFFSET('Sanitation Data'!$F$31,0,10*ROW('Sanitation Data'!F183))="","",OFFSET('Sanitation Data'!$F$31,0,10*ROW('Sanitation Data'!F183)))</f>
        <v/>
      </c>
      <c r="CY189" s="272" t="str">
        <f ca="true">+IF(OFFSET('Sanitation Data'!$F$32,0,10*ROW('Sanitation Data'!F183))="","",OFFSET('Sanitation Data'!$F$32,0,10*ROW('Sanitation Data'!F183)))</f>
        <v/>
      </c>
      <c r="CZ189" s="272" t="str">
        <f ca="true">+IF(OFFSET('Sanitation Data'!$G$28,0,10*ROW('Sanitation Data'!G183))="","",OFFSET('Sanitation Data'!$G$28,0,10*ROW('Sanitation Data'!G183)))</f>
        <v/>
      </c>
      <c r="DA189" s="272" t="str">
        <f ca="true">+IF(OFFSET('Sanitation Data'!$G$29,0,10*ROW('Sanitation Data'!G183))="","",OFFSET('Sanitation Data'!$G$29,0,10*ROW('Sanitation Data'!G183)))</f>
        <v/>
      </c>
      <c r="DB189" s="272" t="str">
        <f ca="true">+IF(OFFSET('Sanitation Data'!$G$30,0,10*ROW('Sanitation Data'!G183))="","",OFFSET('Sanitation Data'!$G$30,0,10*ROW('Sanitation Data'!G183)))</f>
        <v/>
      </c>
      <c r="DC189" s="272" t="str">
        <f ca="true">+IF(OFFSET('Sanitation Data'!$G$31,0,10*ROW('Sanitation Data'!G183))="","",OFFSET('Sanitation Data'!$G$31,0,10*ROW('Sanitation Data'!G183)))</f>
        <v/>
      </c>
      <c r="DD189" s="272" t="str">
        <f ca="true">+IF(OFFSET('Sanitation Data'!$G$32,0,10*ROW('Sanitation Data'!G183))="","",OFFSET('Sanitation Data'!$G$32,0,10*ROW('Sanitation Data'!G183)))</f>
        <v/>
      </c>
      <c r="DE189" s="272" t="str">
        <f ca="true">+IF(OFFSET('Sanitation Data'!$H$28,0,10*ROW('Sanitation Data'!H183))="","",OFFSET('Sanitation Data'!$H$28,0,10*ROW('Sanitation Data'!H183)))</f>
        <v/>
      </c>
      <c r="DF189" s="272" t="str">
        <f ca="true">+IF(OFFSET('Sanitation Data'!$H$29,0,10*ROW('Sanitation Data'!H183))="","",OFFSET('Sanitation Data'!$H$29,0,10*ROW('Sanitation Data'!H183)))</f>
        <v/>
      </c>
      <c r="DG189" s="272" t="str">
        <f ca="true">+IF(OFFSET('Sanitation Data'!$H$30,0,10*ROW('Sanitation Data'!H183))="","",OFFSET('Sanitation Data'!$H$30,0,10*ROW('Sanitation Data'!H183)))</f>
        <v/>
      </c>
      <c r="DH189" s="272" t="str">
        <f ca="true">+IF(OFFSET('Sanitation Data'!$H$31,0,10*ROW('Sanitation Data'!H183))="","",OFFSET('Sanitation Data'!$H$31,0,10*ROW('Sanitation Data'!H183)))</f>
        <v/>
      </c>
      <c r="DI189" s="272" t="str">
        <f ca="true">+IF(OFFSET('Sanitation Data'!$H$32,0,10*ROW('Sanitation Data'!H183))="","",OFFSET('Sanitation Data'!$H$32,0,10*ROW('Sanitation Data'!H183)))</f>
        <v/>
      </c>
      <c r="DJ189" s="272" t="str">
        <f ca="true">+IF(OFFSET('Sanitation Data'!$I$28,0,10*ROW('Sanitation Data'!I183))="","",OFFSET('Sanitation Data'!$I$28,0,10*ROW('Sanitation Data'!I183)))</f>
        <v/>
      </c>
      <c r="DK189" s="272" t="str">
        <f ca="true">+IF(OFFSET('Sanitation Data'!$I$29,0,10*ROW('Sanitation Data'!I183))="","",OFFSET('Sanitation Data'!$I$29,0,10*ROW('Sanitation Data'!I183)))</f>
        <v/>
      </c>
      <c r="DL189" s="272" t="str">
        <f ca="true">+IF(OFFSET('Sanitation Data'!$I$30,0,10*ROW('Sanitation Data'!I183))="","",OFFSET('Sanitation Data'!$I$30,0,10*ROW('Sanitation Data'!I183)))</f>
        <v/>
      </c>
      <c r="DM189" s="272" t="str">
        <f ca="true">+IF(OFFSET('Sanitation Data'!$I$31,0,10*ROW('Sanitation Data'!I183))="","",OFFSET('Sanitation Data'!$I$31,0,10*ROW('Sanitation Data'!I183)))</f>
        <v/>
      </c>
      <c r="DN189" s="272" t="str">
        <f ca="true">+IF(OFFSET('Sanitation Data'!$I$32,0,10*ROW('Sanitation Data'!I183))="","",OFFSET('Sanitation Data'!$I$32,0,10*ROW('Sanitation Data'!I183)))</f>
        <v/>
      </c>
      <c r="DO189" s="272" t="str">
        <f ca="true">+IF(OFFSET('Hygiene Data'!$D$11,0,10*ROW('Hygiene Data'!D183))="","",OFFSET('Hygiene Data'!$D$11,0,10*ROW('Hygiene Data'!D183)))</f>
        <v/>
      </c>
      <c r="DP189" s="272" t="str">
        <f ca="true">+IF(OFFSET('Hygiene Data'!$D$12,0,10*ROW('Hygiene Data'!D183))="","",OFFSET('Hygiene Data'!$D$12,0,10*ROW('Hygiene Data'!D183)))</f>
        <v/>
      </c>
      <c r="DQ189" s="272" t="str">
        <f ca="true">+IF(OFFSET('Hygiene Data'!$D$13,0,10*ROW('Hygiene Data'!D183))="","",OFFSET('Hygiene Data'!$D$13,0,10*ROW('Hygiene Data'!D183)))</f>
        <v/>
      </c>
      <c r="DR189" s="272" t="str">
        <f ca="true">+IF(OFFSET('Hygiene Data'!$E$11,0,10*ROW('Hygiene Data'!E183))="","",OFFSET('Hygiene Data'!$E$11,0,10*ROW('Hygiene Data'!E183)))</f>
        <v/>
      </c>
      <c r="DS189" s="272" t="str">
        <f ca="true">+IF(OFFSET('Hygiene Data'!$E$12,0,10*ROW('Hygiene Data'!E183))="","",OFFSET('Hygiene Data'!$E$12,0,10*ROW('Hygiene Data'!E183)))</f>
        <v/>
      </c>
      <c r="DT189" s="272" t="str">
        <f ca="true">+IF(OFFSET('Hygiene Data'!$E$13,0,10*ROW('Hygiene Data'!E183))="","",OFFSET('Hygiene Data'!$E$13,0,10*ROW('Hygiene Data'!E183)))</f>
        <v/>
      </c>
      <c r="DU189" s="272" t="str">
        <f ca="true">+IF(OFFSET('Hygiene Data'!$F$11,0,10*ROW('Hygiene Data'!F183))="","",OFFSET('Hygiene Data'!$F$11,0,10*ROW('Hygiene Data'!F183)))</f>
        <v/>
      </c>
      <c r="DV189" s="272" t="str">
        <f ca="true">+IF(OFFSET('Hygiene Data'!$F$12,0,10*ROW('Hygiene Data'!F183))="","",OFFSET('Hygiene Data'!$F$12,0,10*ROW('Hygiene Data'!F183)))</f>
        <v/>
      </c>
      <c r="DW189" s="272" t="str">
        <f ca="true">+IF(OFFSET('Hygiene Data'!$F$13,0,10*ROW('Hygiene Data'!F183))="","",OFFSET('Hygiene Data'!$F$13,0,10*ROW('Hygiene Data'!F183)))</f>
        <v/>
      </c>
      <c r="DX189" s="272" t="str">
        <f ca="true">+IF(OFFSET('Hygiene Data'!$G$11,0,10*ROW('Hygiene Data'!G183))="","",OFFSET('Hygiene Data'!$G$11,0,10*ROW('Hygiene Data'!G183)))</f>
        <v/>
      </c>
      <c r="DY189" s="272" t="str">
        <f ca="true">+IF(OFFSET('Hygiene Data'!$G$12,0,10*ROW('Hygiene Data'!G183))="","",OFFSET('Hygiene Data'!$G$12,0,10*ROW('Hygiene Data'!G183)))</f>
        <v/>
      </c>
      <c r="DZ189" s="272" t="str">
        <f ca="true">+IF(OFFSET('Hygiene Data'!$G$13,0,10*ROW('Hygiene Data'!G183))="","",OFFSET('Hygiene Data'!$G$13,0,10*ROW('Hygiene Data'!G183)))</f>
        <v/>
      </c>
      <c r="EA189" s="272" t="str">
        <f ca="true">+IF(OFFSET('Hygiene Data'!$H$11,0,10*ROW('Hygiene Data'!H183))="","",OFFSET('Hygiene Data'!$H$11,0,10*ROW('Hygiene Data'!H183)))</f>
        <v/>
      </c>
      <c r="EB189" s="272" t="str">
        <f ca="true">+IF(OFFSET('Hygiene Data'!$H$12,0,10*ROW('Hygiene Data'!H183))="","",OFFSET('Hygiene Data'!$H$12,0,10*ROW('Hygiene Data'!H183)))</f>
        <v/>
      </c>
      <c r="EC189" s="272" t="str">
        <f ca="true">+IF(OFFSET('Hygiene Data'!$H$13,0,10*ROW('Hygiene Data'!H183))="","",OFFSET('Hygiene Data'!$H$13,0,10*ROW('Hygiene Data'!H183)))</f>
        <v/>
      </c>
      <c r="ED189" s="272" t="str">
        <f ca="true">+IF(OFFSET('Hygiene Data'!$I$11,0,10*ROW('Hygiene Data'!I183))="","",OFFSET('Hygiene Data'!$I$11,0,10*ROW('Hygiene Data'!I183)))</f>
        <v/>
      </c>
      <c r="EE189" s="272" t="str">
        <f ca="true">+IF(OFFSET('Hygiene Data'!$I$12,0,10*ROW('Hygiene Data'!I183))="","",OFFSET('Hygiene Data'!$I$12,0,10*ROW('Hygiene Data'!I183)))</f>
        <v/>
      </c>
      <c r="EF189" s="272"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28"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2"/>
      <c r="BS190" s="272" t="str">
        <f ca="true">+IF(OFFSET('Water Data'!$D$27,0,10*ROW('Water Data'!D184))="","",OFFSET('Water Data'!$D$27,0,10*ROW('Water Data'!D184)))</f>
        <v/>
      </c>
      <c r="BT190" s="272" t="str">
        <f ca="true">+IF(OFFSET('Water Data'!$D$28,0,10*ROW('Water Data'!D184))="","",OFFSET('Water Data'!$D$28,0,10*ROW('Water Data'!D184)))</f>
        <v/>
      </c>
      <c r="BU190" s="272" t="str">
        <f ca="true">+IF(OFFSET('Water Data'!$D$29,0,10*ROW('Water Data'!D184))="","",OFFSET('Water Data'!$D$29,0,10*ROW('Water Data'!D184)))</f>
        <v/>
      </c>
      <c r="BV190" s="272" t="str">
        <f ca="true">+IF(OFFSET('Water Data'!$E$27,0,10*ROW('Water Data'!E184))="","",OFFSET('Water Data'!$E$27,0,10*ROW('Water Data'!E184)))</f>
        <v/>
      </c>
      <c r="BW190" s="272" t="str">
        <f ca="true">+IF(OFFSET('Water Data'!$E$28,0,10*ROW('Water Data'!E184))="","",OFFSET('Water Data'!$E$28,0,10*ROW('Water Data'!E184)))</f>
        <v/>
      </c>
      <c r="BX190" s="272" t="str">
        <f ca="true">+IF(OFFSET('Water Data'!$E$29,0,10*ROW('Water Data'!E184))="","",OFFSET('Water Data'!$E$29,0,10*ROW('Water Data'!E184)))</f>
        <v/>
      </c>
      <c r="BY190" s="272" t="str">
        <f ca="true">+IF(OFFSET('Water Data'!$F$27,0,10*ROW('Water Data'!F184))="","",OFFSET('Water Data'!$F$27,0,10*ROW('Water Data'!F184)))</f>
        <v/>
      </c>
      <c r="BZ190" s="272" t="str">
        <f ca="true">+IF(OFFSET('Water Data'!$F$28,0,10*ROW('Water Data'!F184))="","",OFFSET('Water Data'!$F$28,0,10*ROW('Water Data'!F184)))</f>
        <v/>
      </c>
      <c r="CA190" s="272" t="str">
        <f ca="true">+IF(OFFSET('Water Data'!$F$29,0,10*ROW('Water Data'!F184))="","",OFFSET('Water Data'!$F$29,0,10*ROW('Water Data'!F184)))</f>
        <v/>
      </c>
      <c r="CB190" s="272" t="str">
        <f ca="true">+IF(OFFSET('Water Data'!$G$27,0,10*ROW('Water Data'!G184))="","",OFFSET('Water Data'!$G$27,0,10*ROW('Water Data'!G184)))</f>
        <v/>
      </c>
      <c r="CC190" s="272" t="str">
        <f ca="true">+IF(OFFSET('Water Data'!$G$28,0,10*ROW('Water Data'!G184))="","",OFFSET('Water Data'!$G$28,0,10*ROW('Water Data'!G184)))</f>
        <v/>
      </c>
      <c r="CD190" s="272" t="str">
        <f ca="true">+IF(OFFSET('Water Data'!$G$29,0,10*ROW('Water Data'!G184))="","",OFFSET('Water Data'!$G$29,0,10*ROW('Water Data'!G184)))</f>
        <v/>
      </c>
      <c r="CE190" s="272" t="str">
        <f ca="true">+IF(OFFSET('Water Data'!$H$27,0,10*ROW('Water Data'!H184))="","",OFFSET('Water Data'!$H$27,0,10*ROW('Water Data'!H184)))</f>
        <v/>
      </c>
      <c r="CF190" s="272" t="str">
        <f ca="true">+IF(OFFSET('Water Data'!$H$28,0,10*ROW('Water Data'!H184))="","",OFFSET('Water Data'!$H$28,0,10*ROW('Water Data'!H184)))</f>
        <v/>
      </c>
      <c r="CG190" s="272" t="str">
        <f ca="true">+IF(OFFSET('Water Data'!$H$29,0,10*ROW('Water Data'!H184))="","",OFFSET('Water Data'!$H$29,0,10*ROW('Water Data'!H184)))</f>
        <v/>
      </c>
      <c r="CH190" s="272" t="str">
        <f ca="true">+IF(OFFSET('Water Data'!$I$27,0,10*ROW('Water Data'!I184))="","",OFFSET('Water Data'!$I$27,0,10*ROW('Water Data'!I184)))</f>
        <v/>
      </c>
      <c r="CI190" s="272" t="str">
        <f ca="true">+IF(OFFSET('Water Data'!$I$28,0,10*ROW('Water Data'!I184))="","",OFFSET('Water Data'!$I$28,0,10*ROW('Water Data'!I184)))</f>
        <v/>
      </c>
      <c r="CJ190" s="272" t="str">
        <f ca="true">+IF(OFFSET('Water Data'!$I$29,0,10*ROW('Water Data'!I184))="","",OFFSET('Water Data'!$I$29,0,10*ROW('Water Data'!I184)))</f>
        <v/>
      </c>
      <c r="CK190" s="272" t="str">
        <f ca="true">+IF(OFFSET('Sanitation Data'!$D$28,0,10*ROW('Sanitation Data'!D184))="","",OFFSET('Sanitation Data'!$D$28,0,10*ROW('Sanitation Data'!D184)))</f>
        <v/>
      </c>
      <c r="CL190" s="272" t="str">
        <f ca="true">+IF(OFFSET('Sanitation Data'!$D$29,0,10*ROW('Sanitation Data'!D184))="","",OFFSET('Sanitation Data'!$D$29,0,10*ROW('Sanitation Data'!D184)))</f>
        <v/>
      </c>
      <c r="CM190" s="272" t="str">
        <f ca="true">+IF(OFFSET('Sanitation Data'!$D$30,0,10*ROW('Sanitation Data'!D184))="","",OFFSET('Sanitation Data'!$D$30,0,10*ROW('Sanitation Data'!D184)))</f>
        <v/>
      </c>
      <c r="CN190" s="272" t="str">
        <f ca="true">+IF(OFFSET('Sanitation Data'!$D$31,0,10*ROW('Sanitation Data'!D184))="","",OFFSET('Sanitation Data'!$D$31,0,10*ROW('Sanitation Data'!D184)))</f>
        <v/>
      </c>
      <c r="CO190" s="272" t="str">
        <f ca="true">+IF(OFFSET('Sanitation Data'!$D$32,0,10*ROW('Sanitation Data'!D184))="","",OFFSET('Sanitation Data'!$D$32,0,10*ROW('Sanitation Data'!D184)))</f>
        <v/>
      </c>
      <c r="CP190" s="272" t="str">
        <f ca="true">+IF(OFFSET('Sanitation Data'!$E$28,0,10*ROW('Sanitation Data'!E184))="","",OFFSET('Sanitation Data'!$E$28,0,10*ROW('Sanitation Data'!E184)))</f>
        <v/>
      </c>
      <c r="CQ190" s="272" t="str">
        <f ca="true">+IF(OFFSET('Sanitation Data'!$E$29,0,10*ROW('Sanitation Data'!E184))="","",OFFSET('Sanitation Data'!$E$29,0,10*ROW('Sanitation Data'!E184)))</f>
        <v/>
      </c>
      <c r="CR190" s="272" t="str">
        <f ca="true">+IF(OFFSET('Sanitation Data'!$E$30,0,10*ROW('Sanitation Data'!E184))="","",OFFSET('Sanitation Data'!$E$30,0,10*ROW('Sanitation Data'!E184)))</f>
        <v/>
      </c>
      <c r="CS190" s="272" t="str">
        <f ca="true">+IF(OFFSET('Sanitation Data'!$E$31,0,10*ROW('Sanitation Data'!E184))="","",OFFSET('Sanitation Data'!$E$31,0,10*ROW('Sanitation Data'!E184)))</f>
        <v/>
      </c>
      <c r="CT190" s="272" t="str">
        <f ca="true">+IF(OFFSET('Sanitation Data'!$E$32,0,10*ROW('Sanitation Data'!E184))="","",OFFSET('Sanitation Data'!$E$32,0,10*ROW('Sanitation Data'!E184)))</f>
        <v/>
      </c>
      <c r="CU190" s="272" t="str">
        <f ca="true">+IF(OFFSET('Sanitation Data'!$F$28,0,10*ROW('Sanitation Data'!F184))="","",OFFSET('Sanitation Data'!$F$28,0,10*ROW('Sanitation Data'!F184)))</f>
        <v/>
      </c>
      <c r="CV190" s="272" t="str">
        <f ca="true">+IF(OFFSET('Sanitation Data'!$F$29,0,10*ROW('Sanitation Data'!F184))="","",OFFSET('Sanitation Data'!$F$29,0,10*ROW('Sanitation Data'!F184)))</f>
        <v/>
      </c>
      <c r="CW190" s="272" t="str">
        <f ca="true">+IF(OFFSET('Sanitation Data'!$F$30,0,10*ROW('Sanitation Data'!F184))="","",OFFSET('Sanitation Data'!$F$30,0,10*ROW('Sanitation Data'!F184)))</f>
        <v/>
      </c>
      <c r="CX190" s="272" t="str">
        <f ca="true">+IF(OFFSET('Sanitation Data'!$F$31,0,10*ROW('Sanitation Data'!F184))="","",OFFSET('Sanitation Data'!$F$31,0,10*ROW('Sanitation Data'!F184)))</f>
        <v/>
      </c>
      <c r="CY190" s="272" t="str">
        <f ca="true">+IF(OFFSET('Sanitation Data'!$F$32,0,10*ROW('Sanitation Data'!F184))="","",OFFSET('Sanitation Data'!$F$32,0,10*ROW('Sanitation Data'!F184)))</f>
        <v/>
      </c>
      <c r="CZ190" s="272" t="str">
        <f ca="true">+IF(OFFSET('Sanitation Data'!$G$28,0,10*ROW('Sanitation Data'!G184))="","",OFFSET('Sanitation Data'!$G$28,0,10*ROW('Sanitation Data'!G184)))</f>
        <v/>
      </c>
      <c r="DA190" s="272" t="str">
        <f ca="true">+IF(OFFSET('Sanitation Data'!$G$29,0,10*ROW('Sanitation Data'!G184))="","",OFFSET('Sanitation Data'!$G$29,0,10*ROW('Sanitation Data'!G184)))</f>
        <v/>
      </c>
      <c r="DB190" s="272" t="str">
        <f ca="true">+IF(OFFSET('Sanitation Data'!$G$30,0,10*ROW('Sanitation Data'!G184))="","",OFFSET('Sanitation Data'!$G$30,0,10*ROW('Sanitation Data'!G184)))</f>
        <v/>
      </c>
      <c r="DC190" s="272" t="str">
        <f ca="true">+IF(OFFSET('Sanitation Data'!$G$31,0,10*ROW('Sanitation Data'!G184))="","",OFFSET('Sanitation Data'!$G$31,0,10*ROW('Sanitation Data'!G184)))</f>
        <v/>
      </c>
      <c r="DD190" s="272" t="str">
        <f ca="true">+IF(OFFSET('Sanitation Data'!$G$32,0,10*ROW('Sanitation Data'!G184))="","",OFFSET('Sanitation Data'!$G$32,0,10*ROW('Sanitation Data'!G184)))</f>
        <v/>
      </c>
      <c r="DE190" s="272" t="str">
        <f ca="true">+IF(OFFSET('Sanitation Data'!$H$28,0,10*ROW('Sanitation Data'!H184))="","",OFFSET('Sanitation Data'!$H$28,0,10*ROW('Sanitation Data'!H184)))</f>
        <v/>
      </c>
      <c r="DF190" s="272" t="str">
        <f ca="true">+IF(OFFSET('Sanitation Data'!$H$29,0,10*ROW('Sanitation Data'!H184))="","",OFFSET('Sanitation Data'!$H$29,0,10*ROW('Sanitation Data'!H184)))</f>
        <v/>
      </c>
      <c r="DG190" s="272" t="str">
        <f ca="true">+IF(OFFSET('Sanitation Data'!$H$30,0,10*ROW('Sanitation Data'!H184))="","",OFFSET('Sanitation Data'!$H$30,0,10*ROW('Sanitation Data'!H184)))</f>
        <v/>
      </c>
      <c r="DH190" s="272" t="str">
        <f ca="true">+IF(OFFSET('Sanitation Data'!$H$31,0,10*ROW('Sanitation Data'!H184))="","",OFFSET('Sanitation Data'!$H$31,0,10*ROW('Sanitation Data'!H184)))</f>
        <v/>
      </c>
      <c r="DI190" s="272" t="str">
        <f ca="true">+IF(OFFSET('Sanitation Data'!$H$32,0,10*ROW('Sanitation Data'!H184))="","",OFFSET('Sanitation Data'!$H$32,0,10*ROW('Sanitation Data'!H184)))</f>
        <v/>
      </c>
      <c r="DJ190" s="272" t="str">
        <f ca="true">+IF(OFFSET('Sanitation Data'!$I$28,0,10*ROW('Sanitation Data'!I184))="","",OFFSET('Sanitation Data'!$I$28,0,10*ROW('Sanitation Data'!I184)))</f>
        <v/>
      </c>
      <c r="DK190" s="272" t="str">
        <f ca="true">+IF(OFFSET('Sanitation Data'!$I$29,0,10*ROW('Sanitation Data'!I184))="","",OFFSET('Sanitation Data'!$I$29,0,10*ROW('Sanitation Data'!I184)))</f>
        <v/>
      </c>
      <c r="DL190" s="272" t="str">
        <f ca="true">+IF(OFFSET('Sanitation Data'!$I$30,0,10*ROW('Sanitation Data'!I184))="","",OFFSET('Sanitation Data'!$I$30,0,10*ROW('Sanitation Data'!I184)))</f>
        <v/>
      </c>
      <c r="DM190" s="272" t="str">
        <f ca="true">+IF(OFFSET('Sanitation Data'!$I$31,0,10*ROW('Sanitation Data'!I184))="","",OFFSET('Sanitation Data'!$I$31,0,10*ROW('Sanitation Data'!I184)))</f>
        <v/>
      </c>
      <c r="DN190" s="272" t="str">
        <f ca="true">+IF(OFFSET('Sanitation Data'!$I$32,0,10*ROW('Sanitation Data'!I184))="","",OFFSET('Sanitation Data'!$I$32,0,10*ROW('Sanitation Data'!I184)))</f>
        <v/>
      </c>
      <c r="DO190" s="272" t="str">
        <f ca="true">+IF(OFFSET('Hygiene Data'!$D$11,0,10*ROW('Hygiene Data'!D184))="","",OFFSET('Hygiene Data'!$D$11,0,10*ROW('Hygiene Data'!D184)))</f>
        <v/>
      </c>
      <c r="DP190" s="272" t="str">
        <f ca="true">+IF(OFFSET('Hygiene Data'!$D$12,0,10*ROW('Hygiene Data'!D184))="","",OFFSET('Hygiene Data'!$D$12,0,10*ROW('Hygiene Data'!D184)))</f>
        <v/>
      </c>
      <c r="DQ190" s="272" t="str">
        <f ca="true">+IF(OFFSET('Hygiene Data'!$D$13,0,10*ROW('Hygiene Data'!D184))="","",OFFSET('Hygiene Data'!$D$13,0,10*ROW('Hygiene Data'!D184)))</f>
        <v/>
      </c>
      <c r="DR190" s="272" t="str">
        <f ca="true">+IF(OFFSET('Hygiene Data'!$E$11,0,10*ROW('Hygiene Data'!E184))="","",OFFSET('Hygiene Data'!$E$11,0,10*ROW('Hygiene Data'!E184)))</f>
        <v/>
      </c>
      <c r="DS190" s="272" t="str">
        <f ca="true">+IF(OFFSET('Hygiene Data'!$E$12,0,10*ROW('Hygiene Data'!E184))="","",OFFSET('Hygiene Data'!$E$12,0,10*ROW('Hygiene Data'!E184)))</f>
        <v/>
      </c>
      <c r="DT190" s="272" t="str">
        <f ca="true">+IF(OFFSET('Hygiene Data'!$E$13,0,10*ROW('Hygiene Data'!E184))="","",OFFSET('Hygiene Data'!$E$13,0,10*ROW('Hygiene Data'!E184)))</f>
        <v/>
      </c>
      <c r="DU190" s="272" t="str">
        <f ca="true">+IF(OFFSET('Hygiene Data'!$F$11,0,10*ROW('Hygiene Data'!F184))="","",OFFSET('Hygiene Data'!$F$11,0,10*ROW('Hygiene Data'!F184)))</f>
        <v/>
      </c>
      <c r="DV190" s="272" t="str">
        <f ca="true">+IF(OFFSET('Hygiene Data'!$F$12,0,10*ROW('Hygiene Data'!F184))="","",OFFSET('Hygiene Data'!$F$12,0,10*ROW('Hygiene Data'!F184)))</f>
        <v/>
      </c>
      <c r="DW190" s="272" t="str">
        <f ca="true">+IF(OFFSET('Hygiene Data'!$F$13,0,10*ROW('Hygiene Data'!F184))="","",OFFSET('Hygiene Data'!$F$13,0,10*ROW('Hygiene Data'!F184)))</f>
        <v/>
      </c>
      <c r="DX190" s="272" t="str">
        <f ca="true">+IF(OFFSET('Hygiene Data'!$G$11,0,10*ROW('Hygiene Data'!G184))="","",OFFSET('Hygiene Data'!$G$11,0,10*ROW('Hygiene Data'!G184)))</f>
        <v/>
      </c>
      <c r="DY190" s="272" t="str">
        <f ca="true">+IF(OFFSET('Hygiene Data'!$G$12,0,10*ROW('Hygiene Data'!G184))="","",OFFSET('Hygiene Data'!$G$12,0,10*ROW('Hygiene Data'!G184)))</f>
        <v/>
      </c>
      <c r="DZ190" s="272" t="str">
        <f ca="true">+IF(OFFSET('Hygiene Data'!$G$13,0,10*ROW('Hygiene Data'!G184))="","",OFFSET('Hygiene Data'!$G$13,0,10*ROW('Hygiene Data'!G184)))</f>
        <v/>
      </c>
      <c r="EA190" s="272" t="str">
        <f ca="true">+IF(OFFSET('Hygiene Data'!$H$11,0,10*ROW('Hygiene Data'!H184))="","",OFFSET('Hygiene Data'!$H$11,0,10*ROW('Hygiene Data'!H184)))</f>
        <v/>
      </c>
      <c r="EB190" s="272" t="str">
        <f ca="true">+IF(OFFSET('Hygiene Data'!$H$12,0,10*ROW('Hygiene Data'!H184))="","",OFFSET('Hygiene Data'!$H$12,0,10*ROW('Hygiene Data'!H184)))</f>
        <v/>
      </c>
      <c r="EC190" s="272" t="str">
        <f ca="true">+IF(OFFSET('Hygiene Data'!$H$13,0,10*ROW('Hygiene Data'!H184))="","",OFFSET('Hygiene Data'!$H$13,0,10*ROW('Hygiene Data'!H184)))</f>
        <v/>
      </c>
      <c r="ED190" s="272" t="str">
        <f ca="true">+IF(OFFSET('Hygiene Data'!$I$11,0,10*ROW('Hygiene Data'!I184))="","",OFFSET('Hygiene Data'!$I$11,0,10*ROW('Hygiene Data'!I184)))</f>
        <v/>
      </c>
      <c r="EE190" s="272" t="str">
        <f ca="true">+IF(OFFSET('Hygiene Data'!$I$12,0,10*ROW('Hygiene Data'!I184))="","",OFFSET('Hygiene Data'!$I$12,0,10*ROW('Hygiene Data'!I184)))</f>
        <v/>
      </c>
      <c r="EF190" s="272"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28"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2"/>
      <c r="BS191" s="272" t="str">
        <f ca="true">+IF(OFFSET('Water Data'!$D$27,0,10*ROW('Water Data'!D185))="","",OFFSET('Water Data'!$D$27,0,10*ROW('Water Data'!D185)))</f>
        <v/>
      </c>
      <c r="BT191" s="272" t="str">
        <f ca="true">+IF(OFFSET('Water Data'!$D$28,0,10*ROW('Water Data'!D185))="","",OFFSET('Water Data'!$D$28,0,10*ROW('Water Data'!D185)))</f>
        <v/>
      </c>
      <c r="BU191" s="272" t="str">
        <f ca="true">+IF(OFFSET('Water Data'!$D$29,0,10*ROW('Water Data'!D185))="","",OFFSET('Water Data'!$D$29,0,10*ROW('Water Data'!D185)))</f>
        <v/>
      </c>
      <c r="BV191" s="272" t="str">
        <f ca="true">+IF(OFFSET('Water Data'!$E$27,0,10*ROW('Water Data'!E185))="","",OFFSET('Water Data'!$E$27,0,10*ROW('Water Data'!E185)))</f>
        <v/>
      </c>
      <c r="BW191" s="272" t="str">
        <f ca="true">+IF(OFFSET('Water Data'!$E$28,0,10*ROW('Water Data'!E185))="","",OFFSET('Water Data'!$E$28,0,10*ROW('Water Data'!E185)))</f>
        <v/>
      </c>
      <c r="BX191" s="272" t="str">
        <f ca="true">+IF(OFFSET('Water Data'!$E$29,0,10*ROW('Water Data'!E185))="","",OFFSET('Water Data'!$E$29,0,10*ROW('Water Data'!E185)))</f>
        <v/>
      </c>
      <c r="BY191" s="272" t="str">
        <f ca="true">+IF(OFFSET('Water Data'!$F$27,0,10*ROW('Water Data'!F185))="","",OFFSET('Water Data'!$F$27,0,10*ROW('Water Data'!F185)))</f>
        <v/>
      </c>
      <c r="BZ191" s="272" t="str">
        <f ca="true">+IF(OFFSET('Water Data'!$F$28,0,10*ROW('Water Data'!F185))="","",OFFSET('Water Data'!$F$28,0,10*ROW('Water Data'!F185)))</f>
        <v/>
      </c>
      <c r="CA191" s="272" t="str">
        <f ca="true">+IF(OFFSET('Water Data'!$F$29,0,10*ROW('Water Data'!F185))="","",OFFSET('Water Data'!$F$29,0,10*ROW('Water Data'!F185)))</f>
        <v/>
      </c>
      <c r="CB191" s="272" t="str">
        <f ca="true">+IF(OFFSET('Water Data'!$G$27,0,10*ROW('Water Data'!G185))="","",OFFSET('Water Data'!$G$27,0,10*ROW('Water Data'!G185)))</f>
        <v/>
      </c>
      <c r="CC191" s="272" t="str">
        <f ca="true">+IF(OFFSET('Water Data'!$G$28,0,10*ROW('Water Data'!G185))="","",OFFSET('Water Data'!$G$28,0,10*ROW('Water Data'!G185)))</f>
        <v/>
      </c>
      <c r="CD191" s="272" t="str">
        <f ca="true">+IF(OFFSET('Water Data'!$G$29,0,10*ROW('Water Data'!G185))="","",OFFSET('Water Data'!$G$29,0,10*ROW('Water Data'!G185)))</f>
        <v/>
      </c>
      <c r="CE191" s="272" t="str">
        <f ca="true">+IF(OFFSET('Water Data'!$H$27,0,10*ROW('Water Data'!H185))="","",OFFSET('Water Data'!$H$27,0,10*ROW('Water Data'!H185)))</f>
        <v/>
      </c>
      <c r="CF191" s="272" t="str">
        <f ca="true">+IF(OFFSET('Water Data'!$H$28,0,10*ROW('Water Data'!H185))="","",OFFSET('Water Data'!$H$28,0,10*ROW('Water Data'!H185)))</f>
        <v/>
      </c>
      <c r="CG191" s="272" t="str">
        <f ca="true">+IF(OFFSET('Water Data'!$H$29,0,10*ROW('Water Data'!H185))="","",OFFSET('Water Data'!$H$29,0,10*ROW('Water Data'!H185)))</f>
        <v/>
      </c>
      <c r="CH191" s="272" t="str">
        <f ca="true">+IF(OFFSET('Water Data'!$I$27,0,10*ROW('Water Data'!I185))="","",OFFSET('Water Data'!$I$27,0,10*ROW('Water Data'!I185)))</f>
        <v/>
      </c>
      <c r="CI191" s="272" t="str">
        <f ca="true">+IF(OFFSET('Water Data'!$I$28,0,10*ROW('Water Data'!I185))="","",OFFSET('Water Data'!$I$28,0,10*ROW('Water Data'!I185)))</f>
        <v/>
      </c>
      <c r="CJ191" s="272" t="str">
        <f ca="true">+IF(OFFSET('Water Data'!$I$29,0,10*ROW('Water Data'!I185))="","",OFFSET('Water Data'!$I$29,0,10*ROW('Water Data'!I185)))</f>
        <v/>
      </c>
      <c r="CK191" s="272" t="str">
        <f ca="true">+IF(OFFSET('Sanitation Data'!$D$28,0,10*ROW('Sanitation Data'!D185))="","",OFFSET('Sanitation Data'!$D$28,0,10*ROW('Sanitation Data'!D185)))</f>
        <v/>
      </c>
      <c r="CL191" s="272" t="str">
        <f ca="true">+IF(OFFSET('Sanitation Data'!$D$29,0,10*ROW('Sanitation Data'!D185))="","",OFFSET('Sanitation Data'!$D$29,0,10*ROW('Sanitation Data'!D185)))</f>
        <v/>
      </c>
      <c r="CM191" s="272" t="str">
        <f ca="true">+IF(OFFSET('Sanitation Data'!$D$30,0,10*ROW('Sanitation Data'!D185))="","",OFFSET('Sanitation Data'!$D$30,0,10*ROW('Sanitation Data'!D185)))</f>
        <v/>
      </c>
      <c r="CN191" s="272" t="str">
        <f ca="true">+IF(OFFSET('Sanitation Data'!$D$31,0,10*ROW('Sanitation Data'!D185))="","",OFFSET('Sanitation Data'!$D$31,0,10*ROW('Sanitation Data'!D185)))</f>
        <v/>
      </c>
      <c r="CO191" s="272" t="str">
        <f ca="true">+IF(OFFSET('Sanitation Data'!$D$32,0,10*ROW('Sanitation Data'!D185))="","",OFFSET('Sanitation Data'!$D$32,0,10*ROW('Sanitation Data'!D185)))</f>
        <v/>
      </c>
      <c r="CP191" s="272" t="str">
        <f ca="true">+IF(OFFSET('Sanitation Data'!$E$28,0,10*ROW('Sanitation Data'!E185))="","",OFFSET('Sanitation Data'!$E$28,0,10*ROW('Sanitation Data'!E185)))</f>
        <v/>
      </c>
      <c r="CQ191" s="272" t="str">
        <f ca="true">+IF(OFFSET('Sanitation Data'!$E$29,0,10*ROW('Sanitation Data'!E185))="","",OFFSET('Sanitation Data'!$E$29,0,10*ROW('Sanitation Data'!E185)))</f>
        <v/>
      </c>
      <c r="CR191" s="272" t="str">
        <f ca="true">+IF(OFFSET('Sanitation Data'!$E$30,0,10*ROW('Sanitation Data'!E185))="","",OFFSET('Sanitation Data'!$E$30,0,10*ROW('Sanitation Data'!E185)))</f>
        <v/>
      </c>
      <c r="CS191" s="272" t="str">
        <f ca="true">+IF(OFFSET('Sanitation Data'!$E$31,0,10*ROW('Sanitation Data'!E185))="","",OFFSET('Sanitation Data'!$E$31,0,10*ROW('Sanitation Data'!E185)))</f>
        <v/>
      </c>
      <c r="CT191" s="272" t="str">
        <f ca="true">+IF(OFFSET('Sanitation Data'!$E$32,0,10*ROW('Sanitation Data'!E185))="","",OFFSET('Sanitation Data'!$E$32,0,10*ROW('Sanitation Data'!E185)))</f>
        <v/>
      </c>
      <c r="CU191" s="272" t="str">
        <f ca="true">+IF(OFFSET('Sanitation Data'!$F$28,0,10*ROW('Sanitation Data'!F185))="","",OFFSET('Sanitation Data'!$F$28,0,10*ROW('Sanitation Data'!F185)))</f>
        <v/>
      </c>
      <c r="CV191" s="272" t="str">
        <f ca="true">+IF(OFFSET('Sanitation Data'!$F$29,0,10*ROW('Sanitation Data'!F185))="","",OFFSET('Sanitation Data'!$F$29,0,10*ROW('Sanitation Data'!F185)))</f>
        <v/>
      </c>
      <c r="CW191" s="272" t="str">
        <f ca="true">+IF(OFFSET('Sanitation Data'!$F$30,0,10*ROW('Sanitation Data'!F185))="","",OFFSET('Sanitation Data'!$F$30,0,10*ROW('Sanitation Data'!F185)))</f>
        <v/>
      </c>
      <c r="CX191" s="272" t="str">
        <f ca="true">+IF(OFFSET('Sanitation Data'!$F$31,0,10*ROW('Sanitation Data'!F185))="","",OFFSET('Sanitation Data'!$F$31,0,10*ROW('Sanitation Data'!F185)))</f>
        <v/>
      </c>
      <c r="CY191" s="272" t="str">
        <f ca="true">+IF(OFFSET('Sanitation Data'!$F$32,0,10*ROW('Sanitation Data'!F185))="","",OFFSET('Sanitation Data'!$F$32,0,10*ROW('Sanitation Data'!F185)))</f>
        <v/>
      </c>
      <c r="CZ191" s="272" t="str">
        <f ca="true">+IF(OFFSET('Sanitation Data'!$G$28,0,10*ROW('Sanitation Data'!G185))="","",OFFSET('Sanitation Data'!$G$28,0,10*ROW('Sanitation Data'!G185)))</f>
        <v/>
      </c>
      <c r="DA191" s="272" t="str">
        <f ca="true">+IF(OFFSET('Sanitation Data'!$G$29,0,10*ROW('Sanitation Data'!G185))="","",OFFSET('Sanitation Data'!$G$29,0,10*ROW('Sanitation Data'!G185)))</f>
        <v/>
      </c>
      <c r="DB191" s="272" t="str">
        <f ca="true">+IF(OFFSET('Sanitation Data'!$G$30,0,10*ROW('Sanitation Data'!G185))="","",OFFSET('Sanitation Data'!$G$30,0,10*ROW('Sanitation Data'!G185)))</f>
        <v/>
      </c>
      <c r="DC191" s="272" t="str">
        <f ca="true">+IF(OFFSET('Sanitation Data'!$G$31,0,10*ROW('Sanitation Data'!G185))="","",OFFSET('Sanitation Data'!$G$31,0,10*ROW('Sanitation Data'!G185)))</f>
        <v/>
      </c>
      <c r="DD191" s="272" t="str">
        <f ca="true">+IF(OFFSET('Sanitation Data'!$G$32,0,10*ROW('Sanitation Data'!G185))="","",OFFSET('Sanitation Data'!$G$32,0,10*ROW('Sanitation Data'!G185)))</f>
        <v/>
      </c>
      <c r="DE191" s="272" t="str">
        <f ca="true">+IF(OFFSET('Sanitation Data'!$H$28,0,10*ROW('Sanitation Data'!H185))="","",OFFSET('Sanitation Data'!$H$28,0,10*ROW('Sanitation Data'!H185)))</f>
        <v/>
      </c>
      <c r="DF191" s="272" t="str">
        <f ca="true">+IF(OFFSET('Sanitation Data'!$H$29,0,10*ROW('Sanitation Data'!H185))="","",OFFSET('Sanitation Data'!$H$29,0,10*ROW('Sanitation Data'!H185)))</f>
        <v/>
      </c>
      <c r="DG191" s="272" t="str">
        <f ca="true">+IF(OFFSET('Sanitation Data'!$H$30,0,10*ROW('Sanitation Data'!H185))="","",OFFSET('Sanitation Data'!$H$30,0,10*ROW('Sanitation Data'!H185)))</f>
        <v/>
      </c>
      <c r="DH191" s="272" t="str">
        <f ca="true">+IF(OFFSET('Sanitation Data'!$H$31,0,10*ROW('Sanitation Data'!H185))="","",OFFSET('Sanitation Data'!$H$31,0,10*ROW('Sanitation Data'!H185)))</f>
        <v/>
      </c>
      <c r="DI191" s="272" t="str">
        <f ca="true">+IF(OFFSET('Sanitation Data'!$H$32,0,10*ROW('Sanitation Data'!H185))="","",OFFSET('Sanitation Data'!$H$32,0,10*ROW('Sanitation Data'!H185)))</f>
        <v/>
      </c>
      <c r="DJ191" s="272" t="str">
        <f ca="true">+IF(OFFSET('Sanitation Data'!$I$28,0,10*ROW('Sanitation Data'!I185))="","",OFFSET('Sanitation Data'!$I$28,0,10*ROW('Sanitation Data'!I185)))</f>
        <v/>
      </c>
      <c r="DK191" s="272" t="str">
        <f ca="true">+IF(OFFSET('Sanitation Data'!$I$29,0,10*ROW('Sanitation Data'!I185))="","",OFFSET('Sanitation Data'!$I$29,0,10*ROW('Sanitation Data'!I185)))</f>
        <v/>
      </c>
      <c r="DL191" s="272" t="str">
        <f ca="true">+IF(OFFSET('Sanitation Data'!$I$30,0,10*ROW('Sanitation Data'!I185))="","",OFFSET('Sanitation Data'!$I$30,0,10*ROW('Sanitation Data'!I185)))</f>
        <v/>
      </c>
      <c r="DM191" s="272" t="str">
        <f ca="true">+IF(OFFSET('Sanitation Data'!$I$31,0,10*ROW('Sanitation Data'!I185))="","",OFFSET('Sanitation Data'!$I$31,0,10*ROW('Sanitation Data'!I185)))</f>
        <v/>
      </c>
      <c r="DN191" s="272" t="str">
        <f ca="true">+IF(OFFSET('Sanitation Data'!$I$32,0,10*ROW('Sanitation Data'!I185))="","",OFFSET('Sanitation Data'!$I$32,0,10*ROW('Sanitation Data'!I185)))</f>
        <v/>
      </c>
      <c r="DO191" s="272" t="str">
        <f ca="true">+IF(OFFSET('Hygiene Data'!$D$11,0,10*ROW('Hygiene Data'!D185))="","",OFFSET('Hygiene Data'!$D$11,0,10*ROW('Hygiene Data'!D185)))</f>
        <v/>
      </c>
      <c r="DP191" s="272" t="str">
        <f ca="true">+IF(OFFSET('Hygiene Data'!$D$12,0,10*ROW('Hygiene Data'!D185))="","",OFFSET('Hygiene Data'!$D$12,0,10*ROW('Hygiene Data'!D185)))</f>
        <v/>
      </c>
      <c r="DQ191" s="272" t="str">
        <f ca="true">+IF(OFFSET('Hygiene Data'!$D$13,0,10*ROW('Hygiene Data'!D185))="","",OFFSET('Hygiene Data'!$D$13,0,10*ROW('Hygiene Data'!D185)))</f>
        <v/>
      </c>
      <c r="DR191" s="272" t="str">
        <f ca="true">+IF(OFFSET('Hygiene Data'!$E$11,0,10*ROW('Hygiene Data'!E185))="","",OFFSET('Hygiene Data'!$E$11,0,10*ROW('Hygiene Data'!E185)))</f>
        <v/>
      </c>
      <c r="DS191" s="272" t="str">
        <f ca="true">+IF(OFFSET('Hygiene Data'!$E$12,0,10*ROW('Hygiene Data'!E185))="","",OFFSET('Hygiene Data'!$E$12,0,10*ROW('Hygiene Data'!E185)))</f>
        <v/>
      </c>
      <c r="DT191" s="272" t="str">
        <f ca="true">+IF(OFFSET('Hygiene Data'!$E$13,0,10*ROW('Hygiene Data'!E185))="","",OFFSET('Hygiene Data'!$E$13,0,10*ROW('Hygiene Data'!E185)))</f>
        <v/>
      </c>
      <c r="DU191" s="272" t="str">
        <f ca="true">+IF(OFFSET('Hygiene Data'!$F$11,0,10*ROW('Hygiene Data'!F185))="","",OFFSET('Hygiene Data'!$F$11,0,10*ROW('Hygiene Data'!F185)))</f>
        <v/>
      </c>
      <c r="DV191" s="272" t="str">
        <f ca="true">+IF(OFFSET('Hygiene Data'!$F$12,0,10*ROW('Hygiene Data'!F185))="","",OFFSET('Hygiene Data'!$F$12,0,10*ROW('Hygiene Data'!F185)))</f>
        <v/>
      </c>
      <c r="DW191" s="272" t="str">
        <f ca="true">+IF(OFFSET('Hygiene Data'!$F$13,0,10*ROW('Hygiene Data'!F185))="","",OFFSET('Hygiene Data'!$F$13,0,10*ROW('Hygiene Data'!F185)))</f>
        <v/>
      </c>
      <c r="DX191" s="272" t="str">
        <f ca="true">+IF(OFFSET('Hygiene Data'!$G$11,0,10*ROW('Hygiene Data'!G185))="","",OFFSET('Hygiene Data'!$G$11,0,10*ROW('Hygiene Data'!G185)))</f>
        <v/>
      </c>
      <c r="DY191" s="272" t="str">
        <f ca="true">+IF(OFFSET('Hygiene Data'!$G$12,0,10*ROW('Hygiene Data'!G185))="","",OFFSET('Hygiene Data'!$G$12,0,10*ROW('Hygiene Data'!G185)))</f>
        <v/>
      </c>
      <c r="DZ191" s="272" t="str">
        <f ca="true">+IF(OFFSET('Hygiene Data'!$G$13,0,10*ROW('Hygiene Data'!G185))="","",OFFSET('Hygiene Data'!$G$13,0,10*ROW('Hygiene Data'!G185)))</f>
        <v/>
      </c>
      <c r="EA191" s="272" t="str">
        <f ca="true">+IF(OFFSET('Hygiene Data'!$H$11,0,10*ROW('Hygiene Data'!H185))="","",OFFSET('Hygiene Data'!$H$11,0,10*ROW('Hygiene Data'!H185)))</f>
        <v/>
      </c>
      <c r="EB191" s="272" t="str">
        <f ca="true">+IF(OFFSET('Hygiene Data'!$H$12,0,10*ROW('Hygiene Data'!H185))="","",OFFSET('Hygiene Data'!$H$12,0,10*ROW('Hygiene Data'!H185)))</f>
        <v/>
      </c>
      <c r="EC191" s="272" t="str">
        <f ca="true">+IF(OFFSET('Hygiene Data'!$H$13,0,10*ROW('Hygiene Data'!H185))="","",OFFSET('Hygiene Data'!$H$13,0,10*ROW('Hygiene Data'!H185)))</f>
        <v/>
      </c>
      <c r="ED191" s="272" t="str">
        <f ca="true">+IF(OFFSET('Hygiene Data'!$I$11,0,10*ROW('Hygiene Data'!I185))="","",OFFSET('Hygiene Data'!$I$11,0,10*ROW('Hygiene Data'!I185)))</f>
        <v/>
      </c>
      <c r="EE191" s="272" t="str">
        <f ca="true">+IF(OFFSET('Hygiene Data'!$I$12,0,10*ROW('Hygiene Data'!I185))="","",OFFSET('Hygiene Data'!$I$12,0,10*ROW('Hygiene Data'!I185)))</f>
        <v/>
      </c>
      <c r="EF191" s="272"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28"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2"/>
      <c r="BS192" s="272" t="str">
        <f ca="true">+IF(OFFSET('Water Data'!$D$27,0,10*ROW('Water Data'!D186))="","",OFFSET('Water Data'!$D$27,0,10*ROW('Water Data'!D186)))</f>
        <v/>
      </c>
      <c r="BT192" s="272" t="str">
        <f ca="true">+IF(OFFSET('Water Data'!$D$28,0,10*ROW('Water Data'!D186))="","",OFFSET('Water Data'!$D$28,0,10*ROW('Water Data'!D186)))</f>
        <v/>
      </c>
      <c r="BU192" s="272" t="str">
        <f ca="true">+IF(OFFSET('Water Data'!$D$29,0,10*ROW('Water Data'!D186))="","",OFFSET('Water Data'!$D$29,0,10*ROW('Water Data'!D186)))</f>
        <v/>
      </c>
      <c r="BV192" s="272" t="str">
        <f ca="true">+IF(OFFSET('Water Data'!$E$27,0,10*ROW('Water Data'!E186))="","",OFFSET('Water Data'!$E$27,0,10*ROW('Water Data'!E186)))</f>
        <v/>
      </c>
      <c r="BW192" s="272" t="str">
        <f ca="true">+IF(OFFSET('Water Data'!$E$28,0,10*ROW('Water Data'!E186))="","",OFFSET('Water Data'!$E$28,0,10*ROW('Water Data'!E186)))</f>
        <v/>
      </c>
      <c r="BX192" s="272" t="str">
        <f ca="true">+IF(OFFSET('Water Data'!$E$29,0,10*ROW('Water Data'!E186))="","",OFFSET('Water Data'!$E$29,0,10*ROW('Water Data'!E186)))</f>
        <v/>
      </c>
      <c r="BY192" s="272" t="str">
        <f ca="true">+IF(OFFSET('Water Data'!$F$27,0,10*ROW('Water Data'!F186))="","",OFFSET('Water Data'!$F$27,0,10*ROW('Water Data'!F186)))</f>
        <v/>
      </c>
      <c r="BZ192" s="272" t="str">
        <f ca="true">+IF(OFFSET('Water Data'!$F$28,0,10*ROW('Water Data'!F186))="","",OFFSET('Water Data'!$F$28,0,10*ROW('Water Data'!F186)))</f>
        <v/>
      </c>
      <c r="CA192" s="272" t="str">
        <f ca="true">+IF(OFFSET('Water Data'!$F$29,0,10*ROW('Water Data'!F186))="","",OFFSET('Water Data'!$F$29,0,10*ROW('Water Data'!F186)))</f>
        <v/>
      </c>
      <c r="CB192" s="272" t="str">
        <f ca="true">+IF(OFFSET('Water Data'!$G$27,0,10*ROW('Water Data'!G186))="","",OFFSET('Water Data'!$G$27,0,10*ROW('Water Data'!G186)))</f>
        <v/>
      </c>
      <c r="CC192" s="272" t="str">
        <f ca="true">+IF(OFFSET('Water Data'!$G$28,0,10*ROW('Water Data'!G186))="","",OFFSET('Water Data'!$G$28,0,10*ROW('Water Data'!G186)))</f>
        <v/>
      </c>
      <c r="CD192" s="272" t="str">
        <f ca="true">+IF(OFFSET('Water Data'!$G$29,0,10*ROW('Water Data'!G186))="","",OFFSET('Water Data'!$G$29,0,10*ROW('Water Data'!G186)))</f>
        <v/>
      </c>
      <c r="CE192" s="272" t="str">
        <f ca="true">+IF(OFFSET('Water Data'!$H$27,0,10*ROW('Water Data'!H186))="","",OFFSET('Water Data'!$H$27,0,10*ROW('Water Data'!H186)))</f>
        <v/>
      </c>
      <c r="CF192" s="272" t="str">
        <f ca="true">+IF(OFFSET('Water Data'!$H$28,0,10*ROW('Water Data'!H186))="","",OFFSET('Water Data'!$H$28,0,10*ROW('Water Data'!H186)))</f>
        <v/>
      </c>
      <c r="CG192" s="272" t="str">
        <f ca="true">+IF(OFFSET('Water Data'!$H$29,0,10*ROW('Water Data'!H186))="","",OFFSET('Water Data'!$H$29,0,10*ROW('Water Data'!H186)))</f>
        <v/>
      </c>
      <c r="CH192" s="272" t="str">
        <f ca="true">+IF(OFFSET('Water Data'!$I$27,0,10*ROW('Water Data'!I186))="","",OFFSET('Water Data'!$I$27,0,10*ROW('Water Data'!I186)))</f>
        <v/>
      </c>
      <c r="CI192" s="272" t="str">
        <f ca="true">+IF(OFFSET('Water Data'!$I$28,0,10*ROW('Water Data'!I186))="","",OFFSET('Water Data'!$I$28,0,10*ROW('Water Data'!I186)))</f>
        <v/>
      </c>
      <c r="CJ192" s="272" t="str">
        <f ca="true">+IF(OFFSET('Water Data'!$I$29,0,10*ROW('Water Data'!I186))="","",OFFSET('Water Data'!$I$29,0,10*ROW('Water Data'!I186)))</f>
        <v/>
      </c>
      <c r="CK192" s="272" t="str">
        <f ca="true">+IF(OFFSET('Sanitation Data'!$D$28,0,10*ROW('Sanitation Data'!D186))="","",OFFSET('Sanitation Data'!$D$28,0,10*ROW('Sanitation Data'!D186)))</f>
        <v/>
      </c>
      <c r="CL192" s="272" t="str">
        <f ca="true">+IF(OFFSET('Sanitation Data'!$D$29,0,10*ROW('Sanitation Data'!D186))="","",OFFSET('Sanitation Data'!$D$29,0,10*ROW('Sanitation Data'!D186)))</f>
        <v/>
      </c>
      <c r="CM192" s="272" t="str">
        <f ca="true">+IF(OFFSET('Sanitation Data'!$D$30,0,10*ROW('Sanitation Data'!D186))="","",OFFSET('Sanitation Data'!$D$30,0,10*ROW('Sanitation Data'!D186)))</f>
        <v/>
      </c>
      <c r="CN192" s="272" t="str">
        <f ca="true">+IF(OFFSET('Sanitation Data'!$D$31,0,10*ROW('Sanitation Data'!D186))="","",OFFSET('Sanitation Data'!$D$31,0,10*ROW('Sanitation Data'!D186)))</f>
        <v/>
      </c>
      <c r="CO192" s="272" t="str">
        <f ca="true">+IF(OFFSET('Sanitation Data'!$D$32,0,10*ROW('Sanitation Data'!D186))="","",OFFSET('Sanitation Data'!$D$32,0,10*ROW('Sanitation Data'!D186)))</f>
        <v/>
      </c>
      <c r="CP192" s="272" t="str">
        <f ca="true">+IF(OFFSET('Sanitation Data'!$E$28,0,10*ROW('Sanitation Data'!E186))="","",OFFSET('Sanitation Data'!$E$28,0,10*ROW('Sanitation Data'!E186)))</f>
        <v/>
      </c>
      <c r="CQ192" s="272" t="str">
        <f ca="true">+IF(OFFSET('Sanitation Data'!$E$29,0,10*ROW('Sanitation Data'!E186))="","",OFFSET('Sanitation Data'!$E$29,0,10*ROW('Sanitation Data'!E186)))</f>
        <v/>
      </c>
      <c r="CR192" s="272" t="str">
        <f ca="true">+IF(OFFSET('Sanitation Data'!$E$30,0,10*ROW('Sanitation Data'!E186))="","",OFFSET('Sanitation Data'!$E$30,0,10*ROW('Sanitation Data'!E186)))</f>
        <v/>
      </c>
      <c r="CS192" s="272" t="str">
        <f ca="true">+IF(OFFSET('Sanitation Data'!$E$31,0,10*ROW('Sanitation Data'!E186))="","",OFFSET('Sanitation Data'!$E$31,0,10*ROW('Sanitation Data'!E186)))</f>
        <v/>
      </c>
      <c r="CT192" s="272" t="str">
        <f ca="true">+IF(OFFSET('Sanitation Data'!$E$32,0,10*ROW('Sanitation Data'!E186))="","",OFFSET('Sanitation Data'!$E$32,0,10*ROW('Sanitation Data'!E186)))</f>
        <v/>
      </c>
      <c r="CU192" s="272" t="str">
        <f ca="true">+IF(OFFSET('Sanitation Data'!$F$28,0,10*ROW('Sanitation Data'!F186))="","",OFFSET('Sanitation Data'!$F$28,0,10*ROW('Sanitation Data'!F186)))</f>
        <v/>
      </c>
      <c r="CV192" s="272" t="str">
        <f ca="true">+IF(OFFSET('Sanitation Data'!$F$29,0,10*ROW('Sanitation Data'!F186))="","",OFFSET('Sanitation Data'!$F$29,0,10*ROW('Sanitation Data'!F186)))</f>
        <v/>
      </c>
      <c r="CW192" s="272" t="str">
        <f ca="true">+IF(OFFSET('Sanitation Data'!$F$30,0,10*ROW('Sanitation Data'!F186))="","",OFFSET('Sanitation Data'!$F$30,0,10*ROW('Sanitation Data'!F186)))</f>
        <v/>
      </c>
      <c r="CX192" s="272" t="str">
        <f ca="true">+IF(OFFSET('Sanitation Data'!$F$31,0,10*ROW('Sanitation Data'!F186))="","",OFFSET('Sanitation Data'!$F$31,0,10*ROW('Sanitation Data'!F186)))</f>
        <v/>
      </c>
      <c r="CY192" s="272" t="str">
        <f ca="true">+IF(OFFSET('Sanitation Data'!$F$32,0,10*ROW('Sanitation Data'!F186))="","",OFFSET('Sanitation Data'!$F$32,0,10*ROW('Sanitation Data'!F186)))</f>
        <v/>
      </c>
      <c r="CZ192" s="272" t="str">
        <f ca="true">+IF(OFFSET('Sanitation Data'!$G$28,0,10*ROW('Sanitation Data'!G186))="","",OFFSET('Sanitation Data'!$G$28,0,10*ROW('Sanitation Data'!G186)))</f>
        <v/>
      </c>
      <c r="DA192" s="272" t="str">
        <f ca="true">+IF(OFFSET('Sanitation Data'!$G$29,0,10*ROW('Sanitation Data'!G186))="","",OFFSET('Sanitation Data'!$G$29,0,10*ROW('Sanitation Data'!G186)))</f>
        <v/>
      </c>
      <c r="DB192" s="272" t="str">
        <f ca="true">+IF(OFFSET('Sanitation Data'!$G$30,0,10*ROW('Sanitation Data'!G186))="","",OFFSET('Sanitation Data'!$G$30,0,10*ROW('Sanitation Data'!G186)))</f>
        <v/>
      </c>
      <c r="DC192" s="272" t="str">
        <f ca="true">+IF(OFFSET('Sanitation Data'!$G$31,0,10*ROW('Sanitation Data'!G186))="","",OFFSET('Sanitation Data'!$G$31,0,10*ROW('Sanitation Data'!G186)))</f>
        <v/>
      </c>
      <c r="DD192" s="272" t="str">
        <f ca="true">+IF(OFFSET('Sanitation Data'!$G$32,0,10*ROW('Sanitation Data'!G186))="","",OFFSET('Sanitation Data'!$G$32,0,10*ROW('Sanitation Data'!G186)))</f>
        <v/>
      </c>
      <c r="DE192" s="272" t="str">
        <f ca="true">+IF(OFFSET('Sanitation Data'!$H$28,0,10*ROW('Sanitation Data'!H186))="","",OFFSET('Sanitation Data'!$H$28,0,10*ROW('Sanitation Data'!H186)))</f>
        <v/>
      </c>
      <c r="DF192" s="272" t="str">
        <f ca="true">+IF(OFFSET('Sanitation Data'!$H$29,0,10*ROW('Sanitation Data'!H186))="","",OFFSET('Sanitation Data'!$H$29,0,10*ROW('Sanitation Data'!H186)))</f>
        <v/>
      </c>
      <c r="DG192" s="272" t="str">
        <f ca="true">+IF(OFFSET('Sanitation Data'!$H$30,0,10*ROW('Sanitation Data'!H186))="","",OFFSET('Sanitation Data'!$H$30,0,10*ROW('Sanitation Data'!H186)))</f>
        <v/>
      </c>
      <c r="DH192" s="272" t="str">
        <f ca="true">+IF(OFFSET('Sanitation Data'!$H$31,0,10*ROW('Sanitation Data'!H186))="","",OFFSET('Sanitation Data'!$H$31,0,10*ROW('Sanitation Data'!H186)))</f>
        <v/>
      </c>
      <c r="DI192" s="272" t="str">
        <f ca="true">+IF(OFFSET('Sanitation Data'!$H$32,0,10*ROW('Sanitation Data'!H186))="","",OFFSET('Sanitation Data'!$H$32,0,10*ROW('Sanitation Data'!H186)))</f>
        <v/>
      </c>
      <c r="DJ192" s="272" t="str">
        <f ca="true">+IF(OFFSET('Sanitation Data'!$I$28,0,10*ROW('Sanitation Data'!I186))="","",OFFSET('Sanitation Data'!$I$28,0,10*ROW('Sanitation Data'!I186)))</f>
        <v/>
      </c>
      <c r="DK192" s="272" t="str">
        <f ca="true">+IF(OFFSET('Sanitation Data'!$I$29,0,10*ROW('Sanitation Data'!I186))="","",OFFSET('Sanitation Data'!$I$29,0,10*ROW('Sanitation Data'!I186)))</f>
        <v/>
      </c>
      <c r="DL192" s="272" t="str">
        <f ca="true">+IF(OFFSET('Sanitation Data'!$I$30,0,10*ROW('Sanitation Data'!I186))="","",OFFSET('Sanitation Data'!$I$30,0,10*ROW('Sanitation Data'!I186)))</f>
        <v/>
      </c>
      <c r="DM192" s="272" t="str">
        <f ca="true">+IF(OFFSET('Sanitation Data'!$I$31,0,10*ROW('Sanitation Data'!I186))="","",OFFSET('Sanitation Data'!$I$31,0,10*ROW('Sanitation Data'!I186)))</f>
        <v/>
      </c>
      <c r="DN192" s="272" t="str">
        <f ca="true">+IF(OFFSET('Sanitation Data'!$I$32,0,10*ROW('Sanitation Data'!I186))="","",OFFSET('Sanitation Data'!$I$32,0,10*ROW('Sanitation Data'!I186)))</f>
        <v/>
      </c>
      <c r="DO192" s="272" t="str">
        <f ca="true">+IF(OFFSET('Hygiene Data'!$D$11,0,10*ROW('Hygiene Data'!D186))="","",OFFSET('Hygiene Data'!$D$11,0,10*ROW('Hygiene Data'!D186)))</f>
        <v/>
      </c>
      <c r="DP192" s="272" t="str">
        <f ca="true">+IF(OFFSET('Hygiene Data'!$D$12,0,10*ROW('Hygiene Data'!D186))="","",OFFSET('Hygiene Data'!$D$12,0,10*ROW('Hygiene Data'!D186)))</f>
        <v/>
      </c>
      <c r="DQ192" s="272" t="str">
        <f ca="true">+IF(OFFSET('Hygiene Data'!$D$13,0,10*ROW('Hygiene Data'!D186))="","",OFFSET('Hygiene Data'!$D$13,0,10*ROW('Hygiene Data'!D186)))</f>
        <v/>
      </c>
      <c r="DR192" s="272" t="str">
        <f ca="true">+IF(OFFSET('Hygiene Data'!$E$11,0,10*ROW('Hygiene Data'!E186))="","",OFFSET('Hygiene Data'!$E$11,0,10*ROW('Hygiene Data'!E186)))</f>
        <v/>
      </c>
      <c r="DS192" s="272" t="str">
        <f ca="true">+IF(OFFSET('Hygiene Data'!$E$12,0,10*ROW('Hygiene Data'!E186))="","",OFFSET('Hygiene Data'!$E$12,0,10*ROW('Hygiene Data'!E186)))</f>
        <v/>
      </c>
      <c r="DT192" s="272" t="str">
        <f ca="true">+IF(OFFSET('Hygiene Data'!$E$13,0,10*ROW('Hygiene Data'!E186))="","",OFFSET('Hygiene Data'!$E$13,0,10*ROW('Hygiene Data'!E186)))</f>
        <v/>
      </c>
      <c r="DU192" s="272" t="str">
        <f ca="true">+IF(OFFSET('Hygiene Data'!$F$11,0,10*ROW('Hygiene Data'!F186))="","",OFFSET('Hygiene Data'!$F$11,0,10*ROW('Hygiene Data'!F186)))</f>
        <v/>
      </c>
      <c r="DV192" s="272" t="str">
        <f ca="true">+IF(OFFSET('Hygiene Data'!$F$12,0,10*ROW('Hygiene Data'!F186))="","",OFFSET('Hygiene Data'!$F$12,0,10*ROW('Hygiene Data'!F186)))</f>
        <v/>
      </c>
      <c r="DW192" s="272" t="str">
        <f ca="true">+IF(OFFSET('Hygiene Data'!$F$13,0,10*ROW('Hygiene Data'!F186))="","",OFFSET('Hygiene Data'!$F$13,0,10*ROW('Hygiene Data'!F186)))</f>
        <v/>
      </c>
      <c r="DX192" s="272" t="str">
        <f ca="true">+IF(OFFSET('Hygiene Data'!$G$11,0,10*ROW('Hygiene Data'!G186))="","",OFFSET('Hygiene Data'!$G$11,0,10*ROW('Hygiene Data'!G186)))</f>
        <v/>
      </c>
      <c r="DY192" s="272" t="str">
        <f ca="true">+IF(OFFSET('Hygiene Data'!$G$12,0,10*ROW('Hygiene Data'!G186))="","",OFFSET('Hygiene Data'!$G$12,0,10*ROW('Hygiene Data'!G186)))</f>
        <v/>
      </c>
      <c r="DZ192" s="272" t="str">
        <f ca="true">+IF(OFFSET('Hygiene Data'!$G$13,0,10*ROW('Hygiene Data'!G186))="","",OFFSET('Hygiene Data'!$G$13,0,10*ROW('Hygiene Data'!G186)))</f>
        <v/>
      </c>
      <c r="EA192" s="272" t="str">
        <f ca="true">+IF(OFFSET('Hygiene Data'!$H$11,0,10*ROW('Hygiene Data'!H186))="","",OFFSET('Hygiene Data'!$H$11,0,10*ROW('Hygiene Data'!H186)))</f>
        <v/>
      </c>
      <c r="EB192" s="272" t="str">
        <f ca="true">+IF(OFFSET('Hygiene Data'!$H$12,0,10*ROW('Hygiene Data'!H186))="","",OFFSET('Hygiene Data'!$H$12,0,10*ROW('Hygiene Data'!H186)))</f>
        <v/>
      </c>
      <c r="EC192" s="272" t="str">
        <f ca="true">+IF(OFFSET('Hygiene Data'!$H$13,0,10*ROW('Hygiene Data'!H186))="","",OFFSET('Hygiene Data'!$H$13,0,10*ROW('Hygiene Data'!H186)))</f>
        <v/>
      </c>
      <c r="ED192" s="272" t="str">
        <f ca="true">+IF(OFFSET('Hygiene Data'!$I$11,0,10*ROW('Hygiene Data'!I186))="","",OFFSET('Hygiene Data'!$I$11,0,10*ROW('Hygiene Data'!I186)))</f>
        <v/>
      </c>
      <c r="EE192" s="272" t="str">
        <f ca="true">+IF(OFFSET('Hygiene Data'!$I$12,0,10*ROW('Hygiene Data'!I186))="","",OFFSET('Hygiene Data'!$I$12,0,10*ROW('Hygiene Data'!I186)))</f>
        <v/>
      </c>
      <c r="EF192" s="272"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28"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2"/>
      <c r="BS193" s="272" t="str">
        <f ca="true">+IF(OFFSET('Water Data'!$D$27,0,10*ROW('Water Data'!D187))="","",OFFSET('Water Data'!$D$27,0,10*ROW('Water Data'!D187)))</f>
        <v/>
      </c>
      <c r="BT193" s="272" t="str">
        <f ca="true">+IF(OFFSET('Water Data'!$D$28,0,10*ROW('Water Data'!D187))="","",OFFSET('Water Data'!$D$28,0,10*ROW('Water Data'!D187)))</f>
        <v/>
      </c>
      <c r="BU193" s="272" t="str">
        <f ca="true">+IF(OFFSET('Water Data'!$D$29,0,10*ROW('Water Data'!D187))="","",OFFSET('Water Data'!$D$29,0,10*ROW('Water Data'!D187)))</f>
        <v/>
      </c>
      <c r="BV193" s="272" t="str">
        <f ca="true">+IF(OFFSET('Water Data'!$E$27,0,10*ROW('Water Data'!E187))="","",OFFSET('Water Data'!$E$27,0,10*ROW('Water Data'!E187)))</f>
        <v/>
      </c>
      <c r="BW193" s="272" t="str">
        <f ca="true">+IF(OFFSET('Water Data'!$E$28,0,10*ROW('Water Data'!E187))="","",OFFSET('Water Data'!$E$28,0,10*ROW('Water Data'!E187)))</f>
        <v/>
      </c>
      <c r="BX193" s="272" t="str">
        <f ca="true">+IF(OFFSET('Water Data'!$E$29,0,10*ROW('Water Data'!E187))="","",OFFSET('Water Data'!$E$29,0,10*ROW('Water Data'!E187)))</f>
        <v/>
      </c>
      <c r="BY193" s="272" t="str">
        <f ca="true">+IF(OFFSET('Water Data'!$F$27,0,10*ROW('Water Data'!F187))="","",OFFSET('Water Data'!$F$27,0,10*ROW('Water Data'!F187)))</f>
        <v/>
      </c>
      <c r="BZ193" s="272" t="str">
        <f ca="true">+IF(OFFSET('Water Data'!$F$28,0,10*ROW('Water Data'!F187))="","",OFFSET('Water Data'!$F$28,0,10*ROW('Water Data'!F187)))</f>
        <v/>
      </c>
      <c r="CA193" s="272" t="str">
        <f ca="true">+IF(OFFSET('Water Data'!$F$29,0,10*ROW('Water Data'!F187))="","",OFFSET('Water Data'!$F$29,0,10*ROW('Water Data'!F187)))</f>
        <v/>
      </c>
      <c r="CB193" s="272" t="str">
        <f ca="true">+IF(OFFSET('Water Data'!$G$27,0,10*ROW('Water Data'!G187))="","",OFFSET('Water Data'!$G$27,0,10*ROW('Water Data'!G187)))</f>
        <v/>
      </c>
      <c r="CC193" s="272" t="str">
        <f ca="true">+IF(OFFSET('Water Data'!$G$28,0,10*ROW('Water Data'!G187))="","",OFFSET('Water Data'!$G$28,0,10*ROW('Water Data'!G187)))</f>
        <v/>
      </c>
      <c r="CD193" s="272" t="str">
        <f ca="true">+IF(OFFSET('Water Data'!$G$29,0,10*ROW('Water Data'!G187))="","",OFFSET('Water Data'!$G$29,0,10*ROW('Water Data'!G187)))</f>
        <v/>
      </c>
      <c r="CE193" s="272" t="str">
        <f ca="true">+IF(OFFSET('Water Data'!$H$27,0,10*ROW('Water Data'!H187))="","",OFFSET('Water Data'!$H$27,0,10*ROW('Water Data'!H187)))</f>
        <v/>
      </c>
      <c r="CF193" s="272" t="str">
        <f ca="true">+IF(OFFSET('Water Data'!$H$28,0,10*ROW('Water Data'!H187))="","",OFFSET('Water Data'!$H$28,0,10*ROW('Water Data'!H187)))</f>
        <v/>
      </c>
      <c r="CG193" s="272" t="str">
        <f ca="true">+IF(OFFSET('Water Data'!$H$29,0,10*ROW('Water Data'!H187))="","",OFFSET('Water Data'!$H$29,0,10*ROW('Water Data'!H187)))</f>
        <v/>
      </c>
      <c r="CH193" s="272" t="str">
        <f ca="true">+IF(OFFSET('Water Data'!$I$27,0,10*ROW('Water Data'!I187))="","",OFFSET('Water Data'!$I$27,0,10*ROW('Water Data'!I187)))</f>
        <v/>
      </c>
      <c r="CI193" s="272" t="str">
        <f ca="true">+IF(OFFSET('Water Data'!$I$28,0,10*ROW('Water Data'!I187))="","",OFFSET('Water Data'!$I$28,0,10*ROW('Water Data'!I187)))</f>
        <v/>
      </c>
      <c r="CJ193" s="272" t="str">
        <f ca="true">+IF(OFFSET('Water Data'!$I$29,0,10*ROW('Water Data'!I187))="","",OFFSET('Water Data'!$I$29,0,10*ROW('Water Data'!I187)))</f>
        <v/>
      </c>
      <c r="CK193" s="272" t="str">
        <f ca="true">+IF(OFFSET('Sanitation Data'!$D$28,0,10*ROW('Sanitation Data'!D187))="","",OFFSET('Sanitation Data'!$D$28,0,10*ROW('Sanitation Data'!D187)))</f>
        <v/>
      </c>
      <c r="CL193" s="272" t="str">
        <f ca="true">+IF(OFFSET('Sanitation Data'!$D$29,0,10*ROW('Sanitation Data'!D187))="","",OFFSET('Sanitation Data'!$D$29,0,10*ROW('Sanitation Data'!D187)))</f>
        <v/>
      </c>
      <c r="CM193" s="272" t="str">
        <f ca="true">+IF(OFFSET('Sanitation Data'!$D$30,0,10*ROW('Sanitation Data'!D187))="","",OFFSET('Sanitation Data'!$D$30,0,10*ROW('Sanitation Data'!D187)))</f>
        <v/>
      </c>
      <c r="CN193" s="272" t="str">
        <f ca="true">+IF(OFFSET('Sanitation Data'!$D$31,0,10*ROW('Sanitation Data'!D187))="","",OFFSET('Sanitation Data'!$D$31,0,10*ROW('Sanitation Data'!D187)))</f>
        <v/>
      </c>
      <c r="CO193" s="272" t="str">
        <f ca="true">+IF(OFFSET('Sanitation Data'!$D$32,0,10*ROW('Sanitation Data'!D187))="","",OFFSET('Sanitation Data'!$D$32,0,10*ROW('Sanitation Data'!D187)))</f>
        <v/>
      </c>
      <c r="CP193" s="272" t="str">
        <f ca="true">+IF(OFFSET('Sanitation Data'!$E$28,0,10*ROW('Sanitation Data'!E187))="","",OFFSET('Sanitation Data'!$E$28,0,10*ROW('Sanitation Data'!E187)))</f>
        <v/>
      </c>
      <c r="CQ193" s="272" t="str">
        <f ca="true">+IF(OFFSET('Sanitation Data'!$E$29,0,10*ROW('Sanitation Data'!E187))="","",OFFSET('Sanitation Data'!$E$29,0,10*ROW('Sanitation Data'!E187)))</f>
        <v/>
      </c>
      <c r="CR193" s="272" t="str">
        <f ca="true">+IF(OFFSET('Sanitation Data'!$E$30,0,10*ROW('Sanitation Data'!E187))="","",OFFSET('Sanitation Data'!$E$30,0,10*ROW('Sanitation Data'!E187)))</f>
        <v/>
      </c>
      <c r="CS193" s="272" t="str">
        <f ca="true">+IF(OFFSET('Sanitation Data'!$E$31,0,10*ROW('Sanitation Data'!E187))="","",OFFSET('Sanitation Data'!$E$31,0,10*ROW('Sanitation Data'!E187)))</f>
        <v/>
      </c>
      <c r="CT193" s="272" t="str">
        <f ca="true">+IF(OFFSET('Sanitation Data'!$E$32,0,10*ROW('Sanitation Data'!E187))="","",OFFSET('Sanitation Data'!$E$32,0,10*ROW('Sanitation Data'!E187)))</f>
        <v/>
      </c>
      <c r="CU193" s="272" t="str">
        <f ca="true">+IF(OFFSET('Sanitation Data'!$F$28,0,10*ROW('Sanitation Data'!F187))="","",OFFSET('Sanitation Data'!$F$28,0,10*ROW('Sanitation Data'!F187)))</f>
        <v/>
      </c>
      <c r="CV193" s="272" t="str">
        <f ca="true">+IF(OFFSET('Sanitation Data'!$F$29,0,10*ROW('Sanitation Data'!F187))="","",OFFSET('Sanitation Data'!$F$29,0,10*ROW('Sanitation Data'!F187)))</f>
        <v/>
      </c>
      <c r="CW193" s="272" t="str">
        <f ca="true">+IF(OFFSET('Sanitation Data'!$F$30,0,10*ROW('Sanitation Data'!F187))="","",OFFSET('Sanitation Data'!$F$30,0,10*ROW('Sanitation Data'!F187)))</f>
        <v/>
      </c>
      <c r="CX193" s="272" t="str">
        <f ca="true">+IF(OFFSET('Sanitation Data'!$F$31,0,10*ROW('Sanitation Data'!F187))="","",OFFSET('Sanitation Data'!$F$31,0,10*ROW('Sanitation Data'!F187)))</f>
        <v/>
      </c>
      <c r="CY193" s="272" t="str">
        <f ca="true">+IF(OFFSET('Sanitation Data'!$F$32,0,10*ROW('Sanitation Data'!F187))="","",OFFSET('Sanitation Data'!$F$32,0,10*ROW('Sanitation Data'!F187)))</f>
        <v/>
      </c>
      <c r="CZ193" s="272" t="str">
        <f ca="true">+IF(OFFSET('Sanitation Data'!$G$28,0,10*ROW('Sanitation Data'!G187))="","",OFFSET('Sanitation Data'!$G$28,0,10*ROW('Sanitation Data'!G187)))</f>
        <v/>
      </c>
      <c r="DA193" s="272" t="str">
        <f ca="true">+IF(OFFSET('Sanitation Data'!$G$29,0,10*ROW('Sanitation Data'!G187))="","",OFFSET('Sanitation Data'!$G$29,0,10*ROW('Sanitation Data'!G187)))</f>
        <v/>
      </c>
      <c r="DB193" s="272" t="str">
        <f ca="true">+IF(OFFSET('Sanitation Data'!$G$30,0,10*ROW('Sanitation Data'!G187))="","",OFFSET('Sanitation Data'!$G$30,0,10*ROW('Sanitation Data'!G187)))</f>
        <v/>
      </c>
      <c r="DC193" s="272" t="str">
        <f ca="true">+IF(OFFSET('Sanitation Data'!$G$31,0,10*ROW('Sanitation Data'!G187))="","",OFFSET('Sanitation Data'!$G$31,0,10*ROW('Sanitation Data'!G187)))</f>
        <v/>
      </c>
      <c r="DD193" s="272" t="str">
        <f ca="true">+IF(OFFSET('Sanitation Data'!$G$32,0,10*ROW('Sanitation Data'!G187))="","",OFFSET('Sanitation Data'!$G$32,0,10*ROW('Sanitation Data'!G187)))</f>
        <v/>
      </c>
      <c r="DE193" s="272" t="str">
        <f ca="true">+IF(OFFSET('Sanitation Data'!$H$28,0,10*ROW('Sanitation Data'!H187))="","",OFFSET('Sanitation Data'!$H$28,0,10*ROW('Sanitation Data'!H187)))</f>
        <v/>
      </c>
      <c r="DF193" s="272" t="str">
        <f ca="true">+IF(OFFSET('Sanitation Data'!$H$29,0,10*ROW('Sanitation Data'!H187))="","",OFFSET('Sanitation Data'!$H$29,0,10*ROW('Sanitation Data'!H187)))</f>
        <v/>
      </c>
      <c r="DG193" s="272" t="str">
        <f ca="true">+IF(OFFSET('Sanitation Data'!$H$30,0,10*ROW('Sanitation Data'!H187))="","",OFFSET('Sanitation Data'!$H$30,0,10*ROW('Sanitation Data'!H187)))</f>
        <v/>
      </c>
      <c r="DH193" s="272" t="str">
        <f ca="true">+IF(OFFSET('Sanitation Data'!$H$31,0,10*ROW('Sanitation Data'!H187))="","",OFFSET('Sanitation Data'!$H$31,0,10*ROW('Sanitation Data'!H187)))</f>
        <v/>
      </c>
      <c r="DI193" s="272" t="str">
        <f ca="true">+IF(OFFSET('Sanitation Data'!$H$32,0,10*ROW('Sanitation Data'!H187))="","",OFFSET('Sanitation Data'!$H$32,0,10*ROW('Sanitation Data'!H187)))</f>
        <v/>
      </c>
      <c r="DJ193" s="272" t="str">
        <f ca="true">+IF(OFFSET('Sanitation Data'!$I$28,0,10*ROW('Sanitation Data'!I187))="","",OFFSET('Sanitation Data'!$I$28,0,10*ROW('Sanitation Data'!I187)))</f>
        <v/>
      </c>
      <c r="DK193" s="272" t="str">
        <f ca="true">+IF(OFFSET('Sanitation Data'!$I$29,0,10*ROW('Sanitation Data'!I187))="","",OFFSET('Sanitation Data'!$I$29,0,10*ROW('Sanitation Data'!I187)))</f>
        <v/>
      </c>
      <c r="DL193" s="272" t="str">
        <f ca="true">+IF(OFFSET('Sanitation Data'!$I$30,0,10*ROW('Sanitation Data'!I187))="","",OFFSET('Sanitation Data'!$I$30,0,10*ROW('Sanitation Data'!I187)))</f>
        <v/>
      </c>
      <c r="DM193" s="272" t="str">
        <f ca="true">+IF(OFFSET('Sanitation Data'!$I$31,0,10*ROW('Sanitation Data'!I187))="","",OFFSET('Sanitation Data'!$I$31,0,10*ROW('Sanitation Data'!I187)))</f>
        <v/>
      </c>
      <c r="DN193" s="272" t="str">
        <f ca="true">+IF(OFFSET('Sanitation Data'!$I$32,0,10*ROW('Sanitation Data'!I187))="","",OFFSET('Sanitation Data'!$I$32,0,10*ROW('Sanitation Data'!I187)))</f>
        <v/>
      </c>
      <c r="DO193" s="272" t="str">
        <f ca="true">+IF(OFFSET('Hygiene Data'!$D$11,0,10*ROW('Hygiene Data'!D187))="","",OFFSET('Hygiene Data'!$D$11,0,10*ROW('Hygiene Data'!D187)))</f>
        <v/>
      </c>
      <c r="DP193" s="272" t="str">
        <f ca="true">+IF(OFFSET('Hygiene Data'!$D$12,0,10*ROW('Hygiene Data'!D187))="","",OFFSET('Hygiene Data'!$D$12,0,10*ROW('Hygiene Data'!D187)))</f>
        <v/>
      </c>
      <c r="DQ193" s="272" t="str">
        <f ca="true">+IF(OFFSET('Hygiene Data'!$D$13,0,10*ROW('Hygiene Data'!D187))="","",OFFSET('Hygiene Data'!$D$13,0,10*ROW('Hygiene Data'!D187)))</f>
        <v/>
      </c>
      <c r="DR193" s="272" t="str">
        <f ca="true">+IF(OFFSET('Hygiene Data'!$E$11,0,10*ROW('Hygiene Data'!E187))="","",OFFSET('Hygiene Data'!$E$11,0,10*ROW('Hygiene Data'!E187)))</f>
        <v/>
      </c>
      <c r="DS193" s="272" t="str">
        <f ca="true">+IF(OFFSET('Hygiene Data'!$E$12,0,10*ROW('Hygiene Data'!E187))="","",OFFSET('Hygiene Data'!$E$12,0,10*ROW('Hygiene Data'!E187)))</f>
        <v/>
      </c>
      <c r="DT193" s="272" t="str">
        <f ca="true">+IF(OFFSET('Hygiene Data'!$E$13,0,10*ROW('Hygiene Data'!E187))="","",OFFSET('Hygiene Data'!$E$13,0,10*ROW('Hygiene Data'!E187)))</f>
        <v/>
      </c>
      <c r="DU193" s="272" t="str">
        <f ca="true">+IF(OFFSET('Hygiene Data'!$F$11,0,10*ROW('Hygiene Data'!F187))="","",OFFSET('Hygiene Data'!$F$11,0,10*ROW('Hygiene Data'!F187)))</f>
        <v/>
      </c>
      <c r="DV193" s="272" t="str">
        <f ca="true">+IF(OFFSET('Hygiene Data'!$F$12,0,10*ROW('Hygiene Data'!F187))="","",OFFSET('Hygiene Data'!$F$12,0,10*ROW('Hygiene Data'!F187)))</f>
        <v/>
      </c>
      <c r="DW193" s="272" t="str">
        <f ca="true">+IF(OFFSET('Hygiene Data'!$F$13,0,10*ROW('Hygiene Data'!F187))="","",OFFSET('Hygiene Data'!$F$13,0,10*ROW('Hygiene Data'!F187)))</f>
        <v/>
      </c>
      <c r="DX193" s="272" t="str">
        <f ca="true">+IF(OFFSET('Hygiene Data'!$G$11,0,10*ROW('Hygiene Data'!G187))="","",OFFSET('Hygiene Data'!$G$11,0,10*ROW('Hygiene Data'!G187)))</f>
        <v/>
      </c>
      <c r="DY193" s="272" t="str">
        <f ca="true">+IF(OFFSET('Hygiene Data'!$G$12,0,10*ROW('Hygiene Data'!G187))="","",OFFSET('Hygiene Data'!$G$12,0,10*ROW('Hygiene Data'!G187)))</f>
        <v/>
      </c>
      <c r="DZ193" s="272" t="str">
        <f ca="true">+IF(OFFSET('Hygiene Data'!$G$13,0,10*ROW('Hygiene Data'!G187))="","",OFFSET('Hygiene Data'!$G$13,0,10*ROW('Hygiene Data'!G187)))</f>
        <v/>
      </c>
      <c r="EA193" s="272" t="str">
        <f ca="true">+IF(OFFSET('Hygiene Data'!$H$11,0,10*ROW('Hygiene Data'!H187))="","",OFFSET('Hygiene Data'!$H$11,0,10*ROW('Hygiene Data'!H187)))</f>
        <v/>
      </c>
      <c r="EB193" s="272" t="str">
        <f ca="true">+IF(OFFSET('Hygiene Data'!$H$12,0,10*ROW('Hygiene Data'!H187))="","",OFFSET('Hygiene Data'!$H$12,0,10*ROW('Hygiene Data'!H187)))</f>
        <v/>
      </c>
      <c r="EC193" s="272" t="str">
        <f ca="true">+IF(OFFSET('Hygiene Data'!$H$13,0,10*ROW('Hygiene Data'!H187))="","",OFFSET('Hygiene Data'!$H$13,0,10*ROW('Hygiene Data'!H187)))</f>
        <v/>
      </c>
      <c r="ED193" s="272" t="str">
        <f ca="true">+IF(OFFSET('Hygiene Data'!$I$11,0,10*ROW('Hygiene Data'!I187))="","",OFFSET('Hygiene Data'!$I$11,0,10*ROW('Hygiene Data'!I187)))</f>
        <v/>
      </c>
      <c r="EE193" s="272" t="str">
        <f ca="true">+IF(OFFSET('Hygiene Data'!$I$12,0,10*ROW('Hygiene Data'!I187))="","",OFFSET('Hygiene Data'!$I$12,0,10*ROW('Hygiene Data'!I187)))</f>
        <v/>
      </c>
      <c r="EF193" s="272"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28"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2"/>
      <c r="BS194" s="272" t="str">
        <f ca="true">+IF(OFFSET('Water Data'!$D$27,0,10*ROW('Water Data'!D188))="","",OFFSET('Water Data'!$D$27,0,10*ROW('Water Data'!D188)))</f>
        <v/>
      </c>
      <c r="BT194" s="272" t="str">
        <f ca="true">+IF(OFFSET('Water Data'!$D$28,0,10*ROW('Water Data'!D188))="","",OFFSET('Water Data'!$D$28,0,10*ROW('Water Data'!D188)))</f>
        <v/>
      </c>
      <c r="BU194" s="272" t="str">
        <f ca="true">+IF(OFFSET('Water Data'!$D$29,0,10*ROW('Water Data'!D188))="","",OFFSET('Water Data'!$D$29,0,10*ROW('Water Data'!D188)))</f>
        <v/>
      </c>
      <c r="BV194" s="272" t="str">
        <f ca="true">+IF(OFFSET('Water Data'!$E$27,0,10*ROW('Water Data'!E188))="","",OFFSET('Water Data'!$E$27,0,10*ROW('Water Data'!E188)))</f>
        <v/>
      </c>
      <c r="BW194" s="272" t="str">
        <f ca="true">+IF(OFFSET('Water Data'!$E$28,0,10*ROW('Water Data'!E188))="","",OFFSET('Water Data'!$E$28,0,10*ROW('Water Data'!E188)))</f>
        <v/>
      </c>
      <c r="BX194" s="272" t="str">
        <f ca="true">+IF(OFFSET('Water Data'!$E$29,0,10*ROW('Water Data'!E188))="","",OFFSET('Water Data'!$E$29,0,10*ROW('Water Data'!E188)))</f>
        <v/>
      </c>
      <c r="BY194" s="272" t="str">
        <f ca="true">+IF(OFFSET('Water Data'!$F$27,0,10*ROW('Water Data'!F188))="","",OFFSET('Water Data'!$F$27,0,10*ROW('Water Data'!F188)))</f>
        <v/>
      </c>
      <c r="BZ194" s="272" t="str">
        <f ca="true">+IF(OFFSET('Water Data'!$F$28,0,10*ROW('Water Data'!F188))="","",OFFSET('Water Data'!$F$28,0,10*ROW('Water Data'!F188)))</f>
        <v/>
      </c>
      <c r="CA194" s="272" t="str">
        <f ca="true">+IF(OFFSET('Water Data'!$F$29,0,10*ROW('Water Data'!F188))="","",OFFSET('Water Data'!$F$29,0,10*ROW('Water Data'!F188)))</f>
        <v/>
      </c>
      <c r="CB194" s="272" t="str">
        <f ca="true">+IF(OFFSET('Water Data'!$G$27,0,10*ROW('Water Data'!G188))="","",OFFSET('Water Data'!$G$27,0,10*ROW('Water Data'!G188)))</f>
        <v/>
      </c>
      <c r="CC194" s="272" t="str">
        <f ca="true">+IF(OFFSET('Water Data'!$G$28,0,10*ROW('Water Data'!G188))="","",OFFSET('Water Data'!$G$28,0,10*ROW('Water Data'!G188)))</f>
        <v/>
      </c>
      <c r="CD194" s="272" t="str">
        <f ca="true">+IF(OFFSET('Water Data'!$G$29,0,10*ROW('Water Data'!G188))="","",OFFSET('Water Data'!$G$29,0,10*ROW('Water Data'!G188)))</f>
        <v/>
      </c>
      <c r="CE194" s="272" t="str">
        <f ca="true">+IF(OFFSET('Water Data'!$H$27,0,10*ROW('Water Data'!H188))="","",OFFSET('Water Data'!$H$27,0,10*ROW('Water Data'!H188)))</f>
        <v/>
      </c>
      <c r="CF194" s="272" t="str">
        <f ca="true">+IF(OFFSET('Water Data'!$H$28,0,10*ROW('Water Data'!H188))="","",OFFSET('Water Data'!$H$28,0,10*ROW('Water Data'!H188)))</f>
        <v/>
      </c>
      <c r="CG194" s="272" t="str">
        <f ca="true">+IF(OFFSET('Water Data'!$H$29,0,10*ROW('Water Data'!H188))="","",OFFSET('Water Data'!$H$29,0,10*ROW('Water Data'!H188)))</f>
        <v/>
      </c>
      <c r="CH194" s="272" t="str">
        <f ca="true">+IF(OFFSET('Water Data'!$I$27,0,10*ROW('Water Data'!I188))="","",OFFSET('Water Data'!$I$27,0,10*ROW('Water Data'!I188)))</f>
        <v/>
      </c>
      <c r="CI194" s="272" t="str">
        <f ca="true">+IF(OFFSET('Water Data'!$I$28,0,10*ROW('Water Data'!I188))="","",OFFSET('Water Data'!$I$28,0,10*ROW('Water Data'!I188)))</f>
        <v/>
      </c>
      <c r="CJ194" s="272" t="str">
        <f ca="true">+IF(OFFSET('Water Data'!$I$29,0,10*ROW('Water Data'!I188))="","",OFFSET('Water Data'!$I$29,0,10*ROW('Water Data'!I188)))</f>
        <v/>
      </c>
      <c r="CK194" s="272" t="str">
        <f ca="true">+IF(OFFSET('Sanitation Data'!$D$28,0,10*ROW('Sanitation Data'!D188))="","",OFFSET('Sanitation Data'!$D$28,0,10*ROW('Sanitation Data'!D188)))</f>
        <v/>
      </c>
      <c r="CL194" s="272" t="str">
        <f ca="true">+IF(OFFSET('Sanitation Data'!$D$29,0,10*ROW('Sanitation Data'!D188))="","",OFFSET('Sanitation Data'!$D$29,0,10*ROW('Sanitation Data'!D188)))</f>
        <v/>
      </c>
      <c r="CM194" s="272" t="str">
        <f ca="true">+IF(OFFSET('Sanitation Data'!$D$30,0,10*ROW('Sanitation Data'!D188))="","",OFFSET('Sanitation Data'!$D$30,0,10*ROW('Sanitation Data'!D188)))</f>
        <v/>
      </c>
      <c r="CN194" s="272" t="str">
        <f ca="true">+IF(OFFSET('Sanitation Data'!$D$31,0,10*ROW('Sanitation Data'!D188))="","",OFFSET('Sanitation Data'!$D$31,0,10*ROW('Sanitation Data'!D188)))</f>
        <v/>
      </c>
      <c r="CO194" s="272" t="str">
        <f ca="true">+IF(OFFSET('Sanitation Data'!$D$32,0,10*ROW('Sanitation Data'!D188))="","",OFFSET('Sanitation Data'!$D$32,0,10*ROW('Sanitation Data'!D188)))</f>
        <v/>
      </c>
      <c r="CP194" s="272" t="str">
        <f ca="true">+IF(OFFSET('Sanitation Data'!$E$28,0,10*ROW('Sanitation Data'!E188))="","",OFFSET('Sanitation Data'!$E$28,0,10*ROW('Sanitation Data'!E188)))</f>
        <v/>
      </c>
      <c r="CQ194" s="272" t="str">
        <f ca="true">+IF(OFFSET('Sanitation Data'!$E$29,0,10*ROW('Sanitation Data'!E188))="","",OFFSET('Sanitation Data'!$E$29,0,10*ROW('Sanitation Data'!E188)))</f>
        <v/>
      </c>
      <c r="CR194" s="272" t="str">
        <f ca="true">+IF(OFFSET('Sanitation Data'!$E$30,0,10*ROW('Sanitation Data'!E188))="","",OFFSET('Sanitation Data'!$E$30,0,10*ROW('Sanitation Data'!E188)))</f>
        <v/>
      </c>
      <c r="CS194" s="272" t="str">
        <f ca="true">+IF(OFFSET('Sanitation Data'!$E$31,0,10*ROW('Sanitation Data'!E188))="","",OFFSET('Sanitation Data'!$E$31,0,10*ROW('Sanitation Data'!E188)))</f>
        <v/>
      </c>
      <c r="CT194" s="272" t="str">
        <f ca="true">+IF(OFFSET('Sanitation Data'!$E$32,0,10*ROW('Sanitation Data'!E188))="","",OFFSET('Sanitation Data'!$E$32,0,10*ROW('Sanitation Data'!E188)))</f>
        <v/>
      </c>
      <c r="CU194" s="272" t="str">
        <f ca="true">+IF(OFFSET('Sanitation Data'!$F$28,0,10*ROW('Sanitation Data'!F188))="","",OFFSET('Sanitation Data'!$F$28,0,10*ROW('Sanitation Data'!F188)))</f>
        <v/>
      </c>
      <c r="CV194" s="272" t="str">
        <f ca="true">+IF(OFFSET('Sanitation Data'!$F$29,0,10*ROW('Sanitation Data'!F188))="","",OFFSET('Sanitation Data'!$F$29,0,10*ROW('Sanitation Data'!F188)))</f>
        <v/>
      </c>
      <c r="CW194" s="272" t="str">
        <f ca="true">+IF(OFFSET('Sanitation Data'!$F$30,0,10*ROW('Sanitation Data'!F188))="","",OFFSET('Sanitation Data'!$F$30,0,10*ROW('Sanitation Data'!F188)))</f>
        <v/>
      </c>
      <c r="CX194" s="272" t="str">
        <f ca="true">+IF(OFFSET('Sanitation Data'!$F$31,0,10*ROW('Sanitation Data'!F188))="","",OFFSET('Sanitation Data'!$F$31,0,10*ROW('Sanitation Data'!F188)))</f>
        <v/>
      </c>
      <c r="CY194" s="272" t="str">
        <f ca="true">+IF(OFFSET('Sanitation Data'!$F$32,0,10*ROW('Sanitation Data'!F188))="","",OFFSET('Sanitation Data'!$F$32,0,10*ROW('Sanitation Data'!F188)))</f>
        <v/>
      </c>
      <c r="CZ194" s="272" t="str">
        <f ca="true">+IF(OFFSET('Sanitation Data'!$G$28,0,10*ROW('Sanitation Data'!G188))="","",OFFSET('Sanitation Data'!$G$28,0,10*ROW('Sanitation Data'!G188)))</f>
        <v/>
      </c>
      <c r="DA194" s="272" t="str">
        <f ca="true">+IF(OFFSET('Sanitation Data'!$G$29,0,10*ROW('Sanitation Data'!G188))="","",OFFSET('Sanitation Data'!$G$29,0,10*ROW('Sanitation Data'!G188)))</f>
        <v/>
      </c>
      <c r="DB194" s="272" t="str">
        <f ca="true">+IF(OFFSET('Sanitation Data'!$G$30,0,10*ROW('Sanitation Data'!G188))="","",OFFSET('Sanitation Data'!$G$30,0,10*ROW('Sanitation Data'!G188)))</f>
        <v/>
      </c>
      <c r="DC194" s="272" t="str">
        <f ca="true">+IF(OFFSET('Sanitation Data'!$G$31,0,10*ROW('Sanitation Data'!G188))="","",OFFSET('Sanitation Data'!$G$31,0,10*ROW('Sanitation Data'!G188)))</f>
        <v/>
      </c>
      <c r="DD194" s="272" t="str">
        <f ca="true">+IF(OFFSET('Sanitation Data'!$G$32,0,10*ROW('Sanitation Data'!G188))="","",OFFSET('Sanitation Data'!$G$32,0,10*ROW('Sanitation Data'!G188)))</f>
        <v/>
      </c>
      <c r="DE194" s="272" t="str">
        <f ca="true">+IF(OFFSET('Sanitation Data'!$H$28,0,10*ROW('Sanitation Data'!H188))="","",OFFSET('Sanitation Data'!$H$28,0,10*ROW('Sanitation Data'!H188)))</f>
        <v/>
      </c>
      <c r="DF194" s="272" t="str">
        <f ca="true">+IF(OFFSET('Sanitation Data'!$H$29,0,10*ROW('Sanitation Data'!H188))="","",OFFSET('Sanitation Data'!$H$29,0,10*ROW('Sanitation Data'!H188)))</f>
        <v/>
      </c>
      <c r="DG194" s="272" t="str">
        <f ca="true">+IF(OFFSET('Sanitation Data'!$H$30,0,10*ROW('Sanitation Data'!H188))="","",OFFSET('Sanitation Data'!$H$30,0,10*ROW('Sanitation Data'!H188)))</f>
        <v/>
      </c>
      <c r="DH194" s="272" t="str">
        <f ca="true">+IF(OFFSET('Sanitation Data'!$H$31,0,10*ROW('Sanitation Data'!H188))="","",OFFSET('Sanitation Data'!$H$31,0,10*ROW('Sanitation Data'!H188)))</f>
        <v/>
      </c>
      <c r="DI194" s="272" t="str">
        <f ca="true">+IF(OFFSET('Sanitation Data'!$H$32,0,10*ROW('Sanitation Data'!H188))="","",OFFSET('Sanitation Data'!$H$32,0,10*ROW('Sanitation Data'!H188)))</f>
        <v/>
      </c>
      <c r="DJ194" s="272" t="str">
        <f ca="true">+IF(OFFSET('Sanitation Data'!$I$28,0,10*ROW('Sanitation Data'!I188))="","",OFFSET('Sanitation Data'!$I$28,0,10*ROW('Sanitation Data'!I188)))</f>
        <v/>
      </c>
      <c r="DK194" s="272" t="str">
        <f ca="true">+IF(OFFSET('Sanitation Data'!$I$29,0,10*ROW('Sanitation Data'!I188))="","",OFFSET('Sanitation Data'!$I$29,0,10*ROW('Sanitation Data'!I188)))</f>
        <v/>
      </c>
      <c r="DL194" s="272" t="str">
        <f ca="true">+IF(OFFSET('Sanitation Data'!$I$30,0,10*ROW('Sanitation Data'!I188))="","",OFFSET('Sanitation Data'!$I$30,0,10*ROW('Sanitation Data'!I188)))</f>
        <v/>
      </c>
      <c r="DM194" s="272" t="str">
        <f ca="true">+IF(OFFSET('Sanitation Data'!$I$31,0,10*ROW('Sanitation Data'!I188))="","",OFFSET('Sanitation Data'!$I$31,0,10*ROW('Sanitation Data'!I188)))</f>
        <v/>
      </c>
      <c r="DN194" s="272" t="str">
        <f ca="true">+IF(OFFSET('Sanitation Data'!$I$32,0,10*ROW('Sanitation Data'!I188))="","",OFFSET('Sanitation Data'!$I$32,0,10*ROW('Sanitation Data'!I188)))</f>
        <v/>
      </c>
      <c r="DO194" s="272" t="str">
        <f ca="true">+IF(OFFSET('Hygiene Data'!$D$11,0,10*ROW('Hygiene Data'!D188))="","",OFFSET('Hygiene Data'!$D$11,0,10*ROW('Hygiene Data'!D188)))</f>
        <v/>
      </c>
      <c r="DP194" s="272" t="str">
        <f ca="true">+IF(OFFSET('Hygiene Data'!$D$12,0,10*ROW('Hygiene Data'!D188))="","",OFFSET('Hygiene Data'!$D$12,0,10*ROW('Hygiene Data'!D188)))</f>
        <v/>
      </c>
      <c r="DQ194" s="272" t="str">
        <f ca="true">+IF(OFFSET('Hygiene Data'!$D$13,0,10*ROW('Hygiene Data'!D188))="","",OFFSET('Hygiene Data'!$D$13,0,10*ROW('Hygiene Data'!D188)))</f>
        <v/>
      </c>
      <c r="DR194" s="272" t="str">
        <f ca="true">+IF(OFFSET('Hygiene Data'!$E$11,0,10*ROW('Hygiene Data'!E188))="","",OFFSET('Hygiene Data'!$E$11,0,10*ROW('Hygiene Data'!E188)))</f>
        <v/>
      </c>
      <c r="DS194" s="272" t="str">
        <f ca="true">+IF(OFFSET('Hygiene Data'!$E$12,0,10*ROW('Hygiene Data'!E188))="","",OFFSET('Hygiene Data'!$E$12,0,10*ROW('Hygiene Data'!E188)))</f>
        <v/>
      </c>
      <c r="DT194" s="272" t="str">
        <f ca="true">+IF(OFFSET('Hygiene Data'!$E$13,0,10*ROW('Hygiene Data'!E188))="","",OFFSET('Hygiene Data'!$E$13,0,10*ROW('Hygiene Data'!E188)))</f>
        <v/>
      </c>
      <c r="DU194" s="272" t="str">
        <f ca="true">+IF(OFFSET('Hygiene Data'!$F$11,0,10*ROW('Hygiene Data'!F188))="","",OFFSET('Hygiene Data'!$F$11,0,10*ROW('Hygiene Data'!F188)))</f>
        <v/>
      </c>
      <c r="DV194" s="272" t="str">
        <f ca="true">+IF(OFFSET('Hygiene Data'!$F$12,0,10*ROW('Hygiene Data'!F188))="","",OFFSET('Hygiene Data'!$F$12,0,10*ROW('Hygiene Data'!F188)))</f>
        <v/>
      </c>
      <c r="DW194" s="272" t="str">
        <f ca="true">+IF(OFFSET('Hygiene Data'!$F$13,0,10*ROW('Hygiene Data'!F188))="","",OFFSET('Hygiene Data'!$F$13,0,10*ROW('Hygiene Data'!F188)))</f>
        <v/>
      </c>
      <c r="DX194" s="272" t="str">
        <f ca="true">+IF(OFFSET('Hygiene Data'!$G$11,0,10*ROW('Hygiene Data'!G188))="","",OFFSET('Hygiene Data'!$G$11,0,10*ROW('Hygiene Data'!G188)))</f>
        <v/>
      </c>
      <c r="DY194" s="272" t="str">
        <f ca="true">+IF(OFFSET('Hygiene Data'!$G$12,0,10*ROW('Hygiene Data'!G188))="","",OFFSET('Hygiene Data'!$G$12,0,10*ROW('Hygiene Data'!G188)))</f>
        <v/>
      </c>
      <c r="DZ194" s="272" t="str">
        <f ca="true">+IF(OFFSET('Hygiene Data'!$G$13,0,10*ROW('Hygiene Data'!G188))="","",OFFSET('Hygiene Data'!$G$13,0,10*ROW('Hygiene Data'!G188)))</f>
        <v/>
      </c>
      <c r="EA194" s="272" t="str">
        <f ca="true">+IF(OFFSET('Hygiene Data'!$H$11,0,10*ROW('Hygiene Data'!H188))="","",OFFSET('Hygiene Data'!$H$11,0,10*ROW('Hygiene Data'!H188)))</f>
        <v/>
      </c>
      <c r="EB194" s="272" t="str">
        <f ca="true">+IF(OFFSET('Hygiene Data'!$H$12,0,10*ROW('Hygiene Data'!H188))="","",OFFSET('Hygiene Data'!$H$12,0,10*ROW('Hygiene Data'!H188)))</f>
        <v/>
      </c>
      <c r="EC194" s="272" t="str">
        <f ca="true">+IF(OFFSET('Hygiene Data'!$H$13,0,10*ROW('Hygiene Data'!H188))="","",OFFSET('Hygiene Data'!$H$13,0,10*ROW('Hygiene Data'!H188)))</f>
        <v/>
      </c>
      <c r="ED194" s="272" t="str">
        <f ca="true">+IF(OFFSET('Hygiene Data'!$I$11,0,10*ROW('Hygiene Data'!I188))="","",OFFSET('Hygiene Data'!$I$11,0,10*ROW('Hygiene Data'!I188)))</f>
        <v/>
      </c>
      <c r="EE194" s="272" t="str">
        <f ca="true">+IF(OFFSET('Hygiene Data'!$I$12,0,10*ROW('Hygiene Data'!I188))="","",OFFSET('Hygiene Data'!$I$12,0,10*ROW('Hygiene Data'!I188)))</f>
        <v/>
      </c>
      <c r="EF194" s="272"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28"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2"/>
      <c r="BS195" s="272" t="str">
        <f ca="true">+IF(OFFSET('Water Data'!$D$27,0,10*ROW('Water Data'!D189))="","",OFFSET('Water Data'!$D$27,0,10*ROW('Water Data'!D189)))</f>
        <v/>
      </c>
      <c r="BT195" s="272" t="str">
        <f ca="true">+IF(OFFSET('Water Data'!$D$28,0,10*ROW('Water Data'!D189))="","",OFFSET('Water Data'!$D$28,0,10*ROW('Water Data'!D189)))</f>
        <v/>
      </c>
      <c r="BU195" s="272" t="str">
        <f ca="true">+IF(OFFSET('Water Data'!$D$29,0,10*ROW('Water Data'!D189))="","",OFFSET('Water Data'!$D$29,0,10*ROW('Water Data'!D189)))</f>
        <v/>
      </c>
      <c r="BV195" s="272" t="str">
        <f ca="true">+IF(OFFSET('Water Data'!$E$27,0,10*ROW('Water Data'!E189))="","",OFFSET('Water Data'!$E$27,0,10*ROW('Water Data'!E189)))</f>
        <v/>
      </c>
      <c r="BW195" s="272" t="str">
        <f ca="true">+IF(OFFSET('Water Data'!$E$28,0,10*ROW('Water Data'!E189))="","",OFFSET('Water Data'!$E$28,0,10*ROW('Water Data'!E189)))</f>
        <v/>
      </c>
      <c r="BX195" s="272" t="str">
        <f ca="true">+IF(OFFSET('Water Data'!$E$29,0,10*ROW('Water Data'!E189))="","",OFFSET('Water Data'!$E$29,0,10*ROW('Water Data'!E189)))</f>
        <v/>
      </c>
      <c r="BY195" s="272" t="str">
        <f ca="true">+IF(OFFSET('Water Data'!$F$27,0,10*ROW('Water Data'!F189))="","",OFFSET('Water Data'!$F$27,0,10*ROW('Water Data'!F189)))</f>
        <v/>
      </c>
      <c r="BZ195" s="272" t="str">
        <f ca="true">+IF(OFFSET('Water Data'!$F$28,0,10*ROW('Water Data'!F189))="","",OFFSET('Water Data'!$F$28,0,10*ROW('Water Data'!F189)))</f>
        <v/>
      </c>
      <c r="CA195" s="272" t="str">
        <f ca="true">+IF(OFFSET('Water Data'!$F$29,0,10*ROW('Water Data'!F189))="","",OFFSET('Water Data'!$F$29,0,10*ROW('Water Data'!F189)))</f>
        <v/>
      </c>
      <c r="CB195" s="272" t="str">
        <f ca="true">+IF(OFFSET('Water Data'!$G$27,0,10*ROW('Water Data'!G189))="","",OFFSET('Water Data'!$G$27,0,10*ROW('Water Data'!G189)))</f>
        <v/>
      </c>
      <c r="CC195" s="272" t="str">
        <f ca="true">+IF(OFFSET('Water Data'!$G$28,0,10*ROW('Water Data'!G189))="","",OFFSET('Water Data'!$G$28,0,10*ROW('Water Data'!G189)))</f>
        <v/>
      </c>
      <c r="CD195" s="272" t="str">
        <f ca="true">+IF(OFFSET('Water Data'!$G$29,0,10*ROW('Water Data'!G189))="","",OFFSET('Water Data'!$G$29,0,10*ROW('Water Data'!G189)))</f>
        <v/>
      </c>
      <c r="CE195" s="272" t="str">
        <f ca="true">+IF(OFFSET('Water Data'!$H$27,0,10*ROW('Water Data'!H189))="","",OFFSET('Water Data'!$H$27,0,10*ROW('Water Data'!H189)))</f>
        <v/>
      </c>
      <c r="CF195" s="272" t="str">
        <f ca="true">+IF(OFFSET('Water Data'!$H$28,0,10*ROW('Water Data'!H189))="","",OFFSET('Water Data'!$H$28,0,10*ROW('Water Data'!H189)))</f>
        <v/>
      </c>
      <c r="CG195" s="272" t="str">
        <f ca="true">+IF(OFFSET('Water Data'!$H$29,0,10*ROW('Water Data'!H189))="","",OFFSET('Water Data'!$H$29,0,10*ROW('Water Data'!H189)))</f>
        <v/>
      </c>
      <c r="CH195" s="272" t="str">
        <f ca="true">+IF(OFFSET('Water Data'!$I$27,0,10*ROW('Water Data'!I189))="","",OFFSET('Water Data'!$I$27,0,10*ROW('Water Data'!I189)))</f>
        <v/>
      </c>
      <c r="CI195" s="272" t="str">
        <f ca="true">+IF(OFFSET('Water Data'!$I$28,0,10*ROW('Water Data'!I189))="","",OFFSET('Water Data'!$I$28,0,10*ROW('Water Data'!I189)))</f>
        <v/>
      </c>
      <c r="CJ195" s="272" t="str">
        <f ca="true">+IF(OFFSET('Water Data'!$I$29,0,10*ROW('Water Data'!I189))="","",OFFSET('Water Data'!$I$29,0,10*ROW('Water Data'!I189)))</f>
        <v/>
      </c>
      <c r="CK195" s="272" t="str">
        <f ca="true">+IF(OFFSET('Sanitation Data'!$D$28,0,10*ROW('Sanitation Data'!D189))="","",OFFSET('Sanitation Data'!$D$28,0,10*ROW('Sanitation Data'!D189)))</f>
        <v/>
      </c>
      <c r="CL195" s="272" t="str">
        <f ca="true">+IF(OFFSET('Sanitation Data'!$D$29,0,10*ROW('Sanitation Data'!D189))="","",OFFSET('Sanitation Data'!$D$29,0,10*ROW('Sanitation Data'!D189)))</f>
        <v/>
      </c>
      <c r="CM195" s="272" t="str">
        <f ca="true">+IF(OFFSET('Sanitation Data'!$D$30,0,10*ROW('Sanitation Data'!D189))="","",OFFSET('Sanitation Data'!$D$30,0,10*ROW('Sanitation Data'!D189)))</f>
        <v/>
      </c>
      <c r="CN195" s="272" t="str">
        <f ca="true">+IF(OFFSET('Sanitation Data'!$D$31,0,10*ROW('Sanitation Data'!D189))="","",OFFSET('Sanitation Data'!$D$31,0,10*ROW('Sanitation Data'!D189)))</f>
        <v/>
      </c>
      <c r="CO195" s="272" t="str">
        <f ca="true">+IF(OFFSET('Sanitation Data'!$D$32,0,10*ROW('Sanitation Data'!D189))="","",OFFSET('Sanitation Data'!$D$32,0,10*ROW('Sanitation Data'!D189)))</f>
        <v/>
      </c>
      <c r="CP195" s="272" t="str">
        <f ca="true">+IF(OFFSET('Sanitation Data'!$E$28,0,10*ROW('Sanitation Data'!E189))="","",OFFSET('Sanitation Data'!$E$28,0,10*ROW('Sanitation Data'!E189)))</f>
        <v/>
      </c>
      <c r="CQ195" s="272" t="str">
        <f ca="true">+IF(OFFSET('Sanitation Data'!$E$29,0,10*ROW('Sanitation Data'!E189))="","",OFFSET('Sanitation Data'!$E$29,0,10*ROW('Sanitation Data'!E189)))</f>
        <v/>
      </c>
      <c r="CR195" s="272" t="str">
        <f ca="true">+IF(OFFSET('Sanitation Data'!$E$30,0,10*ROW('Sanitation Data'!E189))="","",OFFSET('Sanitation Data'!$E$30,0,10*ROW('Sanitation Data'!E189)))</f>
        <v/>
      </c>
      <c r="CS195" s="272" t="str">
        <f ca="true">+IF(OFFSET('Sanitation Data'!$E$31,0,10*ROW('Sanitation Data'!E189))="","",OFFSET('Sanitation Data'!$E$31,0,10*ROW('Sanitation Data'!E189)))</f>
        <v/>
      </c>
      <c r="CT195" s="272" t="str">
        <f ca="true">+IF(OFFSET('Sanitation Data'!$E$32,0,10*ROW('Sanitation Data'!E189))="","",OFFSET('Sanitation Data'!$E$32,0,10*ROW('Sanitation Data'!E189)))</f>
        <v/>
      </c>
      <c r="CU195" s="272" t="str">
        <f ca="true">+IF(OFFSET('Sanitation Data'!$F$28,0,10*ROW('Sanitation Data'!F189))="","",OFFSET('Sanitation Data'!$F$28,0,10*ROW('Sanitation Data'!F189)))</f>
        <v/>
      </c>
      <c r="CV195" s="272" t="str">
        <f ca="true">+IF(OFFSET('Sanitation Data'!$F$29,0,10*ROW('Sanitation Data'!F189))="","",OFFSET('Sanitation Data'!$F$29,0,10*ROW('Sanitation Data'!F189)))</f>
        <v/>
      </c>
      <c r="CW195" s="272" t="str">
        <f ca="true">+IF(OFFSET('Sanitation Data'!$F$30,0,10*ROW('Sanitation Data'!F189))="","",OFFSET('Sanitation Data'!$F$30,0,10*ROW('Sanitation Data'!F189)))</f>
        <v/>
      </c>
      <c r="CX195" s="272" t="str">
        <f ca="true">+IF(OFFSET('Sanitation Data'!$F$31,0,10*ROW('Sanitation Data'!F189))="","",OFFSET('Sanitation Data'!$F$31,0,10*ROW('Sanitation Data'!F189)))</f>
        <v/>
      </c>
      <c r="CY195" s="272" t="str">
        <f ca="true">+IF(OFFSET('Sanitation Data'!$F$32,0,10*ROW('Sanitation Data'!F189))="","",OFFSET('Sanitation Data'!$F$32,0,10*ROW('Sanitation Data'!F189)))</f>
        <v/>
      </c>
      <c r="CZ195" s="272" t="str">
        <f ca="true">+IF(OFFSET('Sanitation Data'!$G$28,0,10*ROW('Sanitation Data'!G189))="","",OFFSET('Sanitation Data'!$G$28,0,10*ROW('Sanitation Data'!G189)))</f>
        <v/>
      </c>
      <c r="DA195" s="272" t="str">
        <f ca="true">+IF(OFFSET('Sanitation Data'!$G$29,0,10*ROW('Sanitation Data'!G189))="","",OFFSET('Sanitation Data'!$G$29,0,10*ROW('Sanitation Data'!G189)))</f>
        <v/>
      </c>
      <c r="DB195" s="272" t="str">
        <f ca="true">+IF(OFFSET('Sanitation Data'!$G$30,0,10*ROW('Sanitation Data'!G189))="","",OFFSET('Sanitation Data'!$G$30,0,10*ROW('Sanitation Data'!G189)))</f>
        <v/>
      </c>
      <c r="DC195" s="272" t="str">
        <f ca="true">+IF(OFFSET('Sanitation Data'!$G$31,0,10*ROW('Sanitation Data'!G189))="","",OFFSET('Sanitation Data'!$G$31,0,10*ROW('Sanitation Data'!G189)))</f>
        <v/>
      </c>
      <c r="DD195" s="272" t="str">
        <f ca="true">+IF(OFFSET('Sanitation Data'!$G$32,0,10*ROW('Sanitation Data'!G189))="","",OFFSET('Sanitation Data'!$G$32,0,10*ROW('Sanitation Data'!G189)))</f>
        <v/>
      </c>
      <c r="DE195" s="272" t="str">
        <f ca="true">+IF(OFFSET('Sanitation Data'!$H$28,0,10*ROW('Sanitation Data'!H189))="","",OFFSET('Sanitation Data'!$H$28,0,10*ROW('Sanitation Data'!H189)))</f>
        <v/>
      </c>
      <c r="DF195" s="272" t="str">
        <f ca="true">+IF(OFFSET('Sanitation Data'!$H$29,0,10*ROW('Sanitation Data'!H189))="","",OFFSET('Sanitation Data'!$H$29,0,10*ROW('Sanitation Data'!H189)))</f>
        <v/>
      </c>
      <c r="DG195" s="272" t="str">
        <f ca="true">+IF(OFFSET('Sanitation Data'!$H$30,0,10*ROW('Sanitation Data'!H189))="","",OFFSET('Sanitation Data'!$H$30,0,10*ROW('Sanitation Data'!H189)))</f>
        <v/>
      </c>
      <c r="DH195" s="272" t="str">
        <f ca="true">+IF(OFFSET('Sanitation Data'!$H$31,0,10*ROW('Sanitation Data'!H189))="","",OFFSET('Sanitation Data'!$H$31,0,10*ROW('Sanitation Data'!H189)))</f>
        <v/>
      </c>
      <c r="DI195" s="272" t="str">
        <f ca="true">+IF(OFFSET('Sanitation Data'!$H$32,0,10*ROW('Sanitation Data'!H189))="","",OFFSET('Sanitation Data'!$H$32,0,10*ROW('Sanitation Data'!H189)))</f>
        <v/>
      </c>
      <c r="DJ195" s="272" t="str">
        <f ca="true">+IF(OFFSET('Sanitation Data'!$I$28,0,10*ROW('Sanitation Data'!I189))="","",OFFSET('Sanitation Data'!$I$28,0,10*ROW('Sanitation Data'!I189)))</f>
        <v/>
      </c>
      <c r="DK195" s="272" t="str">
        <f ca="true">+IF(OFFSET('Sanitation Data'!$I$29,0,10*ROW('Sanitation Data'!I189))="","",OFFSET('Sanitation Data'!$I$29,0,10*ROW('Sanitation Data'!I189)))</f>
        <v/>
      </c>
      <c r="DL195" s="272" t="str">
        <f ca="true">+IF(OFFSET('Sanitation Data'!$I$30,0,10*ROW('Sanitation Data'!I189))="","",OFFSET('Sanitation Data'!$I$30,0,10*ROW('Sanitation Data'!I189)))</f>
        <v/>
      </c>
      <c r="DM195" s="272" t="str">
        <f ca="true">+IF(OFFSET('Sanitation Data'!$I$31,0,10*ROW('Sanitation Data'!I189))="","",OFFSET('Sanitation Data'!$I$31,0,10*ROW('Sanitation Data'!I189)))</f>
        <v/>
      </c>
      <c r="DN195" s="272" t="str">
        <f ca="true">+IF(OFFSET('Sanitation Data'!$I$32,0,10*ROW('Sanitation Data'!I189))="","",OFFSET('Sanitation Data'!$I$32,0,10*ROW('Sanitation Data'!I189)))</f>
        <v/>
      </c>
      <c r="DO195" s="272" t="str">
        <f ca="true">+IF(OFFSET('Hygiene Data'!$D$11,0,10*ROW('Hygiene Data'!D189))="","",OFFSET('Hygiene Data'!$D$11,0,10*ROW('Hygiene Data'!D189)))</f>
        <v/>
      </c>
      <c r="DP195" s="272" t="str">
        <f ca="true">+IF(OFFSET('Hygiene Data'!$D$12,0,10*ROW('Hygiene Data'!D189))="","",OFFSET('Hygiene Data'!$D$12,0,10*ROW('Hygiene Data'!D189)))</f>
        <v/>
      </c>
      <c r="DQ195" s="272" t="str">
        <f ca="true">+IF(OFFSET('Hygiene Data'!$D$13,0,10*ROW('Hygiene Data'!D189))="","",OFFSET('Hygiene Data'!$D$13,0,10*ROW('Hygiene Data'!D189)))</f>
        <v/>
      </c>
      <c r="DR195" s="272" t="str">
        <f ca="true">+IF(OFFSET('Hygiene Data'!$E$11,0,10*ROW('Hygiene Data'!E189))="","",OFFSET('Hygiene Data'!$E$11,0,10*ROW('Hygiene Data'!E189)))</f>
        <v/>
      </c>
      <c r="DS195" s="272" t="str">
        <f ca="true">+IF(OFFSET('Hygiene Data'!$E$12,0,10*ROW('Hygiene Data'!E189))="","",OFFSET('Hygiene Data'!$E$12,0,10*ROW('Hygiene Data'!E189)))</f>
        <v/>
      </c>
      <c r="DT195" s="272" t="str">
        <f ca="true">+IF(OFFSET('Hygiene Data'!$E$13,0,10*ROW('Hygiene Data'!E189))="","",OFFSET('Hygiene Data'!$E$13,0,10*ROW('Hygiene Data'!E189)))</f>
        <v/>
      </c>
      <c r="DU195" s="272" t="str">
        <f ca="true">+IF(OFFSET('Hygiene Data'!$F$11,0,10*ROW('Hygiene Data'!F189))="","",OFFSET('Hygiene Data'!$F$11,0,10*ROW('Hygiene Data'!F189)))</f>
        <v/>
      </c>
      <c r="DV195" s="272" t="str">
        <f ca="true">+IF(OFFSET('Hygiene Data'!$F$12,0,10*ROW('Hygiene Data'!F189))="","",OFFSET('Hygiene Data'!$F$12,0,10*ROW('Hygiene Data'!F189)))</f>
        <v/>
      </c>
      <c r="DW195" s="272" t="str">
        <f ca="true">+IF(OFFSET('Hygiene Data'!$F$13,0,10*ROW('Hygiene Data'!F189))="","",OFFSET('Hygiene Data'!$F$13,0,10*ROW('Hygiene Data'!F189)))</f>
        <v/>
      </c>
      <c r="DX195" s="272" t="str">
        <f ca="true">+IF(OFFSET('Hygiene Data'!$G$11,0,10*ROW('Hygiene Data'!G189))="","",OFFSET('Hygiene Data'!$G$11,0,10*ROW('Hygiene Data'!G189)))</f>
        <v/>
      </c>
      <c r="DY195" s="272" t="str">
        <f ca="true">+IF(OFFSET('Hygiene Data'!$G$12,0,10*ROW('Hygiene Data'!G189))="","",OFFSET('Hygiene Data'!$G$12,0,10*ROW('Hygiene Data'!G189)))</f>
        <v/>
      </c>
      <c r="DZ195" s="272" t="str">
        <f ca="true">+IF(OFFSET('Hygiene Data'!$G$13,0,10*ROW('Hygiene Data'!G189))="","",OFFSET('Hygiene Data'!$G$13,0,10*ROW('Hygiene Data'!G189)))</f>
        <v/>
      </c>
      <c r="EA195" s="272" t="str">
        <f ca="true">+IF(OFFSET('Hygiene Data'!$H$11,0,10*ROW('Hygiene Data'!H189))="","",OFFSET('Hygiene Data'!$H$11,0,10*ROW('Hygiene Data'!H189)))</f>
        <v/>
      </c>
      <c r="EB195" s="272" t="str">
        <f ca="true">+IF(OFFSET('Hygiene Data'!$H$12,0,10*ROW('Hygiene Data'!H189))="","",OFFSET('Hygiene Data'!$H$12,0,10*ROW('Hygiene Data'!H189)))</f>
        <v/>
      </c>
      <c r="EC195" s="272" t="str">
        <f ca="true">+IF(OFFSET('Hygiene Data'!$H$13,0,10*ROW('Hygiene Data'!H189))="","",OFFSET('Hygiene Data'!$H$13,0,10*ROW('Hygiene Data'!H189)))</f>
        <v/>
      </c>
      <c r="ED195" s="272" t="str">
        <f ca="true">+IF(OFFSET('Hygiene Data'!$I$11,0,10*ROW('Hygiene Data'!I189))="","",OFFSET('Hygiene Data'!$I$11,0,10*ROW('Hygiene Data'!I189)))</f>
        <v/>
      </c>
      <c r="EE195" s="272" t="str">
        <f ca="true">+IF(OFFSET('Hygiene Data'!$I$12,0,10*ROW('Hygiene Data'!I189))="","",OFFSET('Hygiene Data'!$I$12,0,10*ROW('Hygiene Data'!I189)))</f>
        <v/>
      </c>
      <c r="EF195" s="272"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28"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2"/>
      <c r="BS196" s="272" t="str">
        <f ca="true">+IF(OFFSET('Water Data'!$D$27,0,10*ROW('Water Data'!D190))="","",OFFSET('Water Data'!$D$27,0,10*ROW('Water Data'!D190)))</f>
        <v/>
      </c>
      <c r="BT196" s="272" t="str">
        <f ca="true">+IF(OFFSET('Water Data'!$D$28,0,10*ROW('Water Data'!D190))="","",OFFSET('Water Data'!$D$28,0,10*ROW('Water Data'!D190)))</f>
        <v/>
      </c>
      <c r="BU196" s="272" t="str">
        <f ca="true">+IF(OFFSET('Water Data'!$D$29,0,10*ROW('Water Data'!D190))="","",OFFSET('Water Data'!$D$29,0,10*ROW('Water Data'!D190)))</f>
        <v/>
      </c>
      <c r="BV196" s="272" t="str">
        <f ca="true">+IF(OFFSET('Water Data'!$E$27,0,10*ROW('Water Data'!E190))="","",OFFSET('Water Data'!$E$27,0,10*ROW('Water Data'!E190)))</f>
        <v/>
      </c>
      <c r="BW196" s="272" t="str">
        <f ca="true">+IF(OFFSET('Water Data'!$E$28,0,10*ROW('Water Data'!E190))="","",OFFSET('Water Data'!$E$28,0,10*ROW('Water Data'!E190)))</f>
        <v/>
      </c>
      <c r="BX196" s="272" t="str">
        <f ca="true">+IF(OFFSET('Water Data'!$E$29,0,10*ROW('Water Data'!E190))="","",OFFSET('Water Data'!$E$29,0,10*ROW('Water Data'!E190)))</f>
        <v/>
      </c>
      <c r="BY196" s="272" t="str">
        <f ca="true">+IF(OFFSET('Water Data'!$F$27,0,10*ROW('Water Data'!F190))="","",OFFSET('Water Data'!$F$27,0,10*ROW('Water Data'!F190)))</f>
        <v/>
      </c>
      <c r="BZ196" s="272" t="str">
        <f ca="true">+IF(OFFSET('Water Data'!$F$28,0,10*ROW('Water Data'!F190))="","",OFFSET('Water Data'!$F$28,0,10*ROW('Water Data'!F190)))</f>
        <v/>
      </c>
      <c r="CA196" s="272" t="str">
        <f ca="true">+IF(OFFSET('Water Data'!$F$29,0,10*ROW('Water Data'!F190))="","",OFFSET('Water Data'!$F$29,0,10*ROW('Water Data'!F190)))</f>
        <v/>
      </c>
      <c r="CB196" s="272" t="str">
        <f ca="true">+IF(OFFSET('Water Data'!$G$27,0,10*ROW('Water Data'!G190))="","",OFFSET('Water Data'!$G$27,0,10*ROW('Water Data'!G190)))</f>
        <v/>
      </c>
      <c r="CC196" s="272" t="str">
        <f ca="true">+IF(OFFSET('Water Data'!$G$28,0,10*ROW('Water Data'!G190))="","",OFFSET('Water Data'!$G$28,0,10*ROW('Water Data'!G190)))</f>
        <v/>
      </c>
      <c r="CD196" s="272" t="str">
        <f ca="true">+IF(OFFSET('Water Data'!$G$29,0,10*ROW('Water Data'!G190))="","",OFFSET('Water Data'!$G$29,0,10*ROW('Water Data'!G190)))</f>
        <v/>
      </c>
      <c r="CE196" s="272" t="str">
        <f ca="true">+IF(OFFSET('Water Data'!$H$27,0,10*ROW('Water Data'!H190))="","",OFFSET('Water Data'!$H$27,0,10*ROW('Water Data'!H190)))</f>
        <v/>
      </c>
      <c r="CF196" s="272" t="str">
        <f ca="true">+IF(OFFSET('Water Data'!$H$28,0,10*ROW('Water Data'!H190))="","",OFFSET('Water Data'!$H$28,0,10*ROW('Water Data'!H190)))</f>
        <v/>
      </c>
      <c r="CG196" s="272" t="str">
        <f ca="true">+IF(OFFSET('Water Data'!$H$29,0,10*ROW('Water Data'!H190))="","",OFFSET('Water Data'!$H$29,0,10*ROW('Water Data'!H190)))</f>
        <v/>
      </c>
      <c r="CH196" s="272" t="str">
        <f ca="true">+IF(OFFSET('Water Data'!$I$27,0,10*ROW('Water Data'!I190))="","",OFFSET('Water Data'!$I$27,0,10*ROW('Water Data'!I190)))</f>
        <v/>
      </c>
      <c r="CI196" s="272" t="str">
        <f ca="true">+IF(OFFSET('Water Data'!$I$28,0,10*ROW('Water Data'!I190))="","",OFFSET('Water Data'!$I$28,0,10*ROW('Water Data'!I190)))</f>
        <v/>
      </c>
      <c r="CJ196" s="272" t="str">
        <f ca="true">+IF(OFFSET('Water Data'!$I$29,0,10*ROW('Water Data'!I190))="","",OFFSET('Water Data'!$I$29,0,10*ROW('Water Data'!I190)))</f>
        <v/>
      </c>
      <c r="CK196" s="272" t="str">
        <f ca="true">+IF(OFFSET('Sanitation Data'!$D$28,0,10*ROW('Sanitation Data'!D190))="","",OFFSET('Sanitation Data'!$D$28,0,10*ROW('Sanitation Data'!D190)))</f>
        <v/>
      </c>
      <c r="CL196" s="272" t="str">
        <f ca="true">+IF(OFFSET('Sanitation Data'!$D$29,0,10*ROW('Sanitation Data'!D190))="","",OFFSET('Sanitation Data'!$D$29,0,10*ROW('Sanitation Data'!D190)))</f>
        <v/>
      </c>
      <c r="CM196" s="272" t="str">
        <f ca="true">+IF(OFFSET('Sanitation Data'!$D$30,0,10*ROW('Sanitation Data'!D190))="","",OFFSET('Sanitation Data'!$D$30,0,10*ROW('Sanitation Data'!D190)))</f>
        <v/>
      </c>
      <c r="CN196" s="272" t="str">
        <f ca="true">+IF(OFFSET('Sanitation Data'!$D$31,0,10*ROW('Sanitation Data'!D190))="","",OFFSET('Sanitation Data'!$D$31,0,10*ROW('Sanitation Data'!D190)))</f>
        <v/>
      </c>
      <c r="CO196" s="272" t="str">
        <f ca="true">+IF(OFFSET('Sanitation Data'!$D$32,0,10*ROW('Sanitation Data'!D190))="","",OFFSET('Sanitation Data'!$D$32,0,10*ROW('Sanitation Data'!D190)))</f>
        <v/>
      </c>
      <c r="CP196" s="272" t="str">
        <f ca="true">+IF(OFFSET('Sanitation Data'!$E$28,0,10*ROW('Sanitation Data'!E190))="","",OFFSET('Sanitation Data'!$E$28,0,10*ROW('Sanitation Data'!E190)))</f>
        <v/>
      </c>
      <c r="CQ196" s="272" t="str">
        <f ca="true">+IF(OFFSET('Sanitation Data'!$E$29,0,10*ROW('Sanitation Data'!E190))="","",OFFSET('Sanitation Data'!$E$29,0,10*ROW('Sanitation Data'!E190)))</f>
        <v/>
      </c>
      <c r="CR196" s="272" t="str">
        <f ca="true">+IF(OFFSET('Sanitation Data'!$E$30,0,10*ROW('Sanitation Data'!E190))="","",OFFSET('Sanitation Data'!$E$30,0,10*ROW('Sanitation Data'!E190)))</f>
        <v/>
      </c>
      <c r="CS196" s="272" t="str">
        <f ca="true">+IF(OFFSET('Sanitation Data'!$E$31,0,10*ROW('Sanitation Data'!E190))="","",OFFSET('Sanitation Data'!$E$31,0,10*ROW('Sanitation Data'!E190)))</f>
        <v/>
      </c>
      <c r="CT196" s="272" t="str">
        <f ca="true">+IF(OFFSET('Sanitation Data'!$E$32,0,10*ROW('Sanitation Data'!E190))="","",OFFSET('Sanitation Data'!$E$32,0,10*ROW('Sanitation Data'!E190)))</f>
        <v/>
      </c>
      <c r="CU196" s="272" t="str">
        <f ca="true">+IF(OFFSET('Sanitation Data'!$F$28,0,10*ROW('Sanitation Data'!F190))="","",OFFSET('Sanitation Data'!$F$28,0,10*ROW('Sanitation Data'!F190)))</f>
        <v/>
      </c>
      <c r="CV196" s="272" t="str">
        <f ca="true">+IF(OFFSET('Sanitation Data'!$F$29,0,10*ROW('Sanitation Data'!F190))="","",OFFSET('Sanitation Data'!$F$29,0,10*ROW('Sanitation Data'!F190)))</f>
        <v/>
      </c>
      <c r="CW196" s="272" t="str">
        <f ca="true">+IF(OFFSET('Sanitation Data'!$F$30,0,10*ROW('Sanitation Data'!F190))="","",OFFSET('Sanitation Data'!$F$30,0,10*ROW('Sanitation Data'!F190)))</f>
        <v/>
      </c>
      <c r="CX196" s="272" t="str">
        <f ca="true">+IF(OFFSET('Sanitation Data'!$F$31,0,10*ROW('Sanitation Data'!F190))="","",OFFSET('Sanitation Data'!$F$31,0,10*ROW('Sanitation Data'!F190)))</f>
        <v/>
      </c>
      <c r="CY196" s="272" t="str">
        <f ca="true">+IF(OFFSET('Sanitation Data'!$F$32,0,10*ROW('Sanitation Data'!F190))="","",OFFSET('Sanitation Data'!$F$32,0,10*ROW('Sanitation Data'!F190)))</f>
        <v/>
      </c>
      <c r="CZ196" s="272" t="str">
        <f ca="true">+IF(OFFSET('Sanitation Data'!$G$28,0,10*ROW('Sanitation Data'!G190))="","",OFFSET('Sanitation Data'!$G$28,0,10*ROW('Sanitation Data'!G190)))</f>
        <v/>
      </c>
      <c r="DA196" s="272" t="str">
        <f ca="true">+IF(OFFSET('Sanitation Data'!$G$29,0,10*ROW('Sanitation Data'!G190))="","",OFFSET('Sanitation Data'!$G$29,0,10*ROW('Sanitation Data'!G190)))</f>
        <v/>
      </c>
      <c r="DB196" s="272" t="str">
        <f ca="true">+IF(OFFSET('Sanitation Data'!$G$30,0,10*ROW('Sanitation Data'!G190))="","",OFFSET('Sanitation Data'!$G$30,0,10*ROW('Sanitation Data'!G190)))</f>
        <v/>
      </c>
      <c r="DC196" s="272" t="str">
        <f ca="true">+IF(OFFSET('Sanitation Data'!$G$31,0,10*ROW('Sanitation Data'!G190))="","",OFFSET('Sanitation Data'!$G$31,0,10*ROW('Sanitation Data'!G190)))</f>
        <v/>
      </c>
      <c r="DD196" s="272" t="str">
        <f ca="true">+IF(OFFSET('Sanitation Data'!$G$32,0,10*ROW('Sanitation Data'!G190))="","",OFFSET('Sanitation Data'!$G$32,0,10*ROW('Sanitation Data'!G190)))</f>
        <v/>
      </c>
      <c r="DE196" s="272" t="str">
        <f ca="true">+IF(OFFSET('Sanitation Data'!$H$28,0,10*ROW('Sanitation Data'!H190))="","",OFFSET('Sanitation Data'!$H$28,0,10*ROW('Sanitation Data'!H190)))</f>
        <v/>
      </c>
      <c r="DF196" s="272" t="str">
        <f ca="true">+IF(OFFSET('Sanitation Data'!$H$29,0,10*ROW('Sanitation Data'!H190))="","",OFFSET('Sanitation Data'!$H$29,0,10*ROW('Sanitation Data'!H190)))</f>
        <v/>
      </c>
      <c r="DG196" s="272" t="str">
        <f ca="true">+IF(OFFSET('Sanitation Data'!$H$30,0,10*ROW('Sanitation Data'!H190))="","",OFFSET('Sanitation Data'!$H$30,0,10*ROW('Sanitation Data'!H190)))</f>
        <v/>
      </c>
      <c r="DH196" s="272" t="str">
        <f ca="true">+IF(OFFSET('Sanitation Data'!$H$31,0,10*ROW('Sanitation Data'!H190))="","",OFFSET('Sanitation Data'!$H$31,0,10*ROW('Sanitation Data'!H190)))</f>
        <v/>
      </c>
      <c r="DI196" s="272" t="str">
        <f ca="true">+IF(OFFSET('Sanitation Data'!$H$32,0,10*ROW('Sanitation Data'!H190))="","",OFFSET('Sanitation Data'!$H$32,0,10*ROW('Sanitation Data'!H190)))</f>
        <v/>
      </c>
      <c r="DJ196" s="272" t="str">
        <f ca="true">+IF(OFFSET('Sanitation Data'!$I$28,0,10*ROW('Sanitation Data'!I190))="","",OFFSET('Sanitation Data'!$I$28,0,10*ROW('Sanitation Data'!I190)))</f>
        <v/>
      </c>
      <c r="DK196" s="272" t="str">
        <f ca="true">+IF(OFFSET('Sanitation Data'!$I$29,0,10*ROW('Sanitation Data'!I190))="","",OFFSET('Sanitation Data'!$I$29,0,10*ROW('Sanitation Data'!I190)))</f>
        <v/>
      </c>
      <c r="DL196" s="272" t="str">
        <f ca="true">+IF(OFFSET('Sanitation Data'!$I$30,0,10*ROW('Sanitation Data'!I190))="","",OFFSET('Sanitation Data'!$I$30,0,10*ROW('Sanitation Data'!I190)))</f>
        <v/>
      </c>
      <c r="DM196" s="272" t="str">
        <f ca="true">+IF(OFFSET('Sanitation Data'!$I$31,0,10*ROW('Sanitation Data'!I190))="","",OFFSET('Sanitation Data'!$I$31,0,10*ROW('Sanitation Data'!I190)))</f>
        <v/>
      </c>
      <c r="DN196" s="272" t="str">
        <f ca="true">+IF(OFFSET('Sanitation Data'!$I$32,0,10*ROW('Sanitation Data'!I190))="","",OFFSET('Sanitation Data'!$I$32,0,10*ROW('Sanitation Data'!I190)))</f>
        <v/>
      </c>
      <c r="DO196" s="272" t="str">
        <f ca="true">+IF(OFFSET('Hygiene Data'!$D$11,0,10*ROW('Hygiene Data'!D190))="","",OFFSET('Hygiene Data'!$D$11,0,10*ROW('Hygiene Data'!D190)))</f>
        <v/>
      </c>
      <c r="DP196" s="272" t="str">
        <f ca="true">+IF(OFFSET('Hygiene Data'!$D$12,0,10*ROW('Hygiene Data'!D190))="","",OFFSET('Hygiene Data'!$D$12,0,10*ROW('Hygiene Data'!D190)))</f>
        <v/>
      </c>
      <c r="DQ196" s="272" t="str">
        <f ca="true">+IF(OFFSET('Hygiene Data'!$D$13,0,10*ROW('Hygiene Data'!D190))="","",OFFSET('Hygiene Data'!$D$13,0,10*ROW('Hygiene Data'!D190)))</f>
        <v/>
      </c>
      <c r="DR196" s="272" t="str">
        <f ca="true">+IF(OFFSET('Hygiene Data'!$E$11,0,10*ROW('Hygiene Data'!E190))="","",OFFSET('Hygiene Data'!$E$11,0,10*ROW('Hygiene Data'!E190)))</f>
        <v/>
      </c>
      <c r="DS196" s="272" t="str">
        <f ca="true">+IF(OFFSET('Hygiene Data'!$E$12,0,10*ROW('Hygiene Data'!E190))="","",OFFSET('Hygiene Data'!$E$12,0,10*ROW('Hygiene Data'!E190)))</f>
        <v/>
      </c>
      <c r="DT196" s="272" t="str">
        <f ca="true">+IF(OFFSET('Hygiene Data'!$E$13,0,10*ROW('Hygiene Data'!E190))="","",OFFSET('Hygiene Data'!$E$13,0,10*ROW('Hygiene Data'!E190)))</f>
        <v/>
      </c>
      <c r="DU196" s="272" t="str">
        <f ca="true">+IF(OFFSET('Hygiene Data'!$F$11,0,10*ROW('Hygiene Data'!F190))="","",OFFSET('Hygiene Data'!$F$11,0,10*ROW('Hygiene Data'!F190)))</f>
        <v/>
      </c>
      <c r="DV196" s="272" t="str">
        <f ca="true">+IF(OFFSET('Hygiene Data'!$F$12,0,10*ROW('Hygiene Data'!F190))="","",OFFSET('Hygiene Data'!$F$12,0,10*ROW('Hygiene Data'!F190)))</f>
        <v/>
      </c>
      <c r="DW196" s="272" t="str">
        <f ca="true">+IF(OFFSET('Hygiene Data'!$F$13,0,10*ROW('Hygiene Data'!F190))="","",OFFSET('Hygiene Data'!$F$13,0,10*ROW('Hygiene Data'!F190)))</f>
        <v/>
      </c>
      <c r="DX196" s="272" t="str">
        <f ca="true">+IF(OFFSET('Hygiene Data'!$G$11,0,10*ROW('Hygiene Data'!G190))="","",OFFSET('Hygiene Data'!$G$11,0,10*ROW('Hygiene Data'!G190)))</f>
        <v/>
      </c>
      <c r="DY196" s="272" t="str">
        <f ca="true">+IF(OFFSET('Hygiene Data'!$G$12,0,10*ROW('Hygiene Data'!G190))="","",OFFSET('Hygiene Data'!$G$12,0,10*ROW('Hygiene Data'!G190)))</f>
        <v/>
      </c>
      <c r="DZ196" s="272" t="str">
        <f ca="true">+IF(OFFSET('Hygiene Data'!$G$13,0,10*ROW('Hygiene Data'!G190))="","",OFFSET('Hygiene Data'!$G$13,0,10*ROW('Hygiene Data'!G190)))</f>
        <v/>
      </c>
      <c r="EA196" s="272" t="str">
        <f ca="true">+IF(OFFSET('Hygiene Data'!$H$11,0,10*ROW('Hygiene Data'!H190))="","",OFFSET('Hygiene Data'!$H$11,0,10*ROW('Hygiene Data'!H190)))</f>
        <v/>
      </c>
      <c r="EB196" s="272" t="str">
        <f ca="true">+IF(OFFSET('Hygiene Data'!$H$12,0,10*ROW('Hygiene Data'!H190))="","",OFFSET('Hygiene Data'!$H$12,0,10*ROW('Hygiene Data'!H190)))</f>
        <v/>
      </c>
      <c r="EC196" s="272" t="str">
        <f ca="true">+IF(OFFSET('Hygiene Data'!$H$13,0,10*ROW('Hygiene Data'!H190))="","",OFFSET('Hygiene Data'!$H$13,0,10*ROW('Hygiene Data'!H190)))</f>
        <v/>
      </c>
      <c r="ED196" s="272" t="str">
        <f ca="true">+IF(OFFSET('Hygiene Data'!$I$11,0,10*ROW('Hygiene Data'!I190))="","",OFFSET('Hygiene Data'!$I$11,0,10*ROW('Hygiene Data'!I190)))</f>
        <v/>
      </c>
      <c r="EE196" s="272" t="str">
        <f ca="true">+IF(OFFSET('Hygiene Data'!$I$12,0,10*ROW('Hygiene Data'!I190))="","",OFFSET('Hygiene Data'!$I$12,0,10*ROW('Hygiene Data'!I190)))</f>
        <v/>
      </c>
      <c r="EF196" s="272"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28"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2"/>
      <c r="BS197" s="272" t="str">
        <f ca="true">+IF(OFFSET('Water Data'!$D$27,0,10*ROW('Water Data'!D191))="","",OFFSET('Water Data'!$D$27,0,10*ROW('Water Data'!D191)))</f>
        <v/>
      </c>
      <c r="BT197" s="272" t="str">
        <f ca="true">+IF(OFFSET('Water Data'!$D$28,0,10*ROW('Water Data'!D191))="","",OFFSET('Water Data'!$D$28,0,10*ROW('Water Data'!D191)))</f>
        <v/>
      </c>
      <c r="BU197" s="272" t="str">
        <f ca="true">+IF(OFFSET('Water Data'!$D$29,0,10*ROW('Water Data'!D191))="","",OFFSET('Water Data'!$D$29,0,10*ROW('Water Data'!D191)))</f>
        <v/>
      </c>
      <c r="BV197" s="272" t="str">
        <f ca="true">+IF(OFFSET('Water Data'!$E$27,0,10*ROW('Water Data'!E191))="","",OFFSET('Water Data'!$E$27,0,10*ROW('Water Data'!E191)))</f>
        <v/>
      </c>
      <c r="BW197" s="272" t="str">
        <f ca="true">+IF(OFFSET('Water Data'!$E$28,0,10*ROW('Water Data'!E191))="","",OFFSET('Water Data'!$E$28,0,10*ROW('Water Data'!E191)))</f>
        <v/>
      </c>
      <c r="BX197" s="272" t="str">
        <f ca="true">+IF(OFFSET('Water Data'!$E$29,0,10*ROW('Water Data'!E191))="","",OFFSET('Water Data'!$E$29,0,10*ROW('Water Data'!E191)))</f>
        <v/>
      </c>
      <c r="BY197" s="272" t="str">
        <f ca="true">+IF(OFFSET('Water Data'!$F$27,0,10*ROW('Water Data'!F191))="","",OFFSET('Water Data'!$F$27,0,10*ROW('Water Data'!F191)))</f>
        <v/>
      </c>
      <c r="BZ197" s="272" t="str">
        <f ca="true">+IF(OFFSET('Water Data'!$F$28,0,10*ROW('Water Data'!F191))="","",OFFSET('Water Data'!$F$28,0,10*ROW('Water Data'!F191)))</f>
        <v/>
      </c>
      <c r="CA197" s="272" t="str">
        <f ca="true">+IF(OFFSET('Water Data'!$F$29,0,10*ROW('Water Data'!F191))="","",OFFSET('Water Data'!$F$29,0,10*ROW('Water Data'!F191)))</f>
        <v/>
      </c>
      <c r="CB197" s="272" t="str">
        <f ca="true">+IF(OFFSET('Water Data'!$G$27,0,10*ROW('Water Data'!G191))="","",OFFSET('Water Data'!$G$27,0,10*ROW('Water Data'!G191)))</f>
        <v/>
      </c>
      <c r="CC197" s="272" t="str">
        <f ca="true">+IF(OFFSET('Water Data'!$G$28,0,10*ROW('Water Data'!G191))="","",OFFSET('Water Data'!$G$28,0,10*ROW('Water Data'!G191)))</f>
        <v/>
      </c>
      <c r="CD197" s="272" t="str">
        <f ca="true">+IF(OFFSET('Water Data'!$G$29,0,10*ROW('Water Data'!G191))="","",OFFSET('Water Data'!$G$29,0,10*ROW('Water Data'!G191)))</f>
        <v/>
      </c>
      <c r="CE197" s="272" t="str">
        <f ca="true">+IF(OFFSET('Water Data'!$H$27,0,10*ROW('Water Data'!H191))="","",OFFSET('Water Data'!$H$27,0,10*ROW('Water Data'!H191)))</f>
        <v/>
      </c>
      <c r="CF197" s="272" t="str">
        <f ca="true">+IF(OFFSET('Water Data'!$H$28,0,10*ROW('Water Data'!H191))="","",OFFSET('Water Data'!$H$28,0,10*ROW('Water Data'!H191)))</f>
        <v/>
      </c>
      <c r="CG197" s="272" t="str">
        <f ca="true">+IF(OFFSET('Water Data'!$H$29,0,10*ROW('Water Data'!H191))="","",OFFSET('Water Data'!$H$29,0,10*ROW('Water Data'!H191)))</f>
        <v/>
      </c>
      <c r="CH197" s="272" t="str">
        <f ca="true">+IF(OFFSET('Water Data'!$I$27,0,10*ROW('Water Data'!I191))="","",OFFSET('Water Data'!$I$27,0,10*ROW('Water Data'!I191)))</f>
        <v/>
      </c>
      <c r="CI197" s="272" t="str">
        <f ca="true">+IF(OFFSET('Water Data'!$I$28,0,10*ROW('Water Data'!I191))="","",OFFSET('Water Data'!$I$28,0,10*ROW('Water Data'!I191)))</f>
        <v/>
      </c>
      <c r="CJ197" s="272" t="str">
        <f ca="true">+IF(OFFSET('Water Data'!$I$29,0,10*ROW('Water Data'!I191))="","",OFFSET('Water Data'!$I$29,0,10*ROW('Water Data'!I191)))</f>
        <v/>
      </c>
      <c r="CK197" s="272" t="str">
        <f ca="true">+IF(OFFSET('Sanitation Data'!$D$28,0,10*ROW('Sanitation Data'!D191))="","",OFFSET('Sanitation Data'!$D$28,0,10*ROW('Sanitation Data'!D191)))</f>
        <v/>
      </c>
      <c r="CL197" s="272" t="str">
        <f ca="true">+IF(OFFSET('Sanitation Data'!$D$29,0,10*ROW('Sanitation Data'!D191))="","",OFFSET('Sanitation Data'!$D$29,0,10*ROW('Sanitation Data'!D191)))</f>
        <v/>
      </c>
      <c r="CM197" s="272" t="str">
        <f ca="true">+IF(OFFSET('Sanitation Data'!$D$30,0,10*ROW('Sanitation Data'!D191))="","",OFFSET('Sanitation Data'!$D$30,0,10*ROW('Sanitation Data'!D191)))</f>
        <v/>
      </c>
      <c r="CN197" s="272" t="str">
        <f ca="true">+IF(OFFSET('Sanitation Data'!$D$31,0,10*ROW('Sanitation Data'!D191))="","",OFFSET('Sanitation Data'!$D$31,0,10*ROW('Sanitation Data'!D191)))</f>
        <v/>
      </c>
      <c r="CO197" s="272" t="str">
        <f ca="true">+IF(OFFSET('Sanitation Data'!$D$32,0,10*ROW('Sanitation Data'!D191))="","",OFFSET('Sanitation Data'!$D$32,0,10*ROW('Sanitation Data'!D191)))</f>
        <v/>
      </c>
      <c r="CP197" s="272" t="str">
        <f ca="true">+IF(OFFSET('Sanitation Data'!$E$28,0,10*ROW('Sanitation Data'!E191))="","",OFFSET('Sanitation Data'!$E$28,0,10*ROW('Sanitation Data'!E191)))</f>
        <v/>
      </c>
      <c r="CQ197" s="272" t="str">
        <f ca="true">+IF(OFFSET('Sanitation Data'!$E$29,0,10*ROW('Sanitation Data'!E191))="","",OFFSET('Sanitation Data'!$E$29,0,10*ROW('Sanitation Data'!E191)))</f>
        <v/>
      </c>
      <c r="CR197" s="272" t="str">
        <f ca="true">+IF(OFFSET('Sanitation Data'!$E$30,0,10*ROW('Sanitation Data'!E191))="","",OFFSET('Sanitation Data'!$E$30,0,10*ROW('Sanitation Data'!E191)))</f>
        <v/>
      </c>
      <c r="CS197" s="272" t="str">
        <f ca="true">+IF(OFFSET('Sanitation Data'!$E$31,0,10*ROW('Sanitation Data'!E191))="","",OFFSET('Sanitation Data'!$E$31,0,10*ROW('Sanitation Data'!E191)))</f>
        <v/>
      </c>
      <c r="CT197" s="272" t="str">
        <f ca="true">+IF(OFFSET('Sanitation Data'!$E$32,0,10*ROW('Sanitation Data'!E191))="","",OFFSET('Sanitation Data'!$E$32,0,10*ROW('Sanitation Data'!E191)))</f>
        <v/>
      </c>
      <c r="CU197" s="272" t="str">
        <f ca="true">+IF(OFFSET('Sanitation Data'!$F$28,0,10*ROW('Sanitation Data'!F191))="","",OFFSET('Sanitation Data'!$F$28,0,10*ROW('Sanitation Data'!F191)))</f>
        <v/>
      </c>
      <c r="CV197" s="272" t="str">
        <f ca="true">+IF(OFFSET('Sanitation Data'!$F$29,0,10*ROW('Sanitation Data'!F191))="","",OFFSET('Sanitation Data'!$F$29,0,10*ROW('Sanitation Data'!F191)))</f>
        <v/>
      </c>
      <c r="CW197" s="272" t="str">
        <f ca="true">+IF(OFFSET('Sanitation Data'!$F$30,0,10*ROW('Sanitation Data'!F191))="","",OFFSET('Sanitation Data'!$F$30,0,10*ROW('Sanitation Data'!F191)))</f>
        <v/>
      </c>
      <c r="CX197" s="272" t="str">
        <f ca="true">+IF(OFFSET('Sanitation Data'!$F$31,0,10*ROW('Sanitation Data'!F191))="","",OFFSET('Sanitation Data'!$F$31,0,10*ROW('Sanitation Data'!F191)))</f>
        <v/>
      </c>
      <c r="CY197" s="272" t="str">
        <f ca="true">+IF(OFFSET('Sanitation Data'!$F$32,0,10*ROW('Sanitation Data'!F191))="","",OFFSET('Sanitation Data'!$F$32,0,10*ROW('Sanitation Data'!F191)))</f>
        <v/>
      </c>
      <c r="CZ197" s="272" t="str">
        <f ca="true">+IF(OFFSET('Sanitation Data'!$G$28,0,10*ROW('Sanitation Data'!G191))="","",OFFSET('Sanitation Data'!$G$28,0,10*ROW('Sanitation Data'!G191)))</f>
        <v/>
      </c>
      <c r="DA197" s="272" t="str">
        <f ca="true">+IF(OFFSET('Sanitation Data'!$G$29,0,10*ROW('Sanitation Data'!G191))="","",OFFSET('Sanitation Data'!$G$29,0,10*ROW('Sanitation Data'!G191)))</f>
        <v/>
      </c>
      <c r="DB197" s="272" t="str">
        <f ca="true">+IF(OFFSET('Sanitation Data'!$G$30,0,10*ROW('Sanitation Data'!G191))="","",OFFSET('Sanitation Data'!$G$30,0,10*ROW('Sanitation Data'!G191)))</f>
        <v/>
      </c>
      <c r="DC197" s="272" t="str">
        <f ca="true">+IF(OFFSET('Sanitation Data'!$G$31,0,10*ROW('Sanitation Data'!G191))="","",OFFSET('Sanitation Data'!$G$31,0,10*ROW('Sanitation Data'!G191)))</f>
        <v/>
      </c>
      <c r="DD197" s="272" t="str">
        <f ca="true">+IF(OFFSET('Sanitation Data'!$G$32,0,10*ROW('Sanitation Data'!G191))="","",OFFSET('Sanitation Data'!$G$32,0,10*ROW('Sanitation Data'!G191)))</f>
        <v/>
      </c>
      <c r="DE197" s="272" t="str">
        <f ca="true">+IF(OFFSET('Sanitation Data'!$H$28,0,10*ROW('Sanitation Data'!H191))="","",OFFSET('Sanitation Data'!$H$28,0,10*ROW('Sanitation Data'!H191)))</f>
        <v/>
      </c>
      <c r="DF197" s="272" t="str">
        <f ca="true">+IF(OFFSET('Sanitation Data'!$H$29,0,10*ROW('Sanitation Data'!H191))="","",OFFSET('Sanitation Data'!$H$29,0,10*ROW('Sanitation Data'!H191)))</f>
        <v/>
      </c>
      <c r="DG197" s="272" t="str">
        <f ca="true">+IF(OFFSET('Sanitation Data'!$H$30,0,10*ROW('Sanitation Data'!H191))="","",OFFSET('Sanitation Data'!$H$30,0,10*ROW('Sanitation Data'!H191)))</f>
        <v/>
      </c>
      <c r="DH197" s="272" t="str">
        <f ca="true">+IF(OFFSET('Sanitation Data'!$H$31,0,10*ROW('Sanitation Data'!H191))="","",OFFSET('Sanitation Data'!$H$31,0,10*ROW('Sanitation Data'!H191)))</f>
        <v/>
      </c>
      <c r="DI197" s="272" t="str">
        <f ca="true">+IF(OFFSET('Sanitation Data'!$H$32,0,10*ROW('Sanitation Data'!H191))="","",OFFSET('Sanitation Data'!$H$32,0,10*ROW('Sanitation Data'!H191)))</f>
        <v/>
      </c>
      <c r="DJ197" s="272" t="str">
        <f ca="true">+IF(OFFSET('Sanitation Data'!$I$28,0,10*ROW('Sanitation Data'!I191))="","",OFFSET('Sanitation Data'!$I$28,0,10*ROW('Sanitation Data'!I191)))</f>
        <v/>
      </c>
      <c r="DK197" s="272" t="str">
        <f ca="true">+IF(OFFSET('Sanitation Data'!$I$29,0,10*ROW('Sanitation Data'!I191))="","",OFFSET('Sanitation Data'!$I$29,0,10*ROW('Sanitation Data'!I191)))</f>
        <v/>
      </c>
      <c r="DL197" s="272" t="str">
        <f ca="true">+IF(OFFSET('Sanitation Data'!$I$30,0,10*ROW('Sanitation Data'!I191))="","",OFFSET('Sanitation Data'!$I$30,0,10*ROW('Sanitation Data'!I191)))</f>
        <v/>
      </c>
      <c r="DM197" s="272" t="str">
        <f ca="true">+IF(OFFSET('Sanitation Data'!$I$31,0,10*ROW('Sanitation Data'!I191))="","",OFFSET('Sanitation Data'!$I$31,0,10*ROW('Sanitation Data'!I191)))</f>
        <v/>
      </c>
      <c r="DN197" s="272" t="str">
        <f ca="true">+IF(OFFSET('Sanitation Data'!$I$32,0,10*ROW('Sanitation Data'!I191))="","",OFFSET('Sanitation Data'!$I$32,0,10*ROW('Sanitation Data'!I191)))</f>
        <v/>
      </c>
      <c r="DO197" s="272" t="str">
        <f ca="true">+IF(OFFSET('Hygiene Data'!$D$11,0,10*ROW('Hygiene Data'!D191))="","",OFFSET('Hygiene Data'!$D$11,0,10*ROW('Hygiene Data'!D191)))</f>
        <v/>
      </c>
      <c r="DP197" s="272" t="str">
        <f ca="true">+IF(OFFSET('Hygiene Data'!$D$12,0,10*ROW('Hygiene Data'!D191))="","",OFFSET('Hygiene Data'!$D$12,0,10*ROW('Hygiene Data'!D191)))</f>
        <v/>
      </c>
      <c r="DQ197" s="272" t="str">
        <f ca="true">+IF(OFFSET('Hygiene Data'!$D$13,0,10*ROW('Hygiene Data'!D191))="","",OFFSET('Hygiene Data'!$D$13,0,10*ROW('Hygiene Data'!D191)))</f>
        <v/>
      </c>
      <c r="DR197" s="272" t="str">
        <f ca="true">+IF(OFFSET('Hygiene Data'!$E$11,0,10*ROW('Hygiene Data'!E191))="","",OFFSET('Hygiene Data'!$E$11,0,10*ROW('Hygiene Data'!E191)))</f>
        <v/>
      </c>
      <c r="DS197" s="272" t="str">
        <f ca="true">+IF(OFFSET('Hygiene Data'!$E$12,0,10*ROW('Hygiene Data'!E191))="","",OFFSET('Hygiene Data'!$E$12,0,10*ROW('Hygiene Data'!E191)))</f>
        <v/>
      </c>
      <c r="DT197" s="272" t="str">
        <f ca="true">+IF(OFFSET('Hygiene Data'!$E$13,0,10*ROW('Hygiene Data'!E191))="","",OFFSET('Hygiene Data'!$E$13,0,10*ROW('Hygiene Data'!E191)))</f>
        <v/>
      </c>
      <c r="DU197" s="272" t="str">
        <f ca="true">+IF(OFFSET('Hygiene Data'!$F$11,0,10*ROW('Hygiene Data'!F191))="","",OFFSET('Hygiene Data'!$F$11,0,10*ROW('Hygiene Data'!F191)))</f>
        <v/>
      </c>
      <c r="DV197" s="272" t="str">
        <f ca="true">+IF(OFFSET('Hygiene Data'!$F$12,0,10*ROW('Hygiene Data'!F191))="","",OFFSET('Hygiene Data'!$F$12,0,10*ROW('Hygiene Data'!F191)))</f>
        <v/>
      </c>
      <c r="DW197" s="272" t="str">
        <f ca="true">+IF(OFFSET('Hygiene Data'!$F$13,0,10*ROW('Hygiene Data'!F191))="","",OFFSET('Hygiene Data'!$F$13,0,10*ROW('Hygiene Data'!F191)))</f>
        <v/>
      </c>
      <c r="DX197" s="272" t="str">
        <f ca="true">+IF(OFFSET('Hygiene Data'!$G$11,0,10*ROW('Hygiene Data'!G191))="","",OFFSET('Hygiene Data'!$G$11,0,10*ROW('Hygiene Data'!G191)))</f>
        <v/>
      </c>
      <c r="DY197" s="272" t="str">
        <f ca="true">+IF(OFFSET('Hygiene Data'!$G$12,0,10*ROW('Hygiene Data'!G191))="","",OFFSET('Hygiene Data'!$G$12,0,10*ROW('Hygiene Data'!G191)))</f>
        <v/>
      </c>
      <c r="DZ197" s="272" t="str">
        <f ca="true">+IF(OFFSET('Hygiene Data'!$G$13,0,10*ROW('Hygiene Data'!G191))="","",OFFSET('Hygiene Data'!$G$13,0,10*ROW('Hygiene Data'!G191)))</f>
        <v/>
      </c>
      <c r="EA197" s="272" t="str">
        <f ca="true">+IF(OFFSET('Hygiene Data'!$H$11,0,10*ROW('Hygiene Data'!H191))="","",OFFSET('Hygiene Data'!$H$11,0,10*ROW('Hygiene Data'!H191)))</f>
        <v/>
      </c>
      <c r="EB197" s="272" t="str">
        <f ca="true">+IF(OFFSET('Hygiene Data'!$H$12,0,10*ROW('Hygiene Data'!H191))="","",OFFSET('Hygiene Data'!$H$12,0,10*ROW('Hygiene Data'!H191)))</f>
        <v/>
      </c>
      <c r="EC197" s="272" t="str">
        <f ca="true">+IF(OFFSET('Hygiene Data'!$H$13,0,10*ROW('Hygiene Data'!H191))="","",OFFSET('Hygiene Data'!$H$13,0,10*ROW('Hygiene Data'!H191)))</f>
        <v/>
      </c>
      <c r="ED197" s="272" t="str">
        <f ca="true">+IF(OFFSET('Hygiene Data'!$I$11,0,10*ROW('Hygiene Data'!I191))="","",OFFSET('Hygiene Data'!$I$11,0,10*ROW('Hygiene Data'!I191)))</f>
        <v/>
      </c>
      <c r="EE197" s="272" t="str">
        <f ca="true">+IF(OFFSET('Hygiene Data'!$I$12,0,10*ROW('Hygiene Data'!I191))="","",OFFSET('Hygiene Data'!$I$12,0,10*ROW('Hygiene Data'!I191)))</f>
        <v/>
      </c>
      <c r="EF197" s="272"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28"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2"/>
      <c r="BS198" s="272" t="str">
        <f ca="true">+IF(OFFSET('Water Data'!$D$27,0,10*ROW('Water Data'!D192))="","",OFFSET('Water Data'!$D$27,0,10*ROW('Water Data'!D192)))</f>
        <v/>
      </c>
      <c r="BT198" s="272" t="str">
        <f ca="true">+IF(OFFSET('Water Data'!$D$28,0,10*ROW('Water Data'!D192))="","",OFFSET('Water Data'!$D$28,0,10*ROW('Water Data'!D192)))</f>
        <v/>
      </c>
      <c r="BU198" s="272" t="str">
        <f ca="true">+IF(OFFSET('Water Data'!$D$29,0,10*ROW('Water Data'!D192))="","",OFFSET('Water Data'!$D$29,0,10*ROW('Water Data'!D192)))</f>
        <v/>
      </c>
      <c r="BV198" s="272" t="str">
        <f ca="true">+IF(OFFSET('Water Data'!$E$27,0,10*ROW('Water Data'!E192))="","",OFFSET('Water Data'!$E$27,0,10*ROW('Water Data'!E192)))</f>
        <v/>
      </c>
      <c r="BW198" s="272" t="str">
        <f ca="true">+IF(OFFSET('Water Data'!$E$28,0,10*ROW('Water Data'!E192))="","",OFFSET('Water Data'!$E$28,0,10*ROW('Water Data'!E192)))</f>
        <v/>
      </c>
      <c r="BX198" s="272" t="str">
        <f ca="true">+IF(OFFSET('Water Data'!$E$29,0,10*ROW('Water Data'!E192))="","",OFFSET('Water Data'!$E$29,0,10*ROW('Water Data'!E192)))</f>
        <v/>
      </c>
      <c r="BY198" s="272" t="str">
        <f ca="true">+IF(OFFSET('Water Data'!$F$27,0,10*ROW('Water Data'!F192))="","",OFFSET('Water Data'!$F$27,0,10*ROW('Water Data'!F192)))</f>
        <v/>
      </c>
      <c r="BZ198" s="272" t="str">
        <f ca="true">+IF(OFFSET('Water Data'!$F$28,0,10*ROW('Water Data'!F192))="","",OFFSET('Water Data'!$F$28,0,10*ROW('Water Data'!F192)))</f>
        <v/>
      </c>
      <c r="CA198" s="272" t="str">
        <f ca="true">+IF(OFFSET('Water Data'!$F$29,0,10*ROW('Water Data'!F192))="","",OFFSET('Water Data'!$F$29,0,10*ROW('Water Data'!F192)))</f>
        <v/>
      </c>
      <c r="CB198" s="272" t="str">
        <f ca="true">+IF(OFFSET('Water Data'!$G$27,0,10*ROW('Water Data'!G192))="","",OFFSET('Water Data'!$G$27,0,10*ROW('Water Data'!G192)))</f>
        <v/>
      </c>
      <c r="CC198" s="272" t="str">
        <f ca="true">+IF(OFFSET('Water Data'!$G$28,0,10*ROW('Water Data'!G192))="","",OFFSET('Water Data'!$G$28,0,10*ROW('Water Data'!G192)))</f>
        <v/>
      </c>
      <c r="CD198" s="272" t="str">
        <f ca="true">+IF(OFFSET('Water Data'!$G$29,0,10*ROW('Water Data'!G192))="","",OFFSET('Water Data'!$G$29,0,10*ROW('Water Data'!G192)))</f>
        <v/>
      </c>
      <c r="CE198" s="272" t="str">
        <f ca="true">+IF(OFFSET('Water Data'!$H$27,0,10*ROW('Water Data'!H192))="","",OFFSET('Water Data'!$H$27,0,10*ROW('Water Data'!H192)))</f>
        <v/>
      </c>
      <c r="CF198" s="272" t="str">
        <f ca="true">+IF(OFFSET('Water Data'!$H$28,0,10*ROW('Water Data'!H192))="","",OFFSET('Water Data'!$H$28,0,10*ROW('Water Data'!H192)))</f>
        <v/>
      </c>
      <c r="CG198" s="272" t="str">
        <f ca="true">+IF(OFFSET('Water Data'!$H$29,0,10*ROW('Water Data'!H192))="","",OFFSET('Water Data'!$H$29,0,10*ROW('Water Data'!H192)))</f>
        <v/>
      </c>
      <c r="CH198" s="272" t="str">
        <f ca="true">+IF(OFFSET('Water Data'!$I$27,0,10*ROW('Water Data'!I192))="","",OFFSET('Water Data'!$I$27,0,10*ROW('Water Data'!I192)))</f>
        <v/>
      </c>
      <c r="CI198" s="272" t="str">
        <f ca="true">+IF(OFFSET('Water Data'!$I$28,0,10*ROW('Water Data'!I192))="","",OFFSET('Water Data'!$I$28,0,10*ROW('Water Data'!I192)))</f>
        <v/>
      </c>
      <c r="CJ198" s="272" t="str">
        <f ca="true">+IF(OFFSET('Water Data'!$I$29,0,10*ROW('Water Data'!I192))="","",OFFSET('Water Data'!$I$29,0,10*ROW('Water Data'!I192)))</f>
        <v/>
      </c>
      <c r="CK198" s="272" t="str">
        <f ca="true">+IF(OFFSET('Sanitation Data'!$D$28,0,10*ROW('Sanitation Data'!D192))="","",OFFSET('Sanitation Data'!$D$28,0,10*ROW('Sanitation Data'!D192)))</f>
        <v/>
      </c>
      <c r="CL198" s="272" t="str">
        <f ca="true">+IF(OFFSET('Sanitation Data'!$D$29,0,10*ROW('Sanitation Data'!D192))="","",OFFSET('Sanitation Data'!$D$29,0,10*ROW('Sanitation Data'!D192)))</f>
        <v/>
      </c>
      <c r="CM198" s="272" t="str">
        <f ca="true">+IF(OFFSET('Sanitation Data'!$D$30,0,10*ROW('Sanitation Data'!D192))="","",OFFSET('Sanitation Data'!$D$30,0,10*ROW('Sanitation Data'!D192)))</f>
        <v/>
      </c>
      <c r="CN198" s="272" t="str">
        <f ca="true">+IF(OFFSET('Sanitation Data'!$D$31,0,10*ROW('Sanitation Data'!D192))="","",OFFSET('Sanitation Data'!$D$31,0,10*ROW('Sanitation Data'!D192)))</f>
        <v/>
      </c>
      <c r="CO198" s="272" t="str">
        <f ca="true">+IF(OFFSET('Sanitation Data'!$D$32,0,10*ROW('Sanitation Data'!D192))="","",OFFSET('Sanitation Data'!$D$32,0,10*ROW('Sanitation Data'!D192)))</f>
        <v/>
      </c>
      <c r="CP198" s="272" t="str">
        <f ca="true">+IF(OFFSET('Sanitation Data'!$E$28,0,10*ROW('Sanitation Data'!E192))="","",OFFSET('Sanitation Data'!$E$28,0,10*ROW('Sanitation Data'!E192)))</f>
        <v/>
      </c>
      <c r="CQ198" s="272" t="str">
        <f ca="true">+IF(OFFSET('Sanitation Data'!$E$29,0,10*ROW('Sanitation Data'!E192))="","",OFFSET('Sanitation Data'!$E$29,0,10*ROW('Sanitation Data'!E192)))</f>
        <v/>
      </c>
      <c r="CR198" s="272" t="str">
        <f ca="true">+IF(OFFSET('Sanitation Data'!$E$30,0,10*ROW('Sanitation Data'!E192))="","",OFFSET('Sanitation Data'!$E$30,0,10*ROW('Sanitation Data'!E192)))</f>
        <v/>
      </c>
      <c r="CS198" s="272" t="str">
        <f ca="true">+IF(OFFSET('Sanitation Data'!$E$31,0,10*ROW('Sanitation Data'!E192))="","",OFFSET('Sanitation Data'!$E$31,0,10*ROW('Sanitation Data'!E192)))</f>
        <v/>
      </c>
      <c r="CT198" s="272" t="str">
        <f ca="true">+IF(OFFSET('Sanitation Data'!$E$32,0,10*ROW('Sanitation Data'!E192))="","",OFFSET('Sanitation Data'!$E$32,0,10*ROW('Sanitation Data'!E192)))</f>
        <v/>
      </c>
      <c r="CU198" s="272" t="str">
        <f ca="true">+IF(OFFSET('Sanitation Data'!$F$28,0,10*ROW('Sanitation Data'!F192))="","",OFFSET('Sanitation Data'!$F$28,0,10*ROW('Sanitation Data'!F192)))</f>
        <v/>
      </c>
      <c r="CV198" s="272" t="str">
        <f ca="true">+IF(OFFSET('Sanitation Data'!$F$29,0,10*ROW('Sanitation Data'!F192))="","",OFFSET('Sanitation Data'!$F$29,0,10*ROW('Sanitation Data'!F192)))</f>
        <v/>
      </c>
      <c r="CW198" s="272" t="str">
        <f ca="true">+IF(OFFSET('Sanitation Data'!$F$30,0,10*ROW('Sanitation Data'!F192))="","",OFFSET('Sanitation Data'!$F$30,0,10*ROW('Sanitation Data'!F192)))</f>
        <v/>
      </c>
      <c r="CX198" s="272" t="str">
        <f ca="true">+IF(OFFSET('Sanitation Data'!$F$31,0,10*ROW('Sanitation Data'!F192))="","",OFFSET('Sanitation Data'!$F$31,0,10*ROW('Sanitation Data'!F192)))</f>
        <v/>
      </c>
      <c r="CY198" s="272" t="str">
        <f ca="true">+IF(OFFSET('Sanitation Data'!$F$32,0,10*ROW('Sanitation Data'!F192))="","",OFFSET('Sanitation Data'!$F$32,0,10*ROW('Sanitation Data'!F192)))</f>
        <v/>
      </c>
      <c r="CZ198" s="272" t="str">
        <f ca="true">+IF(OFFSET('Sanitation Data'!$G$28,0,10*ROW('Sanitation Data'!G192))="","",OFFSET('Sanitation Data'!$G$28,0,10*ROW('Sanitation Data'!G192)))</f>
        <v/>
      </c>
      <c r="DA198" s="272" t="str">
        <f ca="true">+IF(OFFSET('Sanitation Data'!$G$29,0,10*ROW('Sanitation Data'!G192))="","",OFFSET('Sanitation Data'!$G$29,0,10*ROW('Sanitation Data'!G192)))</f>
        <v/>
      </c>
      <c r="DB198" s="272" t="str">
        <f ca="true">+IF(OFFSET('Sanitation Data'!$G$30,0,10*ROW('Sanitation Data'!G192))="","",OFFSET('Sanitation Data'!$G$30,0,10*ROW('Sanitation Data'!G192)))</f>
        <v/>
      </c>
      <c r="DC198" s="272" t="str">
        <f ca="true">+IF(OFFSET('Sanitation Data'!$G$31,0,10*ROW('Sanitation Data'!G192))="","",OFFSET('Sanitation Data'!$G$31,0,10*ROW('Sanitation Data'!G192)))</f>
        <v/>
      </c>
      <c r="DD198" s="272" t="str">
        <f ca="true">+IF(OFFSET('Sanitation Data'!$G$32,0,10*ROW('Sanitation Data'!G192))="","",OFFSET('Sanitation Data'!$G$32,0,10*ROW('Sanitation Data'!G192)))</f>
        <v/>
      </c>
      <c r="DE198" s="272" t="str">
        <f ca="true">+IF(OFFSET('Sanitation Data'!$H$28,0,10*ROW('Sanitation Data'!H192))="","",OFFSET('Sanitation Data'!$H$28,0,10*ROW('Sanitation Data'!H192)))</f>
        <v/>
      </c>
      <c r="DF198" s="272" t="str">
        <f ca="true">+IF(OFFSET('Sanitation Data'!$H$29,0,10*ROW('Sanitation Data'!H192))="","",OFFSET('Sanitation Data'!$H$29,0,10*ROW('Sanitation Data'!H192)))</f>
        <v/>
      </c>
      <c r="DG198" s="272" t="str">
        <f ca="true">+IF(OFFSET('Sanitation Data'!$H$30,0,10*ROW('Sanitation Data'!H192))="","",OFFSET('Sanitation Data'!$H$30,0,10*ROW('Sanitation Data'!H192)))</f>
        <v/>
      </c>
      <c r="DH198" s="272" t="str">
        <f ca="true">+IF(OFFSET('Sanitation Data'!$H$31,0,10*ROW('Sanitation Data'!H192))="","",OFFSET('Sanitation Data'!$H$31,0,10*ROW('Sanitation Data'!H192)))</f>
        <v/>
      </c>
      <c r="DI198" s="272" t="str">
        <f ca="true">+IF(OFFSET('Sanitation Data'!$H$32,0,10*ROW('Sanitation Data'!H192))="","",OFFSET('Sanitation Data'!$H$32,0,10*ROW('Sanitation Data'!H192)))</f>
        <v/>
      </c>
      <c r="DJ198" s="272" t="str">
        <f ca="true">+IF(OFFSET('Sanitation Data'!$I$28,0,10*ROW('Sanitation Data'!I192))="","",OFFSET('Sanitation Data'!$I$28,0,10*ROW('Sanitation Data'!I192)))</f>
        <v/>
      </c>
      <c r="DK198" s="272" t="str">
        <f ca="true">+IF(OFFSET('Sanitation Data'!$I$29,0,10*ROW('Sanitation Data'!I192))="","",OFFSET('Sanitation Data'!$I$29,0,10*ROW('Sanitation Data'!I192)))</f>
        <v/>
      </c>
      <c r="DL198" s="272" t="str">
        <f ca="true">+IF(OFFSET('Sanitation Data'!$I$30,0,10*ROW('Sanitation Data'!I192))="","",OFFSET('Sanitation Data'!$I$30,0,10*ROW('Sanitation Data'!I192)))</f>
        <v/>
      </c>
      <c r="DM198" s="272" t="str">
        <f ca="true">+IF(OFFSET('Sanitation Data'!$I$31,0,10*ROW('Sanitation Data'!I192))="","",OFFSET('Sanitation Data'!$I$31,0,10*ROW('Sanitation Data'!I192)))</f>
        <v/>
      </c>
      <c r="DN198" s="272" t="str">
        <f ca="true">+IF(OFFSET('Sanitation Data'!$I$32,0,10*ROW('Sanitation Data'!I192))="","",OFFSET('Sanitation Data'!$I$32,0,10*ROW('Sanitation Data'!I192)))</f>
        <v/>
      </c>
      <c r="DO198" s="272" t="str">
        <f ca="true">+IF(OFFSET('Hygiene Data'!$D$11,0,10*ROW('Hygiene Data'!D192))="","",OFFSET('Hygiene Data'!$D$11,0,10*ROW('Hygiene Data'!D192)))</f>
        <v/>
      </c>
      <c r="DP198" s="272" t="str">
        <f ca="true">+IF(OFFSET('Hygiene Data'!$D$12,0,10*ROW('Hygiene Data'!D192))="","",OFFSET('Hygiene Data'!$D$12,0,10*ROW('Hygiene Data'!D192)))</f>
        <v/>
      </c>
      <c r="DQ198" s="272" t="str">
        <f ca="true">+IF(OFFSET('Hygiene Data'!$D$13,0,10*ROW('Hygiene Data'!D192))="","",OFFSET('Hygiene Data'!$D$13,0,10*ROW('Hygiene Data'!D192)))</f>
        <v/>
      </c>
      <c r="DR198" s="272" t="str">
        <f ca="true">+IF(OFFSET('Hygiene Data'!$E$11,0,10*ROW('Hygiene Data'!E192))="","",OFFSET('Hygiene Data'!$E$11,0,10*ROW('Hygiene Data'!E192)))</f>
        <v/>
      </c>
      <c r="DS198" s="272" t="str">
        <f ca="true">+IF(OFFSET('Hygiene Data'!$E$12,0,10*ROW('Hygiene Data'!E192))="","",OFFSET('Hygiene Data'!$E$12,0,10*ROW('Hygiene Data'!E192)))</f>
        <v/>
      </c>
      <c r="DT198" s="272" t="str">
        <f ca="true">+IF(OFFSET('Hygiene Data'!$E$13,0,10*ROW('Hygiene Data'!E192))="","",OFFSET('Hygiene Data'!$E$13,0,10*ROW('Hygiene Data'!E192)))</f>
        <v/>
      </c>
      <c r="DU198" s="272" t="str">
        <f ca="true">+IF(OFFSET('Hygiene Data'!$F$11,0,10*ROW('Hygiene Data'!F192))="","",OFFSET('Hygiene Data'!$F$11,0,10*ROW('Hygiene Data'!F192)))</f>
        <v/>
      </c>
      <c r="DV198" s="272" t="str">
        <f ca="true">+IF(OFFSET('Hygiene Data'!$F$12,0,10*ROW('Hygiene Data'!F192))="","",OFFSET('Hygiene Data'!$F$12,0,10*ROW('Hygiene Data'!F192)))</f>
        <v/>
      </c>
      <c r="DW198" s="272" t="str">
        <f ca="true">+IF(OFFSET('Hygiene Data'!$F$13,0,10*ROW('Hygiene Data'!F192))="","",OFFSET('Hygiene Data'!$F$13,0,10*ROW('Hygiene Data'!F192)))</f>
        <v/>
      </c>
      <c r="DX198" s="272" t="str">
        <f ca="true">+IF(OFFSET('Hygiene Data'!$G$11,0,10*ROW('Hygiene Data'!G192))="","",OFFSET('Hygiene Data'!$G$11,0,10*ROW('Hygiene Data'!G192)))</f>
        <v/>
      </c>
      <c r="DY198" s="272" t="str">
        <f ca="true">+IF(OFFSET('Hygiene Data'!$G$12,0,10*ROW('Hygiene Data'!G192))="","",OFFSET('Hygiene Data'!$G$12,0,10*ROW('Hygiene Data'!G192)))</f>
        <v/>
      </c>
      <c r="DZ198" s="272" t="str">
        <f ca="true">+IF(OFFSET('Hygiene Data'!$G$13,0,10*ROW('Hygiene Data'!G192))="","",OFFSET('Hygiene Data'!$G$13,0,10*ROW('Hygiene Data'!G192)))</f>
        <v/>
      </c>
      <c r="EA198" s="272" t="str">
        <f ca="true">+IF(OFFSET('Hygiene Data'!$H$11,0,10*ROW('Hygiene Data'!H192))="","",OFFSET('Hygiene Data'!$H$11,0,10*ROW('Hygiene Data'!H192)))</f>
        <v/>
      </c>
      <c r="EB198" s="272" t="str">
        <f ca="true">+IF(OFFSET('Hygiene Data'!$H$12,0,10*ROW('Hygiene Data'!H192))="","",OFFSET('Hygiene Data'!$H$12,0,10*ROW('Hygiene Data'!H192)))</f>
        <v/>
      </c>
      <c r="EC198" s="272" t="str">
        <f ca="true">+IF(OFFSET('Hygiene Data'!$H$13,0,10*ROW('Hygiene Data'!H192))="","",OFFSET('Hygiene Data'!$H$13,0,10*ROW('Hygiene Data'!H192)))</f>
        <v/>
      </c>
      <c r="ED198" s="272" t="str">
        <f ca="true">+IF(OFFSET('Hygiene Data'!$I$11,0,10*ROW('Hygiene Data'!I192))="","",OFFSET('Hygiene Data'!$I$11,0,10*ROW('Hygiene Data'!I192)))</f>
        <v/>
      </c>
      <c r="EE198" s="272" t="str">
        <f ca="true">+IF(OFFSET('Hygiene Data'!$I$12,0,10*ROW('Hygiene Data'!I192))="","",OFFSET('Hygiene Data'!$I$12,0,10*ROW('Hygiene Data'!I192)))</f>
        <v/>
      </c>
      <c r="EF198" s="272"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28"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2"/>
      <c r="BS199" s="272" t="str">
        <f ca="true">+IF(OFFSET('Water Data'!$D$27,0,10*ROW('Water Data'!D193))="","",OFFSET('Water Data'!$D$27,0,10*ROW('Water Data'!D193)))</f>
        <v/>
      </c>
      <c r="BT199" s="272" t="str">
        <f ca="true">+IF(OFFSET('Water Data'!$D$28,0,10*ROW('Water Data'!D193))="","",OFFSET('Water Data'!$D$28,0,10*ROW('Water Data'!D193)))</f>
        <v/>
      </c>
      <c r="BU199" s="272" t="str">
        <f ca="true">+IF(OFFSET('Water Data'!$D$29,0,10*ROW('Water Data'!D193))="","",OFFSET('Water Data'!$D$29,0,10*ROW('Water Data'!D193)))</f>
        <v/>
      </c>
      <c r="BV199" s="272" t="str">
        <f ca="true">+IF(OFFSET('Water Data'!$E$27,0,10*ROW('Water Data'!E193))="","",OFFSET('Water Data'!$E$27,0,10*ROW('Water Data'!E193)))</f>
        <v/>
      </c>
      <c r="BW199" s="272" t="str">
        <f ca="true">+IF(OFFSET('Water Data'!$E$28,0,10*ROW('Water Data'!E193))="","",OFFSET('Water Data'!$E$28,0,10*ROW('Water Data'!E193)))</f>
        <v/>
      </c>
      <c r="BX199" s="272" t="str">
        <f ca="true">+IF(OFFSET('Water Data'!$E$29,0,10*ROW('Water Data'!E193))="","",OFFSET('Water Data'!$E$29,0,10*ROW('Water Data'!E193)))</f>
        <v/>
      </c>
      <c r="BY199" s="272" t="str">
        <f ca="true">+IF(OFFSET('Water Data'!$F$27,0,10*ROW('Water Data'!F193))="","",OFFSET('Water Data'!$F$27,0,10*ROW('Water Data'!F193)))</f>
        <v/>
      </c>
      <c r="BZ199" s="272" t="str">
        <f ca="true">+IF(OFFSET('Water Data'!$F$28,0,10*ROW('Water Data'!F193))="","",OFFSET('Water Data'!$F$28,0,10*ROW('Water Data'!F193)))</f>
        <v/>
      </c>
      <c r="CA199" s="272" t="str">
        <f ca="true">+IF(OFFSET('Water Data'!$F$29,0,10*ROW('Water Data'!F193))="","",OFFSET('Water Data'!$F$29,0,10*ROW('Water Data'!F193)))</f>
        <v/>
      </c>
      <c r="CB199" s="272" t="str">
        <f ca="true">+IF(OFFSET('Water Data'!$G$27,0,10*ROW('Water Data'!G193))="","",OFFSET('Water Data'!$G$27,0,10*ROW('Water Data'!G193)))</f>
        <v/>
      </c>
      <c r="CC199" s="272" t="str">
        <f ca="true">+IF(OFFSET('Water Data'!$G$28,0,10*ROW('Water Data'!G193))="","",OFFSET('Water Data'!$G$28,0,10*ROW('Water Data'!G193)))</f>
        <v/>
      </c>
      <c r="CD199" s="272" t="str">
        <f ca="true">+IF(OFFSET('Water Data'!$G$29,0,10*ROW('Water Data'!G193))="","",OFFSET('Water Data'!$G$29,0,10*ROW('Water Data'!G193)))</f>
        <v/>
      </c>
      <c r="CE199" s="272" t="str">
        <f ca="true">+IF(OFFSET('Water Data'!$H$27,0,10*ROW('Water Data'!H193))="","",OFFSET('Water Data'!$H$27,0,10*ROW('Water Data'!H193)))</f>
        <v/>
      </c>
      <c r="CF199" s="272" t="str">
        <f ca="true">+IF(OFFSET('Water Data'!$H$28,0,10*ROW('Water Data'!H193))="","",OFFSET('Water Data'!$H$28,0,10*ROW('Water Data'!H193)))</f>
        <v/>
      </c>
      <c r="CG199" s="272" t="str">
        <f ca="true">+IF(OFFSET('Water Data'!$H$29,0,10*ROW('Water Data'!H193))="","",OFFSET('Water Data'!$H$29,0,10*ROW('Water Data'!H193)))</f>
        <v/>
      </c>
      <c r="CH199" s="272" t="str">
        <f ca="true">+IF(OFFSET('Water Data'!$I$27,0,10*ROW('Water Data'!I193))="","",OFFSET('Water Data'!$I$27,0,10*ROW('Water Data'!I193)))</f>
        <v/>
      </c>
      <c r="CI199" s="272" t="str">
        <f ca="true">+IF(OFFSET('Water Data'!$I$28,0,10*ROW('Water Data'!I193))="","",OFFSET('Water Data'!$I$28,0,10*ROW('Water Data'!I193)))</f>
        <v/>
      </c>
      <c r="CJ199" s="272" t="str">
        <f ca="true">+IF(OFFSET('Water Data'!$I$29,0,10*ROW('Water Data'!I193))="","",OFFSET('Water Data'!$I$29,0,10*ROW('Water Data'!I193)))</f>
        <v/>
      </c>
      <c r="CK199" s="272" t="str">
        <f ca="true">+IF(OFFSET('Sanitation Data'!$D$28,0,10*ROW('Sanitation Data'!D193))="","",OFFSET('Sanitation Data'!$D$28,0,10*ROW('Sanitation Data'!D193)))</f>
        <v/>
      </c>
      <c r="CL199" s="272" t="str">
        <f ca="true">+IF(OFFSET('Sanitation Data'!$D$29,0,10*ROW('Sanitation Data'!D193))="","",OFFSET('Sanitation Data'!$D$29,0,10*ROW('Sanitation Data'!D193)))</f>
        <v/>
      </c>
      <c r="CM199" s="272" t="str">
        <f ca="true">+IF(OFFSET('Sanitation Data'!$D$30,0,10*ROW('Sanitation Data'!D193))="","",OFFSET('Sanitation Data'!$D$30,0,10*ROW('Sanitation Data'!D193)))</f>
        <v/>
      </c>
      <c r="CN199" s="272" t="str">
        <f ca="true">+IF(OFFSET('Sanitation Data'!$D$31,0,10*ROW('Sanitation Data'!D193))="","",OFFSET('Sanitation Data'!$D$31,0,10*ROW('Sanitation Data'!D193)))</f>
        <v/>
      </c>
      <c r="CO199" s="272" t="str">
        <f ca="true">+IF(OFFSET('Sanitation Data'!$D$32,0,10*ROW('Sanitation Data'!D193))="","",OFFSET('Sanitation Data'!$D$32,0,10*ROW('Sanitation Data'!D193)))</f>
        <v/>
      </c>
      <c r="CP199" s="272" t="str">
        <f ca="true">+IF(OFFSET('Sanitation Data'!$E$28,0,10*ROW('Sanitation Data'!E193))="","",OFFSET('Sanitation Data'!$E$28,0,10*ROW('Sanitation Data'!E193)))</f>
        <v/>
      </c>
      <c r="CQ199" s="272" t="str">
        <f ca="true">+IF(OFFSET('Sanitation Data'!$E$29,0,10*ROW('Sanitation Data'!E193))="","",OFFSET('Sanitation Data'!$E$29,0,10*ROW('Sanitation Data'!E193)))</f>
        <v/>
      </c>
      <c r="CR199" s="272" t="str">
        <f ca="true">+IF(OFFSET('Sanitation Data'!$E$30,0,10*ROW('Sanitation Data'!E193))="","",OFFSET('Sanitation Data'!$E$30,0,10*ROW('Sanitation Data'!E193)))</f>
        <v/>
      </c>
      <c r="CS199" s="272" t="str">
        <f ca="true">+IF(OFFSET('Sanitation Data'!$E$31,0,10*ROW('Sanitation Data'!E193))="","",OFFSET('Sanitation Data'!$E$31,0,10*ROW('Sanitation Data'!E193)))</f>
        <v/>
      </c>
      <c r="CT199" s="272" t="str">
        <f ca="true">+IF(OFFSET('Sanitation Data'!$E$32,0,10*ROW('Sanitation Data'!E193))="","",OFFSET('Sanitation Data'!$E$32,0,10*ROW('Sanitation Data'!E193)))</f>
        <v/>
      </c>
      <c r="CU199" s="272" t="str">
        <f ca="true">+IF(OFFSET('Sanitation Data'!$F$28,0,10*ROW('Sanitation Data'!F193))="","",OFFSET('Sanitation Data'!$F$28,0,10*ROW('Sanitation Data'!F193)))</f>
        <v/>
      </c>
      <c r="CV199" s="272" t="str">
        <f ca="true">+IF(OFFSET('Sanitation Data'!$F$29,0,10*ROW('Sanitation Data'!F193))="","",OFFSET('Sanitation Data'!$F$29,0,10*ROW('Sanitation Data'!F193)))</f>
        <v/>
      </c>
      <c r="CW199" s="272" t="str">
        <f ca="true">+IF(OFFSET('Sanitation Data'!$F$30,0,10*ROW('Sanitation Data'!F193))="","",OFFSET('Sanitation Data'!$F$30,0,10*ROW('Sanitation Data'!F193)))</f>
        <v/>
      </c>
      <c r="CX199" s="272" t="str">
        <f ca="true">+IF(OFFSET('Sanitation Data'!$F$31,0,10*ROW('Sanitation Data'!F193))="","",OFFSET('Sanitation Data'!$F$31,0,10*ROW('Sanitation Data'!F193)))</f>
        <v/>
      </c>
      <c r="CY199" s="272" t="str">
        <f ca="true">+IF(OFFSET('Sanitation Data'!$F$32,0,10*ROW('Sanitation Data'!F193))="","",OFFSET('Sanitation Data'!$F$32,0,10*ROW('Sanitation Data'!F193)))</f>
        <v/>
      </c>
      <c r="CZ199" s="272" t="str">
        <f ca="true">+IF(OFFSET('Sanitation Data'!$G$28,0,10*ROW('Sanitation Data'!G193))="","",OFFSET('Sanitation Data'!$G$28,0,10*ROW('Sanitation Data'!G193)))</f>
        <v/>
      </c>
      <c r="DA199" s="272" t="str">
        <f ca="true">+IF(OFFSET('Sanitation Data'!$G$29,0,10*ROW('Sanitation Data'!G193))="","",OFFSET('Sanitation Data'!$G$29,0,10*ROW('Sanitation Data'!G193)))</f>
        <v/>
      </c>
      <c r="DB199" s="272" t="str">
        <f ca="true">+IF(OFFSET('Sanitation Data'!$G$30,0,10*ROW('Sanitation Data'!G193))="","",OFFSET('Sanitation Data'!$G$30,0,10*ROW('Sanitation Data'!G193)))</f>
        <v/>
      </c>
      <c r="DC199" s="272" t="str">
        <f ca="true">+IF(OFFSET('Sanitation Data'!$G$31,0,10*ROW('Sanitation Data'!G193))="","",OFFSET('Sanitation Data'!$G$31,0,10*ROW('Sanitation Data'!G193)))</f>
        <v/>
      </c>
      <c r="DD199" s="272" t="str">
        <f ca="true">+IF(OFFSET('Sanitation Data'!$G$32,0,10*ROW('Sanitation Data'!G193))="","",OFFSET('Sanitation Data'!$G$32,0,10*ROW('Sanitation Data'!G193)))</f>
        <v/>
      </c>
      <c r="DE199" s="272" t="str">
        <f ca="true">+IF(OFFSET('Sanitation Data'!$H$28,0,10*ROW('Sanitation Data'!H193))="","",OFFSET('Sanitation Data'!$H$28,0,10*ROW('Sanitation Data'!H193)))</f>
        <v/>
      </c>
      <c r="DF199" s="272" t="str">
        <f ca="true">+IF(OFFSET('Sanitation Data'!$H$29,0,10*ROW('Sanitation Data'!H193))="","",OFFSET('Sanitation Data'!$H$29,0,10*ROW('Sanitation Data'!H193)))</f>
        <v/>
      </c>
      <c r="DG199" s="272" t="str">
        <f ca="true">+IF(OFFSET('Sanitation Data'!$H$30,0,10*ROW('Sanitation Data'!H193))="","",OFFSET('Sanitation Data'!$H$30,0,10*ROW('Sanitation Data'!H193)))</f>
        <v/>
      </c>
      <c r="DH199" s="272" t="str">
        <f ca="true">+IF(OFFSET('Sanitation Data'!$H$31,0,10*ROW('Sanitation Data'!H193))="","",OFFSET('Sanitation Data'!$H$31,0,10*ROW('Sanitation Data'!H193)))</f>
        <v/>
      </c>
      <c r="DI199" s="272" t="str">
        <f ca="true">+IF(OFFSET('Sanitation Data'!$H$32,0,10*ROW('Sanitation Data'!H193))="","",OFFSET('Sanitation Data'!$H$32,0,10*ROW('Sanitation Data'!H193)))</f>
        <v/>
      </c>
      <c r="DJ199" s="272" t="str">
        <f ca="true">+IF(OFFSET('Sanitation Data'!$I$28,0,10*ROW('Sanitation Data'!I193))="","",OFFSET('Sanitation Data'!$I$28,0,10*ROW('Sanitation Data'!I193)))</f>
        <v/>
      </c>
      <c r="DK199" s="272" t="str">
        <f ca="true">+IF(OFFSET('Sanitation Data'!$I$29,0,10*ROW('Sanitation Data'!I193))="","",OFFSET('Sanitation Data'!$I$29,0,10*ROW('Sanitation Data'!I193)))</f>
        <v/>
      </c>
      <c r="DL199" s="272" t="str">
        <f ca="true">+IF(OFFSET('Sanitation Data'!$I$30,0,10*ROW('Sanitation Data'!I193))="","",OFFSET('Sanitation Data'!$I$30,0,10*ROW('Sanitation Data'!I193)))</f>
        <v/>
      </c>
      <c r="DM199" s="272" t="str">
        <f ca="true">+IF(OFFSET('Sanitation Data'!$I$31,0,10*ROW('Sanitation Data'!I193))="","",OFFSET('Sanitation Data'!$I$31,0,10*ROW('Sanitation Data'!I193)))</f>
        <v/>
      </c>
      <c r="DN199" s="272" t="str">
        <f ca="true">+IF(OFFSET('Sanitation Data'!$I$32,0,10*ROW('Sanitation Data'!I193))="","",OFFSET('Sanitation Data'!$I$32,0,10*ROW('Sanitation Data'!I193)))</f>
        <v/>
      </c>
      <c r="DO199" s="272" t="str">
        <f ca="true">+IF(OFFSET('Hygiene Data'!$D$11,0,10*ROW('Hygiene Data'!D193))="","",OFFSET('Hygiene Data'!$D$11,0,10*ROW('Hygiene Data'!D193)))</f>
        <v/>
      </c>
      <c r="DP199" s="272" t="str">
        <f ca="true">+IF(OFFSET('Hygiene Data'!$D$12,0,10*ROW('Hygiene Data'!D193))="","",OFFSET('Hygiene Data'!$D$12,0,10*ROW('Hygiene Data'!D193)))</f>
        <v/>
      </c>
      <c r="DQ199" s="272" t="str">
        <f ca="true">+IF(OFFSET('Hygiene Data'!$D$13,0,10*ROW('Hygiene Data'!D193))="","",OFFSET('Hygiene Data'!$D$13,0,10*ROW('Hygiene Data'!D193)))</f>
        <v/>
      </c>
      <c r="DR199" s="272" t="str">
        <f ca="true">+IF(OFFSET('Hygiene Data'!$E$11,0,10*ROW('Hygiene Data'!E193))="","",OFFSET('Hygiene Data'!$E$11,0,10*ROW('Hygiene Data'!E193)))</f>
        <v/>
      </c>
      <c r="DS199" s="272" t="str">
        <f ca="true">+IF(OFFSET('Hygiene Data'!$E$12,0,10*ROW('Hygiene Data'!E193))="","",OFFSET('Hygiene Data'!$E$12,0,10*ROW('Hygiene Data'!E193)))</f>
        <v/>
      </c>
      <c r="DT199" s="272" t="str">
        <f ca="true">+IF(OFFSET('Hygiene Data'!$E$13,0,10*ROW('Hygiene Data'!E193))="","",OFFSET('Hygiene Data'!$E$13,0,10*ROW('Hygiene Data'!E193)))</f>
        <v/>
      </c>
      <c r="DU199" s="272" t="str">
        <f ca="true">+IF(OFFSET('Hygiene Data'!$F$11,0,10*ROW('Hygiene Data'!F193))="","",OFFSET('Hygiene Data'!$F$11,0,10*ROW('Hygiene Data'!F193)))</f>
        <v/>
      </c>
      <c r="DV199" s="272" t="str">
        <f ca="true">+IF(OFFSET('Hygiene Data'!$F$12,0,10*ROW('Hygiene Data'!F193))="","",OFFSET('Hygiene Data'!$F$12,0,10*ROW('Hygiene Data'!F193)))</f>
        <v/>
      </c>
      <c r="DW199" s="272" t="str">
        <f ca="true">+IF(OFFSET('Hygiene Data'!$F$13,0,10*ROW('Hygiene Data'!F193))="","",OFFSET('Hygiene Data'!$F$13,0,10*ROW('Hygiene Data'!F193)))</f>
        <v/>
      </c>
      <c r="DX199" s="272" t="str">
        <f ca="true">+IF(OFFSET('Hygiene Data'!$G$11,0,10*ROW('Hygiene Data'!G193))="","",OFFSET('Hygiene Data'!$G$11,0,10*ROW('Hygiene Data'!G193)))</f>
        <v/>
      </c>
      <c r="DY199" s="272" t="str">
        <f ca="true">+IF(OFFSET('Hygiene Data'!$G$12,0,10*ROW('Hygiene Data'!G193))="","",OFFSET('Hygiene Data'!$G$12,0,10*ROW('Hygiene Data'!G193)))</f>
        <v/>
      </c>
      <c r="DZ199" s="272" t="str">
        <f ca="true">+IF(OFFSET('Hygiene Data'!$G$13,0,10*ROW('Hygiene Data'!G193))="","",OFFSET('Hygiene Data'!$G$13,0,10*ROW('Hygiene Data'!G193)))</f>
        <v/>
      </c>
      <c r="EA199" s="272" t="str">
        <f ca="true">+IF(OFFSET('Hygiene Data'!$H$11,0,10*ROW('Hygiene Data'!H193))="","",OFFSET('Hygiene Data'!$H$11,0,10*ROW('Hygiene Data'!H193)))</f>
        <v/>
      </c>
      <c r="EB199" s="272" t="str">
        <f ca="true">+IF(OFFSET('Hygiene Data'!$H$12,0,10*ROW('Hygiene Data'!H193))="","",OFFSET('Hygiene Data'!$H$12,0,10*ROW('Hygiene Data'!H193)))</f>
        <v/>
      </c>
      <c r="EC199" s="272" t="str">
        <f ca="true">+IF(OFFSET('Hygiene Data'!$H$13,0,10*ROW('Hygiene Data'!H193))="","",OFFSET('Hygiene Data'!$H$13,0,10*ROW('Hygiene Data'!H193)))</f>
        <v/>
      </c>
      <c r="ED199" s="272" t="str">
        <f ca="true">+IF(OFFSET('Hygiene Data'!$I$11,0,10*ROW('Hygiene Data'!I193))="","",OFFSET('Hygiene Data'!$I$11,0,10*ROW('Hygiene Data'!I193)))</f>
        <v/>
      </c>
      <c r="EE199" s="272" t="str">
        <f ca="true">+IF(OFFSET('Hygiene Data'!$I$12,0,10*ROW('Hygiene Data'!I193))="","",OFFSET('Hygiene Data'!$I$12,0,10*ROW('Hygiene Data'!I193)))</f>
        <v/>
      </c>
      <c r="EF199" s="272"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28"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2"/>
      <c r="BS200" s="272" t="str">
        <f ca="true">+IF(OFFSET('Water Data'!$D$27,0,10*ROW('Water Data'!D194))="","",OFFSET('Water Data'!$D$27,0,10*ROW('Water Data'!D194)))</f>
        <v/>
      </c>
      <c r="BT200" s="272" t="str">
        <f ca="true">+IF(OFFSET('Water Data'!$D$28,0,10*ROW('Water Data'!D194))="","",OFFSET('Water Data'!$D$28,0,10*ROW('Water Data'!D194)))</f>
        <v/>
      </c>
      <c r="BU200" s="272" t="str">
        <f ca="true">+IF(OFFSET('Water Data'!$D$29,0,10*ROW('Water Data'!D194))="","",OFFSET('Water Data'!$D$29,0,10*ROW('Water Data'!D194)))</f>
        <v/>
      </c>
      <c r="BV200" s="272" t="str">
        <f ca="true">+IF(OFFSET('Water Data'!$E$27,0,10*ROW('Water Data'!E194))="","",OFFSET('Water Data'!$E$27,0,10*ROW('Water Data'!E194)))</f>
        <v/>
      </c>
      <c r="BW200" s="272" t="str">
        <f ca="true">+IF(OFFSET('Water Data'!$E$28,0,10*ROW('Water Data'!E194))="","",OFFSET('Water Data'!$E$28,0,10*ROW('Water Data'!E194)))</f>
        <v/>
      </c>
      <c r="BX200" s="272" t="str">
        <f ca="true">+IF(OFFSET('Water Data'!$E$29,0,10*ROW('Water Data'!E194))="","",OFFSET('Water Data'!$E$29,0,10*ROW('Water Data'!E194)))</f>
        <v/>
      </c>
      <c r="BY200" s="272" t="str">
        <f ca="true">+IF(OFFSET('Water Data'!$F$27,0,10*ROW('Water Data'!F194))="","",OFFSET('Water Data'!$F$27,0,10*ROW('Water Data'!F194)))</f>
        <v/>
      </c>
      <c r="BZ200" s="272" t="str">
        <f ca="true">+IF(OFFSET('Water Data'!$F$28,0,10*ROW('Water Data'!F194))="","",OFFSET('Water Data'!$F$28,0,10*ROW('Water Data'!F194)))</f>
        <v/>
      </c>
      <c r="CA200" s="272" t="str">
        <f ca="true">+IF(OFFSET('Water Data'!$F$29,0,10*ROW('Water Data'!F194))="","",OFFSET('Water Data'!$F$29,0,10*ROW('Water Data'!F194)))</f>
        <v/>
      </c>
      <c r="CB200" s="272" t="str">
        <f ca="true">+IF(OFFSET('Water Data'!$G$27,0,10*ROW('Water Data'!G194))="","",OFFSET('Water Data'!$G$27,0,10*ROW('Water Data'!G194)))</f>
        <v/>
      </c>
      <c r="CC200" s="272" t="str">
        <f ca="true">+IF(OFFSET('Water Data'!$G$28,0,10*ROW('Water Data'!G194))="","",OFFSET('Water Data'!$G$28,0,10*ROW('Water Data'!G194)))</f>
        <v/>
      </c>
      <c r="CD200" s="272" t="str">
        <f ca="true">+IF(OFFSET('Water Data'!$G$29,0,10*ROW('Water Data'!G194))="","",OFFSET('Water Data'!$G$29,0,10*ROW('Water Data'!G194)))</f>
        <v/>
      </c>
      <c r="CE200" s="272" t="str">
        <f ca="true">+IF(OFFSET('Water Data'!$H$27,0,10*ROW('Water Data'!H194))="","",OFFSET('Water Data'!$H$27,0,10*ROW('Water Data'!H194)))</f>
        <v/>
      </c>
      <c r="CF200" s="272" t="str">
        <f ca="true">+IF(OFFSET('Water Data'!$H$28,0,10*ROW('Water Data'!H194))="","",OFFSET('Water Data'!$H$28,0,10*ROW('Water Data'!H194)))</f>
        <v/>
      </c>
      <c r="CG200" s="272" t="str">
        <f ca="true">+IF(OFFSET('Water Data'!$H$29,0,10*ROW('Water Data'!H194))="","",OFFSET('Water Data'!$H$29,0,10*ROW('Water Data'!H194)))</f>
        <v/>
      </c>
      <c r="CH200" s="272" t="str">
        <f ca="true">+IF(OFFSET('Water Data'!$I$27,0,10*ROW('Water Data'!I194))="","",OFFSET('Water Data'!$I$27,0,10*ROW('Water Data'!I194)))</f>
        <v/>
      </c>
      <c r="CI200" s="272" t="str">
        <f ca="true">+IF(OFFSET('Water Data'!$I$28,0,10*ROW('Water Data'!I194))="","",OFFSET('Water Data'!$I$28,0,10*ROW('Water Data'!I194)))</f>
        <v/>
      </c>
      <c r="CJ200" s="272" t="str">
        <f ca="true">+IF(OFFSET('Water Data'!$I$29,0,10*ROW('Water Data'!I194))="","",OFFSET('Water Data'!$I$29,0,10*ROW('Water Data'!I194)))</f>
        <v/>
      </c>
      <c r="CK200" s="272" t="str">
        <f ca="true">+IF(OFFSET('Sanitation Data'!$D$28,0,10*ROW('Sanitation Data'!D194))="","",OFFSET('Sanitation Data'!$D$28,0,10*ROW('Sanitation Data'!D194)))</f>
        <v/>
      </c>
      <c r="CL200" s="272" t="str">
        <f ca="true">+IF(OFFSET('Sanitation Data'!$D$29,0,10*ROW('Sanitation Data'!D194))="","",OFFSET('Sanitation Data'!$D$29,0,10*ROW('Sanitation Data'!D194)))</f>
        <v/>
      </c>
      <c r="CM200" s="272" t="str">
        <f ca="true">+IF(OFFSET('Sanitation Data'!$D$30,0,10*ROW('Sanitation Data'!D194))="","",OFFSET('Sanitation Data'!$D$30,0,10*ROW('Sanitation Data'!D194)))</f>
        <v/>
      </c>
      <c r="CN200" s="272" t="str">
        <f ca="true">+IF(OFFSET('Sanitation Data'!$D$31,0,10*ROW('Sanitation Data'!D194))="","",OFFSET('Sanitation Data'!$D$31,0,10*ROW('Sanitation Data'!D194)))</f>
        <v/>
      </c>
      <c r="CO200" s="272" t="str">
        <f ca="true">+IF(OFFSET('Sanitation Data'!$D$32,0,10*ROW('Sanitation Data'!D194))="","",OFFSET('Sanitation Data'!$D$32,0,10*ROW('Sanitation Data'!D194)))</f>
        <v/>
      </c>
      <c r="CP200" s="272" t="str">
        <f ca="true">+IF(OFFSET('Sanitation Data'!$E$28,0,10*ROW('Sanitation Data'!E194))="","",OFFSET('Sanitation Data'!$E$28,0,10*ROW('Sanitation Data'!E194)))</f>
        <v/>
      </c>
      <c r="CQ200" s="272" t="str">
        <f ca="true">+IF(OFFSET('Sanitation Data'!$E$29,0,10*ROW('Sanitation Data'!E194))="","",OFFSET('Sanitation Data'!$E$29,0,10*ROW('Sanitation Data'!E194)))</f>
        <v/>
      </c>
      <c r="CR200" s="272" t="str">
        <f ca="true">+IF(OFFSET('Sanitation Data'!$E$30,0,10*ROW('Sanitation Data'!E194))="","",OFFSET('Sanitation Data'!$E$30,0,10*ROW('Sanitation Data'!E194)))</f>
        <v/>
      </c>
      <c r="CS200" s="272" t="str">
        <f ca="true">+IF(OFFSET('Sanitation Data'!$E$31,0,10*ROW('Sanitation Data'!E194))="","",OFFSET('Sanitation Data'!$E$31,0,10*ROW('Sanitation Data'!E194)))</f>
        <v/>
      </c>
      <c r="CT200" s="272" t="str">
        <f ca="true">+IF(OFFSET('Sanitation Data'!$E$32,0,10*ROW('Sanitation Data'!E194))="","",OFFSET('Sanitation Data'!$E$32,0,10*ROW('Sanitation Data'!E194)))</f>
        <v/>
      </c>
      <c r="CU200" s="272" t="str">
        <f ca="true">+IF(OFFSET('Sanitation Data'!$F$28,0,10*ROW('Sanitation Data'!F194))="","",OFFSET('Sanitation Data'!$F$28,0,10*ROW('Sanitation Data'!F194)))</f>
        <v/>
      </c>
      <c r="CV200" s="272" t="str">
        <f ca="true">+IF(OFFSET('Sanitation Data'!$F$29,0,10*ROW('Sanitation Data'!F194))="","",OFFSET('Sanitation Data'!$F$29,0,10*ROW('Sanitation Data'!F194)))</f>
        <v/>
      </c>
      <c r="CW200" s="272" t="str">
        <f ca="true">+IF(OFFSET('Sanitation Data'!$F$30,0,10*ROW('Sanitation Data'!F194))="","",OFFSET('Sanitation Data'!$F$30,0,10*ROW('Sanitation Data'!F194)))</f>
        <v/>
      </c>
      <c r="CX200" s="272" t="str">
        <f ca="true">+IF(OFFSET('Sanitation Data'!$F$31,0,10*ROW('Sanitation Data'!F194))="","",OFFSET('Sanitation Data'!$F$31,0,10*ROW('Sanitation Data'!F194)))</f>
        <v/>
      </c>
      <c r="CY200" s="272" t="str">
        <f ca="true">+IF(OFFSET('Sanitation Data'!$F$32,0,10*ROW('Sanitation Data'!F194))="","",OFFSET('Sanitation Data'!$F$32,0,10*ROW('Sanitation Data'!F194)))</f>
        <v/>
      </c>
      <c r="CZ200" s="272" t="str">
        <f ca="true">+IF(OFFSET('Sanitation Data'!$G$28,0,10*ROW('Sanitation Data'!G194))="","",OFFSET('Sanitation Data'!$G$28,0,10*ROW('Sanitation Data'!G194)))</f>
        <v/>
      </c>
      <c r="DA200" s="272" t="str">
        <f ca="true">+IF(OFFSET('Sanitation Data'!$G$29,0,10*ROW('Sanitation Data'!G194))="","",OFFSET('Sanitation Data'!$G$29,0,10*ROW('Sanitation Data'!G194)))</f>
        <v/>
      </c>
      <c r="DB200" s="272" t="str">
        <f ca="true">+IF(OFFSET('Sanitation Data'!$G$30,0,10*ROW('Sanitation Data'!G194))="","",OFFSET('Sanitation Data'!$G$30,0,10*ROW('Sanitation Data'!G194)))</f>
        <v/>
      </c>
      <c r="DC200" s="272" t="str">
        <f ca="true">+IF(OFFSET('Sanitation Data'!$G$31,0,10*ROW('Sanitation Data'!G194))="","",OFFSET('Sanitation Data'!$G$31,0,10*ROW('Sanitation Data'!G194)))</f>
        <v/>
      </c>
      <c r="DD200" s="272" t="str">
        <f ca="true">+IF(OFFSET('Sanitation Data'!$G$32,0,10*ROW('Sanitation Data'!G194))="","",OFFSET('Sanitation Data'!$G$32,0,10*ROW('Sanitation Data'!G194)))</f>
        <v/>
      </c>
      <c r="DE200" s="272" t="str">
        <f ca="true">+IF(OFFSET('Sanitation Data'!$H$28,0,10*ROW('Sanitation Data'!H194))="","",OFFSET('Sanitation Data'!$H$28,0,10*ROW('Sanitation Data'!H194)))</f>
        <v/>
      </c>
      <c r="DF200" s="272" t="str">
        <f ca="true">+IF(OFFSET('Sanitation Data'!$H$29,0,10*ROW('Sanitation Data'!H194))="","",OFFSET('Sanitation Data'!$H$29,0,10*ROW('Sanitation Data'!H194)))</f>
        <v/>
      </c>
      <c r="DG200" s="272" t="str">
        <f ca="true">+IF(OFFSET('Sanitation Data'!$H$30,0,10*ROW('Sanitation Data'!H194))="","",OFFSET('Sanitation Data'!$H$30,0,10*ROW('Sanitation Data'!H194)))</f>
        <v/>
      </c>
      <c r="DH200" s="272" t="str">
        <f ca="true">+IF(OFFSET('Sanitation Data'!$H$31,0,10*ROW('Sanitation Data'!H194))="","",OFFSET('Sanitation Data'!$H$31,0,10*ROW('Sanitation Data'!H194)))</f>
        <v/>
      </c>
      <c r="DI200" s="272" t="str">
        <f ca="true">+IF(OFFSET('Sanitation Data'!$H$32,0,10*ROW('Sanitation Data'!H194))="","",OFFSET('Sanitation Data'!$H$32,0,10*ROW('Sanitation Data'!H194)))</f>
        <v/>
      </c>
      <c r="DJ200" s="272" t="str">
        <f ca="true">+IF(OFFSET('Sanitation Data'!$I$28,0,10*ROW('Sanitation Data'!I194))="","",OFFSET('Sanitation Data'!$I$28,0,10*ROW('Sanitation Data'!I194)))</f>
        <v/>
      </c>
      <c r="DK200" s="272" t="str">
        <f ca="true">+IF(OFFSET('Sanitation Data'!$I$29,0,10*ROW('Sanitation Data'!I194))="","",OFFSET('Sanitation Data'!$I$29,0,10*ROW('Sanitation Data'!I194)))</f>
        <v/>
      </c>
      <c r="DL200" s="272" t="str">
        <f ca="true">+IF(OFFSET('Sanitation Data'!$I$30,0,10*ROW('Sanitation Data'!I194))="","",OFFSET('Sanitation Data'!$I$30,0,10*ROW('Sanitation Data'!I194)))</f>
        <v/>
      </c>
      <c r="DM200" s="272" t="str">
        <f ca="true">+IF(OFFSET('Sanitation Data'!$I$31,0,10*ROW('Sanitation Data'!I194))="","",OFFSET('Sanitation Data'!$I$31,0,10*ROW('Sanitation Data'!I194)))</f>
        <v/>
      </c>
      <c r="DN200" s="272" t="str">
        <f ca="true">+IF(OFFSET('Sanitation Data'!$I$32,0,10*ROW('Sanitation Data'!I194))="","",OFFSET('Sanitation Data'!$I$32,0,10*ROW('Sanitation Data'!I194)))</f>
        <v/>
      </c>
      <c r="DO200" s="272" t="str">
        <f ca="true">+IF(OFFSET('Hygiene Data'!$D$11,0,10*ROW('Hygiene Data'!D194))="","",OFFSET('Hygiene Data'!$D$11,0,10*ROW('Hygiene Data'!D194)))</f>
        <v/>
      </c>
      <c r="DP200" s="272" t="str">
        <f ca="true">+IF(OFFSET('Hygiene Data'!$D$12,0,10*ROW('Hygiene Data'!D194))="","",OFFSET('Hygiene Data'!$D$12,0,10*ROW('Hygiene Data'!D194)))</f>
        <v/>
      </c>
      <c r="DQ200" s="272" t="str">
        <f ca="true">+IF(OFFSET('Hygiene Data'!$D$13,0,10*ROW('Hygiene Data'!D194))="","",OFFSET('Hygiene Data'!$D$13,0,10*ROW('Hygiene Data'!D194)))</f>
        <v/>
      </c>
      <c r="DR200" s="272" t="str">
        <f ca="true">+IF(OFFSET('Hygiene Data'!$E$11,0,10*ROW('Hygiene Data'!E194))="","",OFFSET('Hygiene Data'!$E$11,0,10*ROW('Hygiene Data'!E194)))</f>
        <v/>
      </c>
      <c r="DS200" s="272" t="str">
        <f ca="true">+IF(OFFSET('Hygiene Data'!$E$12,0,10*ROW('Hygiene Data'!E194))="","",OFFSET('Hygiene Data'!$E$12,0,10*ROW('Hygiene Data'!E194)))</f>
        <v/>
      </c>
      <c r="DT200" s="272" t="str">
        <f ca="true">+IF(OFFSET('Hygiene Data'!$E$13,0,10*ROW('Hygiene Data'!E194))="","",OFFSET('Hygiene Data'!$E$13,0,10*ROW('Hygiene Data'!E194)))</f>
        <v/>
      </c>
      <c r="DU200" s="272" t="str">
        <f ca="true">+IF(OFFSET('Hygiene Data'!$F$11,0,10*ROW('Hygiene Data'!F194))="","",OFFSET('Hygiene Data'!$F$11,0,10*ROW('Hygiene Data'!F194)))</f>
        <v/>
      </c>
      <c r="DV200" s="272" t="str">
        <f ca="true">+IF(OFFSET('Hygiene Data'!$F$12,0,10*ROW('Hygiene Data'!F194))="","",OFFSET('Hygiene Data'!$F$12,0,10*ROW('Hygiene Data'!F194)))</f>
        <v/>
      </c>
      <c r="DW200" s="272" t="str">
        <f ca="true">+IF(OFFSET('Hygiene Data'!$F$13,0,10*ROW('Hygiene Data'!F194))="","",OFFSET('Hygiene Data'!$F$13,0,10*ROW('Hygiene Data'!F194)))</f>
        <v/>
      </c>
      <c r="DX200" s="272" t="str">
        <f ca="true">+IF(OFFSET('Hygiene Data'!$G$11,0,10*ROW('Hygiene Data'!G194))="","",OFFSET('Hygiene Data'!$G$11,0,10*ROW('Hygiene Data'!G194)))</f>
        <v/>
      </c>
      <c r="DY200" s="272" t="str">
        <f ca="true">+IF(OFFSET('Hygiene Data'!$G$12,0,10*ROW('Hygiene Data'!G194))="","",OFFSET('Hygiene Data'!$G$12,0,10*ROW('Hygiene Data'!G194)))</f>
        <v/>
      </c>
      <c r="DZ200" s="272" t="str">
        <f ca="true">+IF(OFFSET('Hygiene Data'!$G$13,0,10*ROW('Hygiene Data'!G194))="","",OFFSET('Hygiene Data'!$G$13,0,10*ROW('Hygiene Data'!G194)))</f>
        <v/>
      </c>
      <c r="EA200" s="272" t="str">
        <f ca="true">+IF(OFFSET('Hygiene Data'!$H$11,0,10*ROW('Hygiene Data'!H194))="","",OFFSET('Hygiene Data'!$H$11,0,10*ROW('Hygiene Data'!H194)))</f>
        <v/>
      </c>
      <c r="EB200" s="272" t="str">
        <f ca="true">+IF(OFFSET('Hygiene Data'!$H$12,0,10*ROW('Hygiene Data'!H194))="","",OFFSET('Hygiene Data'!$H$12,0,10*ROW('Hygiene Data'!H194)))</f>
        <v/>
      </c>
      <c r="EC200" s="272" t="str">
        <f ca="true">+IF(OFFSET('Hygiene Data'!$H$13,0,10*ROW('Hygiene Data'!H194))="","",OFFSET('Hygiene Data'!$H$13,0,10*ROW('Hygiene Data'!H194)))</f>
        <v/>
      </c>
      <c r="ED200" s="272" t="str">
        <f ca="true">+IF(OFFSET('Hygiene Data'!$I$11,0,10*ROW('Hygiene Data'!I194))="","",OFFSET('Hygiene Data'!$I$11,0,10*ROW('Hygiene Data'!I194)))</f>
        <v/>
      </c>
      <c r="EE200" s="272" t="str">
        <f ca="true">+IF(OFFSET('Hygiene Data'!$I$12,0,10*ROW('Hygiene Data'!I194))="","",OFFSET('Hygiene Data'!$I$12,0,10*ROW('Hygiene Data'!I194)))</f>
        <v/>
      </c>
      <c r="EF200" s="272"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28"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2"/>
      <c r="BS201" s="272" t="str">
        <f ca="true">+IF(OFFSET('Water Data'!$D$27,0,10*ROW('Water Data'!D195))="","",OFFSET('Water Data'!$D$27,0,10*ROW('Water Data'!D195)))</f>
        <v/>
      </c>
      <c r="BT201" s="272" t="str">
        <f ca="true">+IF(OFFSET('Water Data'!$D$28,0,10*ROW('Water Data'!D195))="","",OFFSET('Water Data'!$D$28,0,10*ROW('Water Data'!D195)))</f>
        <v/>
      </c>
      <c r="BU201" s="272" t="str">
        <f ca="true">+IF(OFFSET('Water Data'!$D$29,0,10*ROW('Water Data'!D195))="","",OFFSET('Water Data'!$D$29,0,10*ROW('Water Data'!D195)))</f>
        <v/>
      </c>
      <c r="BV201" s="272" t="str">
        <f ca="true">+IF(OFFSET('Water Data'!$E$27,0,10*ROW('Water Data'!E195))="","",OFFSET('Water Data'!$E$27,0,10*ROW('Water Data'!E195)))</f>
        <v/>
      </c>
      <c r="BW201" s="272" t="str">
        <f ca="true">+IF(OFFSET('Water Data'!$E$28,0,10*ROW('Water Data'!E195))="","",OFFSET('Water Data'!$E$28,0,10*ROW('Water Data'!E195)))</f>
        <v/>
      </c>
      <c r="BX201" s="272" t="str">
        <f ca="true">+IF(OFFSET('Water Data'!$E$29,0,10*ROW('Water Data'!E195))="","",OFFSET('Water Data'!$E$29,0,10*ROW('Water Data'!E195)))</f>
        <v/>
      </c>
      <c r="BY201" s="272" t="str">
        <f ca="true">+IF(OFFSET('Water Data'!$F$27,0,10*ROW('Water Data'!F195))="","",OFFSET('Water Data'!$F$27,0,10*ROW('Water Data'!F195)))</f>
        <v/>
      </c>
      <c r="BZ201" s="272" t="str">
        <f ca="true">+IF(OFFSET('Water Data'!$F$28,0,10*ROW('Water Data'!F195))="","",OFFSET('Water Data'!$F$28,0,10*ROW('Water Data'!F195)))</f>
        <v/>
      </c>
      <c r="CA201" s="272" t="str">
        <f ca="true">+IF(OFFSET('Water Data'!$F$29,0,10*ROW('Water Data'!F195))="","",OFFSET('Water Data'!$F$29,0,10*ROW('Water Data'!F195)))</f>
        <v/>
      </c>
      <c r="CB201" s="272" t="str">
        <f ca="true">+IF(OFFSET('Water Data'!$G$27,0,10*ROW('Water Data'!G195))="","",OFFSET('Water Data'!$G$27,0,10*ROW('Water Data'!G195)))</f>
        <v/>
      </c>
      <c r="CC201" s="272" t="str">
        <f ca="true">+IF(OFFSET('Water Data'!$G$28,0,10*ROW('Water Data'!G195))="","",OFFSET('Water Data'!$G$28,0,10*ROW('Water Data'!G195)))</f>
        <v/>
      </c>
      <c r="CD201" s="272" t="str">
        <f ca="true">+IF(OFFSET('Water Data'!$G$29,0,10*ROW('Water Data'!G195))="","",OFFSET('Water Data'!$G$29,0,10*ROW('Water Data'!G195)))</f>
        <v/>
      </c>
      <c r="CE201" s="272" t="str">
        <f ca="true">+IF(OFFSET('Water Data'!$H$27,0,10*ROW('Water Data'!H195))="","",OFFSET('Water Data'!$H$27,0,10*ROW('Water Data'!H195)))</f>
        <v/>
      </c>
      <c r="CF201" s="272" t="str">
        <f ca="true">+IF(OFFSET('Water Data'!$H$28,0,10*ROW('Water Data'!H195))="","",OFFSET('Water Data'!$H$28,0,10*ROW('Water Data'!H195)))</f>
        <v/>
      </c>
      <c r="CG201" s="272" t="str">
        <f ca="true">+IF(OFFSET('Water Data'!$H$29,0,10*ROW('Water Data'!H195))="","",OFFSET('Water Data'!$H$29,0,10*ROW('Water Data'!H195)))</f>
        <v/>
      </c>
      <c r="CH201" s="272" t="str">
        <f ca="true">+IF(OFFSET('Water Data'!$I$27,0,10*ROW('Water Data'!I195))="","",OFFSET('Water Data'!$I$27,0,10*ROW('Water Data'!I195)))</f>
        <v/>
      </c>
      <c r="CI201" s="272" t="str">
        <f ca="true">+IF(OFFSET('Water Data'!$I$28,0,10*ROW('Water Data'!I195))="","",OFFSET('Water Data'!$I$28,0,10*ROW('Water Data'!I195)))</f>
        <v/>
      </c>
      <c r="CJ201" s="272" t="str">
        <f ca="true">+IF(OFFSET('Water Data'!$I$29,0,10*ROW('Water Data'!I195))="","",OFFSET('Water Data'!$I$29,0,10*ROW('Water Data'!I195)))</f>
        <v/>
      </c>
      <c r="CK201" s="272" t="str">
        <f ca="true">+IF(OFFSET('Sanitation Data'!$D$28,0,10*ROW('Sanitation Data'!D195))="","",OFFSET('Sanitation Data'!$D$28,0,10*ROW('Sanitation Data'!D195)))</f>
        <v/>
      </c>
      <c r="CL201" s="272" t="str">
        <f ca="true">+IF(OFFSET('Sanitation Data'!$D$29,0,10*ROW('Sanitation Data'!D195))="","",OFFSET('Sanitation Data'!$D$29,0,10*ROW('Sanitation Data'!D195)))</f>
        <v/>
      </c>
      <c r="CM201" s="272" t="str">
        <f ca="true">+IF(OFFSET('Sanitation Data'!$D$30,0,10*ROW('Sanitation Data'!D195))="","",OFFSET('Sanitation Data'!$D$30,0,10*ROW('Sanitation Data'!D195)))</f>
        <v/>
      </c>
      <c r="CN201" s="272" t="str">
        <f ca="true">+IF(OFFSET('Sanitation Data'!$D$31,0,10*ROW('Sanitation Data'!D195))="","",OFFSET('Sanitation Data'!$D$31,0,10*ROW('Sanitation Data'!D195)))</f>
        <v/>
      </c>
      <c r="CO201" s="272" t="str">
        <f ca="true">+IF(OFFSET('Sanitation Data'!$D$32,0,10*ROW('Sanitation Data'!D195))="","",OFFSET('Sanitation Data'!$D$32,0,10*ROW('Sanitation Data'!D195)))</f>
        <v/>
      </c>
      <c r="CP201" s="272" t="str">
        <f ca="true">+IF(OFFSET('Sanitation Data'!$E$28,0,10*ROW('Sanitation Data'!E195))="","",OFFSET('Sanitation Data'!$E$28,0,10*ROW('Sanitation Data'!E195)))</f>
        <v/>
      </c>
      <c r="CQ201" s="272" t="str">
        <f ca="true">+IF(OFFSET('Sanitation Data'!$E$29,0,10*ROW('Sanitation Data'!E195))="","",OFFSET('Sanitation Data'!$E$29,0,10*ROW('Sanitation Data'!E195)))</f>
        <v/>
      </c>
      <c r="CR201" s="272" t="str">
        <f ca="true">+IF(OFFSET('Sanitation Data'!$E$30,0,10*ROW('Sanitation Data'!E195))="","",OFFSET('Sanitation Data'!$E$30,0,10*ROW('Sanitation Data'!E195)))</f>
        <v/>
      </c>
      <c r="CS201" s="272" t="str">
        <f ca="true">+IF(OFFSET('Sanitation Data'!$E$31,0,10*ROW('Sanitation Data'!E195))="","",OFFSET('Sanitation Data'!$E$31,0,10*ROW('Sanitation Data'!E195)))</f>
        <v/>
      </c>
      <c r="CT201" s="272" t="str">
        <f ca="true">+IF(OFFSET('Sanitation Data'!$E$32,0,10*ROW('Sanitation Data'!E195))="","",OFFSET('Sanitation Data'!$E$32,0,10*ROW('Sanitation Data'!E195)))</f>
        <v/>
      </c>
      <c r="CU201" s="272" t="str">
        <f ca="true">+IF(OFFSET('Sanitation Data'!$F$28,0,10*ROW('Sanitation Data'!F195))="","",OFFSET('Sanitation Data'!$F$28,0,10*ROW('Sanitation Data'!F195)))</f>
        <v/>
      </c>
      <c r="CV201" s="272" t="str">
        <f ca="true">+IF(OFFSET('Sanitation Data'!$F$29,0,10*ROW('Sanitation Data'!F195))="","",OFFSET('Sanitation Data'!$F$29,0,10*ROW('Sanitation Data'!F195)))</f>
        <v/>
      </c>
      <c r="CW201" s="272" t="str">
        <f ca="true">+IF(OFFSET('Sanitation Data'!$F$30,0,10*ROW('Sanitation Data'!F195))="","",OFFSET('Sanitation Data'!$F$30,0,10*ROW('Sanitation Data'!F195)))</f>
        <v/>
      </c>
      <c r="CX201" s="272" t="str">
        <f ca="true">+IF(OFFSET('Sanitation Data'!$F$31,0,10*ROW('Sanitation Data'!F195))="","",OFFSET('Sanitation Data'!$F$31,0,10*ROW('Sanitation Data'!F195)))</f>
        <v/>
      </c>
      <c r="CY201" s="272" t="str">
        <f ca="true">+IF(OFFSET('Sanitation Data'!$F$32,0,10*ROW('Sanitation Data'!F195))="","",OFFSET('Sanitation Data'!$F$32,0,10*ROW('Sanitation Data'!F195)))</f>
        <v/>
      </c>
      <c r="CZ201" s="272" t="str">
        <f ca="true">+IF(OFFSET('Sanitation Data'!$G$28,0,10*ROW('Sanitation Data'!G195))="","",OFFSET('Sanitation Data'!$G$28,0,10*ROW('Sanitation Data'!G195)))</f>
        <v/>
      </c>
      <c r="DA201" s="272" t="str">
        <f ca="true">+IF(OFFSET('Sanitation Data'!$G$29,0,10*ROW('Sanitation Data'!G195))="","",OFFSET('Sanitation Data'!$G$29,0,10*ROW('Sanitation Data'!G195)))</f>
        <v/>
      </c>
      <c r="DB201" s="272" t="str">
        <f ca="true">+IF(OFFSET('Sanitation Data'!$G$30,0,10*ROW('Sanitation Data'!G195))="","",OFFSET('Sanitation Data'!$G$30,0,10*ROW('Sanitation Data'!G195)))</f>
        <v/>
      </c>
      <c r="DC201" s="272" t="str">
        <f ca="true">+IF(OFFSET('Sanitation Data'!$G$31,0,10*ROW('Sanitation Data'!G195))="","",OFFSET('Sanitation Data'!$G$31,0,10*ROW('Sanitation Data'!G195)))</f>
        <v/>
      </c>
      <c r="DD201" s="272" t="str">
        <f ca="true">+IF(OFFSET('Sanitation Data'!$G$32,0,10*ROW('Sanitation Data'!G195))="","",OFFSET('Sanitation Data'!$G$32,0,10*ROW('Sanitation Data'!G195)))</f>
        <v/>
      </c>
      <c r="DE201" s="272" t="str">
        <f ca="true">+IF(OFFSET('Sanitation Data'!$H$28,0,10*ROW('Sanitation Data'!H195))="","",OFFSET('Sanitation Data'!$H$28,0,10*ROW('Sanitation Data'!H195)))</f>
        <v/>
      </c>
      <c r="DF201" s="272" t="str">
        <f ca="true">+IF(OFFSET('Sanitation Data'!$H$29,0,10*ROW('Sanitation Data'!H195))="","",OFFSET('Sanitation Data'!$H$29,0,10*ROW('Sanitation Data'!H195)))</f>
        <v/>
      </c>
      <c r="DG201" s="272" t="str">
        <f ca="true">+IF(OFFSET('Sanitation Data'!$H$30,0,10*ROW('Sanitation Data'!H195))="","",OFFSET('Sanitation Data'!$H$30,0,10*ROW('Sanitation Data'!H195)))</f>
        <v/>
      </c>
      <c r="DH201" s="272" t="str">
        <f ca="true">+IF(OFFSET('Sanitation Data'!$H$31,0,10*ROW('Sanitation Data'!H195))="","",OFFSET('Sanitation Data'!$H$31,0,10*ROW('Sanitation Data'!H195)))</f>
        <v/>
      </c>
      <c r="DI201" s="272" t="str">
        <f ca="true">+IF(OFFSET('Sanitation Data'!$H$32,0,10*ROW('Sanitation Data'!H195))="","",OFFSET('Sanitation Data'!$H$32,0,10*ROW('Sanitation Data'!H195)))</f>
        <v/>
      </c>
      <c r="DJ201" s="272" t="str">
        <f ca="true">+IF(OFFSET('Sanitation Data'!$I$28,0,10*ROW('Sanitation Data'!I195))="","",OFFSET('Sanitation Data'!$I$28,0,10*ROW('Sanitation Data'!I195)))</f>
        <v/>
      </c>
      <c r="DK201" s="272" t="str">
        <f ca="true">+IF(OFFSET('Sanitation Data'!$I$29,0,10*ROW('Sanitation Data'!I195))="","",OFFSET('Sanitation Data'!$I$29,0,10*ROW('Sanitation Data'!I195)))</f>
        <v/>
      </c>
      <c r="DL201" s="272" t="str">
        <f ca="true">+IF(OFFSET('Sanitation Data'!$I$30,0,10*ROW('Sanitation Data'!I195))="","",OFFSET('Sanitation Data'!$I$30,0,10*ROW('Sanitation Data'!I195)))</f>
        <v/>
      </c>
      <c r="DM201" s="272" t="str">
        <f ca="true">+IF(OFFSET('Sanitation Data'!$I$31,0,10*ROW('Sanitation Data'!I195))="","",OFFSET('Sanitation Data'!$I$31,0,10*ROW('Sanitation Data'!I195)))</f>
        <v/>
      </c>
      <c r="DN201" s="272" t="str">
        <f ca="true">+IF(OFFSET('Sanitation Data'!$I$32,0,10*ROW('Sanitation Data'!I195))="","",OFFSET('Sanitation Data'!$I$32,0,10*ROW('Sanitation Data'!I195)))</f>
        <v/>
      </c>
      <c r="DO201" s="272" t="str">
        <f ca="true">+IF(OFFSET('Hygiene Data'!$D$11,0,10*ROW('Hygiene Data'!D195))="","",OFFSET('Hygiene Data'!$D$11,0,10*ROW('Hygiene Data'!D195)))</f>
        <v/>
      </c>
      <c r="DP201" s="272" t="str">
        <f ca="true">+IF(OFFSET('Hygiene Data'!$D$12,0,10*ROW('Hygiene Data'!D195))="","",OFFSET('Hygiene Data'!$D$12,0,10*ROW('Hygiene Data'!D195)))</f>
        <v/>
      </c>
      <c r="DQ201" s="272" t="str">
        <f ca="true">+IF(OFFSET('Hygiene Data'!$D$13,0,10*ROW('Hygiene Data'!D195))="","",OFFSET('Hygiene Data'!$D$13,0,10*ROW('Hygiene Data'!D195)))</f>
        <v/>
      </c>
      <c r="DR201" s="272" t="str">
        <f ca="true">+IF(OFFSET('Hygiene Data'!$E$11,0,10*ROW('Hygiene Data'!E195))="","",OFFSET('Hygiene Data'!$E$11,0,10*ROW('Hygiene Data'!E195)))</f>
        <v/>
      </c>
      <c r="DS201" s="272" t="str">
        <f ca="true">+IF(OFFSET('Hygiene Data'!$E$12,0,10*ROW('Hygiene Data'!E195))="","",OFFSET('Hygiene Data'!$E$12,0,10*ROW('Hygiene Data'!E195)))</f>
        <v/>
      </c>
      <c r="DT201" s="272" t="str">
        <f ca="true">+IF(OFFSET('Hygiene Data'!$E$13,0,10*ROW('Hygiene Data'!E195))="","",OFFSET('Hygiene Data'!$E$13,0,10*ROW('Hygiene Data'!E195)))</f>
        <v/>
      </c>
      <c r="DU201" s="272" t="str">
        <f ca="true">+IF(OFFSET('Hygiene Data'!$F$11,0,10*ROW('Hygiene Data'!F195))="","",OFFSET('Hygiene Data'!$F$11,0,10*ROW('Hygiene Data'!F195)))</f>
        <v/>
      </c>
      <c r="DV201" s="272" t="str">
        <f ca="true">+IF(OFFSET('Hygiene Data'!$F$12,0,10*ROW('Hygiene Data'!F195))="","",OFFSET('Hygiene Data'!$F$12,0,10*ROW('Hygiene Data'!F195)))</f>
        <v/>
      </c>
      <c r="DW201" s="272" t="str">
        <f ca="true">+IF(OFFSET('Hygiene Data'!$F$13,0,10*ROW('Hygiene Data'!F195))="","",OFFSET('Hygiene Data'!$F$13,0,10*ROW('Hygiene Data'!F195)))</f>
        <v/>
      </c>
      <c r="DX201" s="272" t="str">
        <f ca="true">+IF(OFFSET('Hygiene Data'!$G$11,0,10*ROW('Hygiene Data'!G195))="","",OFFSET('Hygiene Data'!$G$11,0,10*ROW('Hygiene Data'!G195)))</f>
        <v/>
      </c>
      <c r="DY201" s="272" t="str">
        <f ca="true">+IF(OFFSET('Hygiene Data'!$G$12,0,10*ROW('Hygiene Data'!G195))="","",OFFSET('Hygiene Data'!$G$12,0,10*ROW('Hygiene Data'!G195)))</f>
        <v/>
      </c>
      <c r="DZ201" s="272" t="str">
        <f ca="true">+IF(OFFSET('Hygiene Data'!$G$13,0,10*ROW('Hygiene Data'!G195))="","",OFFSET('Hygiene Data'!$G$13,0,10*ROW('Hygiene Data'!G195)))</f>
        <v/>
      </c>
      <c r="EA201" s="272" t="str">
        <f ca="true">+IF(OFFSET('Hygiene Data'!$H$11,0,10*ROW('Hygiene Data'!H195))="","",OFFSET('Hygiene Data'!$H$11,0,10*ROW('Hygiene Data'!H195)))</f>
        <v/>
      </c>
      <c r="EB201" s="272" t="str">
        <f ca="true">+IF(OFFSET('Hygiene Data'!$H$12,0,10*ROW('Hygiene Data'!H195))="","",OFFSET('Hygiene Data'!$H$12,0,10*ROW('Hygiene Data'!H195)))</f>
        <v/>
      </c>
      <c r="EC201" s="272" t="str">
        <f ca="true">+IF(OFFSET('Hygiene Data'!$H$13,0,10*ROW('Hygiene Data'!H195))="","",OFFSET('Hygiene Data'!$H$13,0,10*ROW('Hygiene Data'!H195)))</f>
        <v/>
      </c>
      <c r="ED201" s="272" t="str">
        <f ca="true">+IF(OFFSET('Hygiene Data'!$I$11,0,10*ROW('Hygiene Data'!I195))="","",OFFSET('Hygiene Data'!$I$11,0,10*ROW('Hygiene Data'!I195)))</f>
        <v/>
      </c>
      <c r="EE201" s="272" t="str">
        <f ca="true">+IF(OFFSET('Hygiene Data'!$I$12,0,10*ROW('Hygiene Data'!I195))="","",OFFSET('Hygiene Data'!$I$12,0,10*ROW('Hygiene Data'!I195)))</f>
        <v/>
      </c>
      <c r="EF201" s="272"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28"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2"/>
      <c r="BS202" s="272" t="str">
        <f ca="true">+IF(OFFSET('Water Data'!$D$27,0,10*ROW('Water Data'!D196))="","",OFFSET('Water Data'!$D$27,0,10*ROW('Water Data'!D196)))</f>
        <v/>
      </c>
      <c r="BT202" s="272" t="str">
        <f ca="true">+IF(OFFSET('Water Data'!$D$28,0,10*ROW('Water Data'!D196))="","",OFFSET('Water Data'!$D$28,0,10*ROW('Water Data'!D196)))</f>
        <v/>
      </c>
      <c r="BU202" s="272" t="str">
        <f ca="true">+IF(OFFSET('Water Data'!$D$29,0,10*ROW('Water Data'!D196))="","",OFFSET('Water Data'!$D$29,0,10*ROW('Water Data'!D196)))</f>
        <v/>
      </c>
      <c r="BV202" s="272" t="str">
        <f ca="true">+IF(OFFSET('Water Data'!$E$27,0,10*ROW('Water Data'!E196))="","",OFFSET('Water Data'!$E$27,0,10*ROW('Water Data'!E196)))</f>
        <v/>
      </c>
      <c r="BW202" s="272" t="str">
        <f ca="true">+IF(OFFSET('Water Data'!$E$28,0,10*ROW('Water Data'!E196))="","",OFFSET('Water Data'!$E$28,0,10*ROW('Water Data'!E196)))</f>
        <v/>
      </c>
      <c r="BX202" s="272" t="str">
        <f ca="true">+IF(OFFSET('Water Data'!$E$29,0,10*ROW('Water Data'!E196))="","",OFFSET('Water Data'!$E$29,0,10*ROW('Water Data'!E196)))</f>
        <v/>
      </c>
      <c r="BY202" s="272" t="str">
        <f ca="true">+IF(OFFSET('Water Data'!$F$27,0,10*ROW('Water Data'!F196))="","",OFFSET('Water Data'!$F$27,0,10*ROW('Water Data'!F196)))</f>
        <v/>
      </c>
      <c r="BZ202" s="272" t="str">
        <f ca="true">+IF(OFFSET('Water Data'!$F$28,0,10*ROW('Water Data'!F196))="","",OFFSET('Water Data'!$F$28,0,10*ROW('Water Data'!F196)))</f>
        <v/>
      </c>
      <c r="CA202" s="272" t="str">
        <f ca="true">+IF(OFFSET('Water Data'!$F$29,0,10*ROW('Water Data'!F196))="","",OFFSET('Water Data'!$F$29,0,10*ROW('Water Data'!F196)))</f>
        <v/>
      </c>
      <c r="CB202" s="272" t="str">
        <f ca="true">+IF(OFFSET('Water Data'!$G$27,0,10*ROW('Water Data'!G196))="","",OFFSET('Water Data'!$G$27,0,10*ROW('Water Data'!G196)))</f>
        <v/>
      </c>
      <c r="CC202" s="272" t="str">
        <f ca="true">+IF(OFFSET('Water Data'!$G$28,0,10*ROW('Water Data'!G196))="","",OFFSET('Water Data'!$G$28,0,10*ROW('Water Data'!G196)))</f>
        <v/>
      </c>
      <c r="CD202" s="272" t="str">
        <f ca="true">+IF(OFFSET('Water Data'!$G$29,0,10*ROW('Water Data'!G196))="","",OFFSET('Water Data'!$G$29,0,10*ROW('Water Data'!G196)))</f>
        <v/>
      </c>
      <c r="CE202" s="272" t="str">
        <f ca="true">+IF(OFFSET('Water Data'!$H$27,0,10*ROW('Water Data'!H196))="","",OFFSET('Water Data'!$H$27,0,10*ROW('Water Data'!H196)))</f>
        <v/>
      </c>
      <c r="CF202" s="272" t="str">
        <f ca="true">+IF(OFFSET('Water Data'!$H$28,0,10*ROW('Water Data'!H196))="","",OFFSET('Water Data'!$H$28,0,10*ROW('Water Data'!H196)))</f>
        <v/>
      </c>
      <c r="CG202" s="272" t="str">
        <f ca="true">+IF(OFFSET('Water Data'!$H$29,0,10*ROW('Water Data'!H196))="","",OFFSET('Water Data'!$H$29,0,10*ROW('Water Data'!H196)))</f>
        <v/>
      </c>
      <c r="CH202" s="272" t="str">
        <f ca="true">+IF(OFFSET('Water Data'!$I$27,0,10*ROW('Water Data'!I196))="","",OFFSET('Water Data'!$I$27,0,10*ROW('Water Data'!I196)))</f>
        <v/>
      </c>
      <c r="CI202" s="272" t="str">
        <f ca="true">+IF(OFFSET('Water Data'!$I$28,0,10*ROW('Water Data'!I196))="","",OFFSET('Water Data'!$I$28,0,10*ROW('Water Data'!I196)))</f>
        <v/>
      </c>
      <c r="CJ202" s="272" t="str">
        <f ca="true">+IF(OFFSET('Water Data'!$I$29,0,10*ROW('Water Data'!I196))="","",OFFSET('Water Data'!$I$29,0,10*ROW('Water Data'!I196)))</f>
        <v/>
      </c>
      <c r="CK202" s="272" t="str">
        <f ca="true">+IF(OFFSET('Sanitation Data'!$D$28,0,10*ROW('Sanitation Data'!D196))="","",OFFSET('Sanitation Data'!$D$28,0,10*ROW('Sanitation Data'!D196)))</f>
        <v/>
      </c>
      <c r="CL202" s="272" t="str">
        <f ca="true">+IF(OFFSET('Sanitation Data'!$D$29,0,10*ROW('Sanitation Data'!D196))="","",OFFSET('Sanitation Data'!$D$29,0,10*ROW('Sanitation Data'!D196)))</f>
        <v/>
      </c>
      <c r="CM202" s="272" t="str">
        <f ca="true">+IF(OFFSET('Sanitation Data'!$D$30,0,10*ROW('Sanitation Data'!D196))="","",OFFSET('Sanitation Data'!$D$30,0,10*ROW('Sanitation Data'!D196)))</f>
        <v/>
      </c>
      <c r="CN202" s="272" t="str">
        <f ca="true">+IF(OFFSET('Sanitation Data'!$D$31,0,10*ROW('Sanitation Data'!D196))="","",OFFSET('Sanitation Data'!$D$31,0,10*ROW('Sanitation Data'!D196)))</f>
        <v/>
      </c>
      <c r="CO202" s="272" t="str">
        <f ca="true">+IF(OFFSET('Sanitation Data'!$D$32,0,10*ROW('Sanitation Data'!D196))="","",OFFSET('Sanitation Data'!$D$32,0,10*ROW('Sanitation Data'!D196)))</f>
        <v/>
      </c>
      <c r="CP202" s="272" t="str">
        <f ca="true">+IF(OFFSET('Sanitation Data'!$E$28,0,10*ROW('Sanitation Data'!E196))="","",OFFSET('Sanitation Data'!$E$28,0,10*ROW('Sanitation Data'!E196)))</f>
        <v/>
      </c>
      <c r="CQ202" s="272" t="str">
        <f ca="true">+IF(OFFSET('Sanitation Data'!$E$29,0,10*ROW('Sanitation Data'!E196))="","",OFFSET('Sanitation Data'!$E$29,0,10*ROW('Sanitation Data'!E196)))</f>
        <v/>
      </c>
      <c r="CR202" s="272" t="str">
        <f ca="true">+IF(OFFSET('Sanitation Data'!$E$30,0,10*ROW('Sanitation Data'!E196))="","",OFFSET('Sanitation Data'!$E$30,0,10*ROW('Sanitation Data'!E196)))</f>
        <v/>
      </c>
      <c r="CS202" s="272" t="str">
        <f ca="true">+IF(OFFSET('Sanitation Data'!$E$31,0,10*ROW('Sanitation Data'!E196))="","",OFFSET('Sanitation Data'!$E$31,0,10*ROW('Sanitation Data'!E196)))</f>
        <v/>
      </c>
      <c r="CT202" s="272" t="str">
        <f ca="true">+IF(OFFSET('Sanitation Data'!$E$32,0,10*ROW('Sanitation Data'!E196))="","",OFFSET('Sanitation Data'!$E$32,0,10*ROW('Sanitation Data'!E196)))</f>
        <v/>
      </c>
      <c r="CU202" s="272" t="str">
        <f ca="true">+IF(OFFSET('Sanitation Data'!$F$28,0,10*ROW('Sanitation Data'!F196))="","",OFFSET('Sanitation Data'!$F$28,0,10*ROW('Sanitation Data'!F196)))</f>
        <v/>
      </c>
      <c r="CV202" s="272" t="str">
        <f ca="true">+IF(OFFSET('Sanitation Data'!$F$29,0,10*ROW('Sanitation Data'!F196))="","",OFFSET('Sanitation Data'!$F$29,0,10*ROW('Sanitation Data'!F196)))</f>
        <v/>
      </c>
      <c r="CW202" s="272" t="str">
        <f ca="true">+IF(OFFSET('Sanitation Data'!$F$30,0,10*ROW('Sanitation Data'!F196))="","",OFFSET('Sanitation Data'!$F$30,0,10*ROW('Sanitation Data'!F196)))</f>
        <v/>
      </c>
      <c r="CX202" s="272" t="str">
        <f ca="true">+IF(OFFSET('Sanitation Data'!$F$31,0,10*ROW('Sanitation Data'!F196))="","",OFFSET('Sanitation Data'!$F$31,0,10*ROW('Sanitation Data'!F196)))</f>
        <v/>
      </c>
      <c r="CY202" s="272" t="str">
        <f ca="true">+IF(OFFSET('Sanitation Data'!$F$32,0,10*ROW('Sanitation Data'!F196))="","",OFFSET('Sanitation Data'!$F$32,0,10*ROW('Sanitation Data'!F196)))</f>
        <v/>
      </c>
      <c r="CZ202" s="272" t="str">
        <f ca="true">+IF(OFFSET('Sanitation Data'!$G$28,0,10*ROW('Sanitation Data'!G196))="","",OFFSET('Sanitation Data'!$G$28,0,10*ROW('Sanitation Data'!G196)))</f>
        <v/>
      </c>
      <c r="DA202" s="272" t="str">
        <f ca="true">+IF(OFFSET('Sanitation Data'!$G$29,0,10*ROW('Sanitation Data'!G196))="","",OFFSET('Sanitation Data'!$G$29,0,10*ROW('Sanitation Data'!G196)))</f>
        <v/>
      </c>
      <c r="DB202" s="272" t="str">
        <f ca="true">+IF(OFFSET('Sanitation Data'!$G$30,0,10*ROW('Sanitation Data'!G196))="","",OFFSET('Sanitation Data'!$G$30,0,10*ROW('Sanitation Data'!G196)))</f>
        <v/>
      </c>
      <c r="DC202" s="272" t="str">
        <f ca="true">+IF(OFFSET('Sanitation Data'!$G$31,0,10*ROW('Sanitation Data'!G196))="","",OFFSET('Sanitation Data'!$G$31,0,10*ROW('Sanitation Data'!G196)))</f>
        <v/>
      </c>
      <c r="DD202" s="272" t="str">
        <f ca="true">+IF(OFFSET('Sanitation Data'!$G$32,0,10*ROW('Sanitation Data'!G196))="","",OFFSET('Sanitation Data'!$G$32,0,10*ROW('Sanitation Data'!G196)))</f>
        <v/>
      </c>
      <c r="DE202" s="272" t="str">
        <f ca="true">+IF(OFFSET('Sanitation Data'!$H$28,0,10*ROW('Sanitation Data'!H196))="","",OFFSET('Sanitation Data'!$H$28,0,10*ROW('Sanitation Data'!H196)))</f>
        <v/>
      </c>
      <c r="DF202" s="272" t="str">
        <f ca="true">+IF(OFFSET('Sanitation Data'!$H$29,0,10*ROW('Sanitation Data'!H196))="","",OFFSET('Sanitation Data'!$H$29,0,10*ROW('Sanitation Data'!H196)))</f>
        <v/>
      </c>
      <c r="DG202" s="272" t="str">
        <f ca="true">+IF(OFFSET('Sanitation Data'!$H$30,0,10*ROW('Sanitation Data'!H196))="","",OFFSET('Sanitation Data'!$H$30,0,10*ROW('Sanitation Data'!H196)))</f>
        <v/>
      </c>
      <c r="DH202" s="272" t="str">
        <f ca="true">+IF(OFFSET('Sanitation Data'!$H$31,0,10*ROW('Sanitation Data'!H196))="","",OFFSET('Sanitation Data'!$H$31,0,10*ROW('Sanitation Data'!H196)))</f>
        <v/>
      </c>
      <c r="DI202" s="272" t="str">
        <f ca="true">+IF(OFFSET('Sanitation Data'!$H$32,0,10*ROW('Sanitation Data'!H196))="","",OFFSET('Sanitation Data'!$H$32,0,10*ROW('Sanitation Data'!H196)))</f>
        <v/>
      </c>
      <c r="DJ202" s="272" t="str">
        <f ca="true">+IF(OFFSET('Sanitation Data'!$I$28,0,10*ROW('Sanitation Data'!I196))="","",OFFSET('Sanitation Data'!$I$28,0,10*ROW('Sanitation Data'!I196)))</f>
        <v/>
      </c>
      <c r="DK202" s="272" t="str">
        <f ca="true">+IF(OFFSET('Sanitation Data'!$I$29,0,10*ROW('Sanitation Data'!I196))="","",OFFSET('Sanitation Data'!$I$29,0,10*ROW('Sanitation Data'!I196)))</f>
        <v/>
      </c>
      <c r="DL202" s="272" t="str">
        <f ca="true">+IF(OFFSET('Sanitation Data'!$I$30,0,10*ROW('Sanitation Data'!I196))="","",OFFSET('Sanitation Data'!$I$30,0,10*ROW('Sanitation Data'!I196)))</f>
        <v/>
      </c>
      <c r="DM202" s="272" t="str">
        <f ca="true">+IF(OFFSET('Sanitation Data'!$I$31,0,10*ROW('Sanitation Data'!I196))="","",OFFSET('Sanitation Data'!$I$31,0,10*ROW('Sanitation Data'!I196)))</f>
        <v/>
      </c>
      <c r="DN202" s="272" t="str">
        <f ca="true">+IF(OFFSET('Sanitation Data'!$I$32,0,10*ROW('Sanitation Data'!I196))="","",OFFSET('Sanitation Data'!$I$32,0,10*ROW('Sanitation Data'!I196)))</f>
        <v/>
      </c>
      <c r="DO202" s="272" t="str">
        <f ca="true">+IF(OFFSET('Hygiene Data'!$D$11,0,10*ROW('Hygiene Data'!D196))="","",OFFSET('Hygiene Data'!$D$11,0,10*ROW('Hygiene Data'!D196)))</f>
        <v/>
      </c>
      <c r="DP202" s="272" t="str">
        <f ca="true">+IF(OFFSET('Hygiene Data'!$D$12,0,10*ROW('Hygiene Data'!D196))="","",OFFSET('Hygiene Data'!$D$12,0,10*ROW('Hygiene Data'!D196)))</f>
        <v/>
      </c>
      <c r="DQ202" s="272" t="str">
        <f ca="true">+IF(OFFSET('Hygiene Data'!$D$13,0,10*ROW('Hygiene Data'!D196))="","",OFFSET('Hygiene Data'!$D$13,0,10*ROW('Hygiene Data'!D196)))</f>
        <v/>
      </c>
      <c r="DR202" s="272" t="str">
        <f ca="true">+IF(OFFSET('Hygiene Data'!$E$11,0,10*ROW('Hygiene Data'!E196))="","",OFFSET('Hygiene Data'!$E$11,0,10*ROW('Hygiene Data'!E196)))</f>
        <v/>
      </c>
      <c r="DS202" s="272" t="str">
        <f ca="true">+IF(OFFSET('Hygiene Data'!$E$12,0,10*ROW('Hygiene Data'!E196))="","",OFFSET('Hygiene Data'!$E$12,0,10*ROW('Hygiene Data'!E196)))</f>
        <v/>
      </c>
      <c r="DT202" s="272" t="str">
        <f ca="true">+IF(OFFSET('Hygiene Data'!$E$13,0,10*ROW('Hygiene Data'!E196))="","",OFFSET('Hygiene Data'!$E$13,0,10*ROW('Hygiene Data'!E196)))</f>
        <v/>
      </c>
      <c r="DU202" s="272" t="str">
        <f ca="true">+IF(OFFSET('Hygiene Data'!$F$11,0,10*ROW('Hygiene Data'!F196))="","",OFFSET('Hygiene Data'!$F$11,0,10*ROW('Hygiene Data'!F196)))</f>
        <v/>
      </c>
      <c r="DV202" s="272" t="str">
        <f ca="true">+IF(OFFSET('Hygiene Data'!$F$12,0,10*ROW('Hygiene Data'!F196))="","",OFFSET('Hygiene Data'!$F$12,0,10*ROW('Hygiene Data'!F196)))</f>
        <v/>
      </c>
      <c r="DW202" s="272" t="str">
        <f ca="true">+IF(OFFSET('Hygiene Data'!$F$13,0,10*ROW('Hygiene Data'!F196))="","",OFFSET('Hygiene Data'!$F$13,0,10*ROW('Hygiene Data'!F196)))</f>
        <v/>
      </c>
      <c r="DX202" s="272" t="str">
        <f ca="true">+IF(OFFSET('Hygiene Data'!$G$11,0,10*ROW('Hygiene Data'!G196))="","",OFFSET('Hygiene Data'!$G$11,0,10*ROW('Hygiene Data'!G196)))</f>
        <v/>
      </c>
      <c r="DY202" s="272" t="str">
        <f ca="true">+IF(OFFSET('Hygiene Data'!$G$12,0,10*ROW('Hygiene Data'!G196))="","",OFFSET('Hygiene Data'!$G$12,0,10*ROW('Hygiene Data'!G196)))</f>
        <v/>
      </c>
      <c r="DZ202" s="272" t="str">
        <f ca="true">+IF(OFFSET('Hygiene Data'!$G$13,0,10*ROW('Hygiene Data'!G196))="","",OFFSET('Hygiene Data'!$G$13,0,10*ROW('Hygiene Data'!G196)))</f>
        <v/>
      </c>
      <c r="EA202" s="272" t="str">
        <f ca="true">+IF(OFFSET('Hygiene Data'!$H$11,0,10*ROW('Hygiene Data'!H196))="","",OFFSET('Hygiene Data'!$H$11,0,10*ROW('Hygiene Data'!H196)))</f>
        <v/>
      </c>
      <c r="EB202" s="272" t="str">
        <f ca="true">+IF(OFFSET('Hygiene Data'!$H$12,0,10*ROW('Hygiene Data'!H196))="","",OFFSET('Hygiene Data'!$H$12,0,10*ROW('Hygiene Data'!H196)))</f>
        <v/>
      </c>
      <c r="EC202" s="272" t="str">
        <f ca="true">+IF(OFFSET('Hygiene Data'!$H$13,0,10*ROW('Hygiene Data'!H196))="","",OFFSET('Hygiene Data'!$H$13,0,10*ROW('Hygiene Data'!H196)))</f>
        <v/>
      </c>
      <c r="ED202" s="272" t="str">
        <f ca="true">+IF(OFFSET('Hygiene Data'!$I$11,0,10*ROW('Hygiene Data'!I196))="","",OFFSET('Hygiene Data'!$I$11,0,10*ROW('Hygiene Data'!I196)))</f>
        <v/>
      </c>
      <c r="EE202" s="272" t="str">
        <f ca="true">+IF(OFFSET('Hygiene Data'!$I$12,0,10*ROW('Hygiene Data'!I196))="","",OFFSET('Hygiene Data'!$I$12,0,10*ROW('Hygiene Data'!I196)))</f>
        <v/>
      </c>
      <c r="EF202" s="272"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28"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2"/>
      <c r="BS203" s="272" t="str">
        <f ca="true">+IF(OFFSET('Water Data'!$D$27,0,10*ROW('Water Data'!D197))="","",OFFSET('Water Data'!$D$27,0,10*ROW('Water Data'!D197)))</f>
        <v/>
      </c>
      <c r="BT203" s="272" t="str">
        <f ca="true">+IF(OFFSET('Water Data'!$D$28,0,10*ROW('Water Data'!D197))="","",OFFSET('Water Data'!$D$28,0,10*ROW('Water Data'!D197)))</f>
        <v/>
      </c>
      <c r="BU203" s="272" t="str">
        <f ca="true">+IF(OFFSET('Water Data'!$D$29,0,10*ROW('Water Data'!D197))="","",OFFSET('Water Data'!$D$29,0,10*ROW('Water Data'!D197)))</f>
        <v/>
      </c>
      <c r="BV203" s="272" t="str">
        <f ca="true">+IF(OFFSET('Water Data'!$E$27,0,10*ROW('Water Data'!E197))="","",OFFSET('Water Data'!$E$27,0,10*ROW('Water Data'!E197)))</f>
        <v/>
      </c>
      <c r="BW203" s="272" t="str">
        <f ca="true">+IF(OFFSET('Water Data'!$E$28,0,10*ROW('Water Data'!E197))="","",OFFSET('Water Data'!$E$28,0,10*ROW('Water Data'!E197)))</f>
        <v/>
      </c>
      <c r="BX203" s="272" t="str">
        <f ca="true">+IF(OFFSET('Water Data'!$E$29,0,10*ROW('Water Data'!E197))="","",OFFSET('Water Data'!$E$29,0,10*ROW('Water Data'!E197)))</f>
        <v/>
      </c>
      <c r="BY203" s="272" t="str">
        <f ca="true">+IF(OFFSET('Water Data'!$F$27,0,10*ROW('Water Data'!F197))="","",OFFSET('Water Data'!$F$27,0,10*ROW('Water Data'!F197)))</f>
        <v/>
      </c>
      <c r="BZ203" s="272" t="str">
        <f ca="true">+IF(OFFSET('Water Data'!$F$28,0,10*ROW('Water Data'!F197))="","",OFFSET('Water Data'!$F$28,0,10*ROW('Water Data'!F197)))</f>
        <v/>
      </c>
      <c r="CA203" s="272" t="str">
        <f ca="true">+IF(OFFSET('Water Data'!$F$29,0,10*ROW('Water Data'!F197))="","",OFFSET('Water Data'!$F$29,0,10*ROW('Water Data'!F197)))</f>
        <v/>
      </c>
      <c r="CB203" s="272" t="str">
        <f ca="true">+IF(OFFSET('Water Data'!$G$27,0,10*ROW('Water Data'!G197))="","",OFFSET('Water Data'!$G$27,0,10*ROW('Water Data'!G197)))</f>
        <v/>
      </c>
      <c r="CC203" s="272" t="str">
        <f ca="true">+IF(OFFSET('Water Data'!$G$28,0,10*ROW('Water Data'!G197))="","",OFFSET('Water Data'!$G$28,0,10*ROW('Water Data'!G197)))</f>
        <v/>
      </c>
      <c r="CD203" s="272" t="str">
        <f ca="true">+IF(OFFSET('Water Data'!$G$29,0,10*ROW('Water Data'!G197))="","",OFFSET('Water Data'!$G$29,0,10*ROW('Water Data'!G197)))</f>
        <v/>
      </c>
      <c r="CE203" s="272" t="str">
        <f ca="true">+IF(OFFSET('Water Data'!$H$27,0,10*ROW('Water Data'!H197))="","",OFFSET('Water Data'!$H$27,0,10*ROW('Water Data'!H197)))</f>
        <v/>
      </c>
      <c r="CF203" s="272" t="str">
        <f ca="true">+IF(OFFSET('Water Data'!$H$28,0,10*ROW('Water Data'!H197))="","",OFFSET('Water Data'!$H$28,0,10*ROW('Water Data'!H197)))</f>
        <v/>
      </c>
      <c r="CG203" s="272" t="str">
        <f ca="true">+IF(OFFSET('Water Data'!$H$29,0,10*ROW('Water Data'!H197))="","",OFFSET('Water Data'!$H$29,0,10*ROW('Water Data'!H197)))</f>
        <v/>
      </c>
      <c r="CH203" s="272" t="str">
        <f ca="true">+IF(OFFSET('Water Data'!$I$27,0,10*ROW('Water Data'!I197))="","",OFFSET('Water Data'!$I$27,0,10*ROW('Water Data'!I197)))</f>
        <v/>
      </c>
      <c r="CI203" s="272" t="str">
        <f ca="true">+IF(OFFSET('Water Data'!$I$28,0,10*ROW('Water Data'!I197))="","",OFFSET('Water Data'!$I$28,0,10*ROW('Water Data'!I197)))</f>
        <v/>
      </c>
      <c r="CJ203" s="272" t="str">
        <f ca="true">+IF(OFFSET('Water Data'!$I$29,0,10*ROW('Water Data'!I197))="","",OFFSET('Water Data'!$I$29,0,10*ROW('Water Data'!I197)))</f>
        <v/>
      </c>
      <c r="CK203" s="272" t="str">
        <f ca="true">+IF(OFFSET('Sanitation Data'!$D$28,0,10*ROW('Sanitation Data'!D197))="","",OFFSET('Sanitation Data'!$D$28,0,10*ROW('Sanitation Data'!D197)))</f>
        <v/>
      </c>
      <c r="CL203" s="272" t="str">
        <f ca="true">+IF(OFFSET('Sanitation Data'!$D$29,0,10*ROW('Sanitation Data'!D197))="","",OFFSET('Sanitation Data'!$D$29,0,10*ROW('Sanitation Data'!D197)))</f>
        <v/>
      </c>
      <c r="CM203" s="272" t="str">
        <f ca="true">+IF(OFFSET('Sanitation Data'!$D$30,0,10*ROW('Sanitation Data'!D197))="","",OFFSET('Sanitation Data'!$D$30,0,10*ROW('Sanitation Data'!D197)))</f>
        <v/>
      </c>
      <c r="CN203" s="272" t="str">
        <f ca="true">+IF(OFFSET('Sanitation Data'!$D$31,0,10*ROW('Sanitation Data'!D197))="","",OFFSET('Sanitation Data'!$D$31,0,10*ROW('Sanitation Data'!D197)))</f>
        <v/>
      </c>
      <c r="CO203" s="272" t="str">
        <f ca="true">+IF(OFFSET('Sanitation Data'!$D$32,0,10*ROW('Sanitation Data'!D197))="","",OFFSET('Sanitation Data'!$D$32,0,10*ROW('Sanitation Data'!D197)))</f>
        <v/>
      </c>
      <c r="CP203" s="272" t="str">
        <f ca="true">+IF(OFFSET('Sanitation Data'!$E$28,0,10*ROW('Sanitation Data'!E197))="","",OFFSET('Sanitation Data'!$E$28,0,10*ROW('Sanitation Data'!E197)))</f>
        <v/>
      </c>
      <c r="CQ203" s="272" t="str">
        <f ca="true">+IF(OFFSET('Sanitation Data'!$E$29,0,10*ROW('Sanitation Data'!E197))="","",OFFSET('Sanitation Data'!$E$29,0,10*ROW('Sanitation Data'!E197)))</f>
        <v/>
      </c>
      <c r="CR203" s="272" t="str">
        <f ca="true">+IF(OFFSET('Sanitation Data'!$E$30,0,10*ROW('Sanitation Data'!E197))="","",OFFSET('Sanitation Data'!$E$30,0,10*ROW('Sanitation Data'!E197)))</f>
        <v/>
      </c>
      <c r="CS203" s="272" t="str">
        <f ca="true">+IF(OFFSET('Sanitation Data'!$E$31,0,10*ROW('Sanitation Data'!E197))="","",OFFSET('Sanitation Data'!$E$31,0,10*ROW('Sanitation Data'!E197)))</f>
        <v/>
      </c>
      <c r="CT203" s="272" t="str">
        <f ca="true">+IF(OFFSET('Sanitation Data'!$E$32,0,10*ROW('Sanitation Data'!E197))="","",OFFSET('Sanitation Data'!$E$32,0,10*ROW('Sanitation Data'!E197)))</f>
        <v/>
      </c>
      <c r="CU203" s="272" t="str">
        <f ca="true">+IF(OFFSET('Sanitation Data'!$F$28,0,10*ROW('Sanitation Data'!F197))="","",OFFSET('Sanitation Data'!$F$28,0,10*ROW('Sanitation Data'!F197)))</f>
        <v/>
      </c>
      <c r="CV203" s="272" t="str">
        <f ca="true">+IF(OFFSET('Sanitation Data'!$F$29,0,10*ROW('Sanitation Data'!F197))="","",OFFSET('Sanitation Data'!$F$29,0,10*ROW('Sanitation Data'!F197)))</f>
        <v/>
      </c>
      <c r="CW203" s="272" t="str">
        <f ca="true">+IF(OFFSET('Sanitation Data'!$F$30,0,10*ROW('Sanitation Data'!F197))="","",OFFSET('Sanitation Data'!$F$30,0,10*ROW('Sanitation Data'!F197)))</f>
        <v/>
      </c>
      <c r="CX203" s="272" t="str">
        <f ca="true">+IF(OFFSET('Sanitation Data'!$F$31,0,10*ROW('Sanitation Data'!F197))="","",OFFSET('Sanitation Data'!$F$31,0,10*ROW('Sanitation Data'!F197)))</f>
        <v/>
      </c>
      <c r="CY203" s="272" t="str">
        <f ca="true">+IF(OFFSET('Sanitation Data'!$F$32,0,10*ROW('Sanitation Data'!F197))="","",OFFSET('Sanitation Data'!$F$32,0,10*ROW('Sanitation Data'!F197)))</f>
        <v/>
      </c>
      <c r="CZ203" s="272" t="str">
        <f ca="true">+IF(OFFSET('Sanitation Data'!$G$28,0,10*ROW('Sanitation Data'!G197))="","",OFFSET('Sanitation Data'!$G$28,0,10*ROW('Sanitation Data'!G197)))</f>
        <v/>
      </c>
      <c r="DA203" s="272" t="str">
        <f ca="true">+IF(OFFSET('Sanitation Data'!$G$29,0,10*ROW('Sanitation Data'!G197))="","",OFFSET('Sanitation Data'!$G$29,0,10*ROW('Sanitation Data'!G197)))</f>
        <v/>
      </c>
      <c r="DB203" s="272" t="str">
        <f ca="true">+IF(OFFSET('Sanitation Data'!$G$30,0,10*ROW('Sanitation Data'!G197))="","",OFFSET('Sanitation Data'!$G$30,0,10*ROW('Sanitation Data'!G197)))</f>
        <v/>
      </c>
      <c r="DC203" s="272" t="str">
        <f ca="true">+IF(OFFSET('Sanitation Data'!$G$31,0,10*ROW('Sanitation Data'!G197))="","",OFFSET('Sanitation Data'!$G$31,0,10*ROW('Sanitation Data'!G197)))</f>
        <v/>
      </c>
      <c r="DD203" s="272" t="str">
        <f ca="true">+IF(OFFSET('Sanitation Data'!$G$32,0,10*ROW('Sanitation Data'!G197))="","",OFFSET('Sanitation Data'!$G$32,0,10*ROW('Sanitation Data'!G197)))</f>
        <v/>
      </c>
      <c r="DE203" s="272" t="str">
        <f ca="true">+IF(OFFSET('Sanitation Data'!$H$28,0,10*ROW('Sanitation Data'!H197))="","",OFFSET('Sanitation Data'!$H$28,0,10*ROW('Sanitation Data'!H197)))</f>
        <v/>
      </c>
      <c r="DF203" s="272" t="str">
        <f ca="true">+IF(OFFSET('Sanitation Data'!$H$29,0,10*ROW('Sanitation Data'!H197))="","",OFFSET('Sanitation Data'!$H$29,0,10*ROW('Sanitation Data'!H197)))</f>
        <v/>
      </c>
      <c r="DG203" s="272" t="str">
        <f ca="true">+IF(OFFSET('Sanitation Data'!$H$30,0,10*ROW('Sanitation Data'!H197))="","",OFFSET('Sanitation Data'!$H$30,0,10*ROW('Sanitation Data'!H197)))</f>
        <v/>
      </c>
      <c r="DH203" s="272" t="str">
        <f ca="true">+IF(OFFSET('Sanitation Data'!$H$31,0,10*ROW('Sanitation Data'!H197))="","",OFFSET('Sanitation Data'!$H$31,0,10*ROW('Sanitation Data'!H197)))</f>
        <v/>
      </c>
      <c r="DI203" s="272" t="str">
        <f ca="true">+IF(OFFSET('Sanitation Data'!$H$32,0,10*ROW('Sanitation Data'!H197))="","",OFFSET('Sanitation Data'!$H$32,0,10*ROW('Sanitation Data'!H197)))</f>
        <v/>
      </c>
      <c r="DJ203" s="272" t="str">
        <f ca="true">+IF(OFFSET('Sanitation Data'!$I$28,0,10*ROW('Sanitation Data'!I197))="","",OFFSET('Sanitation Data'!$I$28,0,10*ROW('Sanitation Data'!I197)))</f>
        <v/>
      </c>
      <c r="DK203" s="272" t="str">
        <f ca="true">+IF(OFFSET('Sanitation Data'!$I$29,0,10*ROW('Sanitation Data'!I197))="","",OFFSET('Sanitation Data'!$I$29,0,10*ROW('Sanitation Data'!I197)))</f>
        <v/>
      </c>
      <c r="DL203" s="272" t="str">
        <f ca="true">+IF(OFFSET('Sanitation Data'!$I$30,0,10*ROW('Sanitation Data'!I197))="","",OFFSET('Sanitation Data'!$I$30,0,10*ROW('Sanitation Data'!I197)))</f>
        <v/>
      </c>
      <c r="DM203" s="272" t="str">
        <f ca="true">+IF(OFFSET('Sanitation Data'!$I$31,0,10*ROW('Sanitation Data'!I197))="","",OFFSET('Sanitation Data'!$I$31,0,10*ROW('Sanitation Data'!I197)))</f>
        <v/>
      </c>
      <c r="DN203" s="272" t="str">
        <f ca="true">+IF(OFFSET('Sanitation Data'!$I$32,0,10*ROW('Sanitation Data'!I197))="","",OFFSET('Sanitation Data'!$I$32,0,10*ROW('Sanitation Data'!I197)))</f>
        <v/>
      </c>
      <c r="DO203" s="272" t="str">
        <f ca="true">+IF(OFFSET('Hygiene Data'!$D$11,0,10*ROW('Hygiene Data'!D197))="","",OFFSET('Hygiene Data'!$D$11,0,10*ROW('Hygiene Data'!D197)))</f>
        <v/>
      </c>
      <c r="DP203" s="272" t="str">
        <f ca="true">+IF(OFFSET('Hygiene Data'!$D$12,0,10*ROW('Hygiene Data'!D197))="","",OFFSET('Hygiene Data'!$D$12,0,10*ROW('Hygiene Data'!D197)))</f>
        <v/>
      </c>
      <c r="DQ203" s="272" t="str">
        <f ca="true">+IF(OFFSET('Hygiene Data'!$D$13,0,10*ROW('Hygiene Data'!D197))="","",OFFSET('Hygiene Data'!$D$13,0,10*ROW('Hygiene Data'!D197)))</f>
        <v/>
      </c>
      <c r="DR203" s="272" t="str">
        <f ca="true">+IF(OFFSET('Hygiene Data'!$E$11,0,10*ROW('Hygiene Data'!E197))="","",OFFSET('Hygiene Data'!$E$11,0,10*ROW('Hygiene Data'!E197)))</f>
        <v/>
      </c>
      <c r="DS203" s="272" t="str">
        <f ca="true">+IF(OFFSET('Hygiene Data'!$E$12,0,10*ROW('Hygiene Data'!E197))="","",OFFSET('Hygiene Data'!$E$12,0,10*ROW('Hygiene Data'!E197)))</f>
        <v/>
      </c>
      <c r="DT203" s="272" t="str">
        <f ca="true">+IF(OFFSET('Hygiene Data'!$E$13,0,10*ROW('Hygiene Data'!E197))="","",OFFSET('Hygiene Data'!$E$13,0,10*ROW('Hygiene Data'!E197)))</f>
        <v/>
      </c>
      <c r="DU203" s="272" t="str">
        <f ca="true">+IF(OFFSET('Hygiene Data'!$F$11,0,10*ROW('Hygiene Data'!F197))="","",OFFSET('Hygiene Data'!$F$11,0,10*ROW('Hygiene Data'!F197)))</f>
        <v/>
      </c>
      <c r="DV203" s="272" t="str">
        <f ca="true">+IF(OFFSET('Hygiene Data'!$F$12,0,10*ROW('Hygiene Data'!F197))="","",OFFSET('Hygiene Data'!$F$12,0,10*ROW('Hygiene Data'!F197)))</f>
        <v/>
      </c>
      <c r="DW203" s="272" t="str">
        <f ca="true">+IF(OFFSET('Hygiene Data'!$F$13,0,10*ROW('Hygiene Data'!F197))="","",OFFSET('Hygiene Data'!$F$13,0,10*ROW('Hygiene Data'!F197)))</f>
        <v/>
      </c>
      <c r="DX203" s="272" t="str">
        <f ca="true">+IF(OFFSET('Hygiene Data'!$G$11,0,10*ROW('Hygiene Data'!G197))="","",OFFSET('Hygiene Data'!$G$11,0,10*ROW('Hygiene Data'!G197)))</f>
        <v/>
      </c>
      <c r="DY203" s="272" t="str">
        <f ca="true">+IF(OFFSET('Hygiene Data'!$G$12,0,10*ROW('Hygiene Data'!G197))="","",OFFSET('Hygiene Data'!$G$12,0,10*ROW('Hygiene Data'!G197)))</f>
        <v/>
      </c>
      <c r="DZ203" s="272" t="str">
        <f ca="true">+IF(OFFSET('Hygiene Data'!$G$13,0,10*ROW('Hygiene Data'!G197))="","",OFFSET('Hygiene Data'!$G$13,0,10*ROW('Hygiene Data'!G197)))</f>
        <v/>
      </c>
      <c r="EA203" s="272" t="str">
        <f ca="true">+IF(OFFSET('Hygiene Data'!$H$11,0,10*ROW('Hygiene Data'!H197))="","",OFFSET('Hygiene Data'!$H$11,0,10*ROW('Hygiene Data'!H197)))</f>
        <v/>
      </c>
      <c r="EB203" s="272" t="str">
        <f ca="true">+IF(OFFSET('Hygiene Data'!$H$12,0,10*ROW('Hygiene Data'!H197))="","",OFFSET('Hygiene Data'!$H$12,0,10*ROW('Hygiene Data'!H197)))</f>
        <v/>
      </c>
      <c r="EC203" s="272" t="str">
        <f ca="true">+IF(OFFSET('Hygiene Data'!$H$13,0,10*ROW('Hygiene Data'!H197))="","",OFFSET('Hygiene Data'!$H$13,0,10*ROW('Hygiene Data'!H197)))</f>
        <v/>
      </c>
      <c r="ED203" s="272" t="str">
        <f ca="true">+IF(OFFSET('Hygiene Data'!$I$11,0,10*ROW('Hygiene Data'!I197))="","",OFFSET('Hygiene Data'!$I$11,0,10*ROW('Hygiene Data'!I197)))</f>
        <v/>
      </c>
      <c r="EE203" s="272" t="str">
        <f ca="true">+IF(OFFSET('Hygiene Data'!$I$12,0,10*ROW('Hygiene Data'!I197))="","",OFFSET('Hygiene Data'!$I$12,0,10*ROW('Hygiene Data'!I197)))</f>
        <v/>
      </c>
      <c r="EF203" s="272"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28"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2"/>
      <c r="BS204" s="272" t="str">
        <f ca="true">+IF(OFFSET('Water Data'!$D$27,0,10*ROW('Water Data'!D198))="","",OFFSET('Water Data'!$D$27,0,10*ROW('Water Data'!D198)))</f>
        <v/>
      </c>
      <c r="BT204" s="272" t="str">
        <f ca="true">+IF(OFFSET('Water Data'!$D$28,0,10*ROW('Water Data'!D198))="","",OFFSET('Water Data'!$D$28,0,10*ROW('Water Data'!D198)))</f>
        <v/>
      </c>
      <c r="BU204" s="272" t="str">
        <f ca="true">+IF(OFFSET('Water Data'!$D$29,0,10*ROW('Water Data'!D198))="","",OFFSET('Water Data'!$D$29,0,10*ROW('Water Data'!D198)))</f>
        <v/>
      </c>
      <c r="BV204" s="272" t="str">
        <f ca="true">+IF(OFFSET('Water Data'!$E$27,0,10*ROW('Water Data'!E198))="","",OFFSET('Water Data'!$E$27,0,10*ROW('Water Data'!E198)))</f>
        <v/>
      </c>
      <c r="BW204" s="272" t="str">
        <f ca="true">+IF(OFFSET('Water Data'!$E$28,0,10*ROW('Water Data'!E198))="","",OFFSET('Water Data'!$E$28,0,10*ROW('Water Data'!E198)))</f>
        <v/>
      </c>
      <c r="BX204" s="272" t="str">
        <f ca="true">+IF(OFFSET('Water Data'!$E$29,0,10*ROW('Water Data'!E198))="","",OFFSET('Water Data'!$E$29,0,10*ROW('Water Data'!E198)))</f>
        <v/>
      </c>
      <c r="BY204" s="272" t="str">
        <f ca="true">+IF(OFFSET('Water Data'!$F$27,0,10*ROW('Water Data'!F198))="","",OFFSET('Water Data'!$F$27,0,10*ROW('Water Data'!F198)))</f>
        <v/>
      </c>
      <c r="BZ204" s="272" t="str">
        <f ca="true">+IF(OFFSET('Water Data'!$F$28,0,10*ROW('Water Data'!F198))="","",OFFSET('Water Data'!$F$28,0,10*ROW('Water Data'!F198)))</f>
        <v/>
      </c>
      <c r="CA204" s="272" t="str">
        <f ca="true">+IF(OFFSET('Water Data'!$F$29,0,10*ROW('Water Data'!F198))="","",OFFSET('Water Data'!$F$29,0,10*ROW('Water Data'!F198)))</f>
        <v/>
      </c>
      <c r="CB204" s="272" t="str">
        <f ca="true">+IF(OFFSET('Water Data'!$G$27,0,10*ROW('Water Data'!G198))="","",OFFSET('Water Data'!$G$27,0,10*ROW('Water Data'!G198)))</f>
        <v/>
      </c>
      <c r="CC204" s="272" t="str">
        <f ca="true">+IF(OFFSET('Water Data'!$G$28,0,10*ROW('Water Data'!G198))="","",OFFSET('Water Data'!$G$28,0,10*ROW('Water Data'!G198)))</f>
        <v/>
      </c>
      <c r="CD204" s="272" t="str">
        <f ca="true">+IF(OFFSET('Water Data'!$G$29,0,10*ROW('Water Data'!G198))="","",OFFSET('Water Data'!$G$29,0,10*ROW('Water Data'!G198)))</f>
        <v/>
      </c>
      <c r="CE204" s="272" t="str">
        <f ca="true">+IF(OFFSET('Water Data'!$H$27,0,10*ROW('Water Data'!H198))="","",OFFSET('Water Data'!$H$27,0,10*ROW('Water Data'!H198)))</f>
        <v/>
      </c>
      <c r="CF204" s="272" t="str">
        <f ca="true">+IF(OFFSET('Water Data'!$H$28,0,10*ROW('Water Data'!H198))="","",OFFSET('Water Data'!$H$28,0,10*ROW('Water Data'!H198)))</f>
        <v/>
      </c>
      <c r="CG204" s="272" t="str">
        <f ca="true">+IF(OFFSET('Water Data'!$H$29,0,10*ROW('Water Data'!H198))="","",OFFSET('Water Data'!$H$29,0,10*ROW('Water Data'!H198)))</f>
        <v/>
      </c>
      <c r="CH204" s="272" t="str">
        <f ca="true">+IF(OFFSET('Water Data'!$I$27,0,10*ROW('Water Data'!I198))="","",OFFSET('Water Data'!$I$27,0,10*ROW('Water Data'!I198)))</f>
        <v/>
      </c>
      <c r="CI204" s="272" t="str">
        <f ca="true">+IF(OFFSET('Water Data'!$I$28,0,10*ROW('Water Data'!I198))="","",OFFSET('Water Data'!$I$28,0,10*ROW('Water Data'!I198)))</f>
        <v/>
      </c>
      <c r="CJ204" s="272" t="str">
        <f ca="true">+IF(OFFSET('Water Data'!$I$29,0,10*ROW('Water Data'!I198))="","",OFFSET('Water Data'!$I$29,0,10*ROW('Water Data'!I198)))</f>
        <v/>
      </c>
      <c r="CK204" s="272" t="str">
        <f ca="true">+IF(OFFSET('Sanitation Data'!$D$28,0,10*ROW('Sanitation Data'!D198))="","",OFFSET('Sanitation Data'!$D$28,0,10*ROW('Sanitation Data'!D198)))</f>
        <v/>
      </c>
      <c r="CL204" s="272" t="str">
        <f ca="true">+IF(OFFSET('Sanitation Data'!$D$29,0,10*ROW('Sanitation Data'!D198))="","",OFFSET('Sanitation Data'!$D$29,0,10*ROW('Sanitation Data'!D198)))</f>
        <v/>
      </c>
      <c r="CM204" s="272" t="str">
        <f ca="true">+IF(OFFSET('Sanitation Data'!$D$30,0,10*ROW('Sanitation Data'!D198))="","",OFFSET('Sanitation Data'!$D$30,0,10*ROW('Sanitation Data'!D198)))</f>
        <v/>
      </c>
      <c r="CN204" s="272" t="str">
        <f ca="true">+IF(OFFSET('Sanitation Data'!$D$31,0,10*ROW('Sanitation Data'!D198))="","",OFFSET('Sanitation Data'!$D$31,0,10*ROW('Sanitation Data'!D198)))</f>
        <v/>
      </c>
      <c r="CO204" s="272" t="str">
        <f ca="true">+IF(OFFSET('Sanitation Data'!$D$32,0,10*ROW('Sanitation Data'!D198))="","",OFFSET('Sanitation Data'!$D$32,0,10*ROW('Sanitation Data'!D198)))</f>
        <v/>
      </c>
      <c r="CP204" s="272" t="str">
        <f ca="true">+IF(OFFSET('Sanitation Data'!$E$28,0,10*ROW('Sanitation Data'!E198))="","",OFFSET('Sanitation Data'!$E$28,0,10*ROW('Sanitation Data'!E198)))</f>
        <v/>
      </c>
      <c r="CQ204" s="272" t="str">
        <f ca="true">+IF(OFFSET('Sanitation Data'!$E$29,0,10*ROW('Sanitation Data'!E198))="","",OFFSET('Sanitation Data'!$E$29,0,10*ROW('Sanitation Data'!E198)))</f>
        <v/>
      </c>
      <c r="CR204" s="272" t="str">
        <f ca="true">+IF(OFFSET('Sanitation Data'!$E$30,0,10*ROW('Sanitation Data'!E198))="","",OFFSET('Sanitation Data'!$E$30,0,10*ROW('Sanitation Data'!E198)))</f>
        <v/>
      </c>
      <c r="CS204" s="272" t="str">
        <f ca="true">+IF(OFFSET('Sanitation Data'!$E$31,0,10*ROW('Sanitation Data'!E198))="","",OFFSET('Sanitation Data'!$E$31,0,10*ROW('Sanitation Data'!E198)))</f>
        <v/>
      </c>
      <c r="CT204" s="272" t="str">
        <f ca="true">+IF(OFFSET('Sanitation Data'!$E$32,0,10*ROW('Sanitation Data'!E198))="","",OFFSET('Sanitation Data'!$E$32,0,10*ROW('Sanitation Data'!E198)))</f>
        <v/>
      </c>
      <c r="CU204" s="272" t="str">
        <f ca="true">+IF(OFFSET('Sanitation Data'!$F$28,0,10*ROW('Sanitation Data'!F198))="","",OFFSET('Sanitation Data'!$F$28,0,10*ROW('Sanitation Data'!F198)))</f>
        <v/>
      </c>
      <c r="CV204" s="272" t="str">
        <f ca="true">+IF(OFFSET('Sanitation Data'!$F$29,0,10*ROW('Sanitation Data'!F198))="","",OFFSET('Sanitation Data'!$F$29,0,10*ROW('Sanitation Data'!F198)))</f>
        <v/>
      </c>
      <c r="CW204" s="272" t="str">
        <f ca="true">+IF(OFFSET('Sanitation Data'!$F$30,0,10*ROW('Sanitation Data'!F198))="","",OFFSET('Sanitation Data'!$F$30,0,10*ROW('Sanitation Data'!F198)))</f>
        <v/>
      </c>
      <c r="CX204" s="272" t="str">
        <f ca="true">+IF(OFFSET('Sanitation Data'!$F$31,0,10*ROW('Sanitation Data'!F198))="","",OFFSET('Sanitation Data'!$F$31,0,10*ROW('Sanitation Data'!F198)))</f>
        <v/>
      </c>
      <c r="CY204" s="272" t="str">
        <f ca="true">+IF(OFFSET('Sanitation Data'!$F$32,0,10*ROW('Sanitation Data'!F198))="","",OFFSET('Sanitation Data'!$F$32,0,10*ROW('Sanitation Data'!F198)))</f>
        <v/>
      </c>
      <c r="CZ204" s="272" t="str">
        <f ca="true">+IF(OFFSET('Sanitation Data'!$G$28,0,10*ROW('Sanitation Data'!G198))="","",OFFSET('Sanitation Data'!$G$28,0,10*ROW('Sanitation Data'!G198)))</f>
        <v/>
      </c>
      <c r="DA204" s="272" t="str">
        <f ca="true">+IF(OFFSET('Sanitation Data'!$G$29,0,10*ROW('Sanitation Data'!G198))="","",OFFSET('Sanitation Data'!$G$29,0,10*ROW('Sanitation Data'!G198)))</f>
        <v/>
      </c>
      <c r="DB204" s="272" t="str">
        <f ca="true">+IF(OFFSET('Sanitation Data'!$G$30,0,10*ROW('Sanitation Data'!G198))="","",OFFSET('Sanitation Data'!$G$30,0,10*ROW('Sanitation Data'!G198)))</f>
        <v/>
      </c>
      <c r="DC204" s="272" t="str">
        <f ca="true">+IF(OFFSET('Sanitation Data'!$G$31,0,10*ROW('Sanitation Data'!G198))="","",OFFSET('Sanitation Data'!$G$31,0,10*ROW('Sanitation Data'!G198)))</f>
        <v/>
      </c>
      <c r="DD204" s="272" t="str">
        <f ca="true">+IF(OFFSET('Sanitation Data'!$G$32,0,10*ROW('Sanitation Data'!G198))="","",OFFSET('Sanitation Data'!$G$32,0,10*ROW('Sanitation Data'!G198)))</f>
        <v/>
      </c>
      <c r="DE204" s="272" t="str">
        <f ca="true">+IF(OFFSET('Sanitation Data'!$H$28,0,10*ROW('Sanitation Data'!H198))="","",OFFSET('Sanitation Data'!$H$28,0,10*ROW('Sanitation Data'!H198)))</f>
        <v/>
      </c>
      <c r="DF204" s="272" t="str">
        <f ca="true">+IF(OFFSET('Sanitation Data'!$H$29,0,10*ROW('Sanitation Data'!H198))="","",OFFSET('Sanitation Data'!$H$29,0,10*ROW('Sanitation Data'!H198)))</f>
        <v/>
      </c>
      <c r="DG204" s="272" t="str">
        <f ca="true">+IF(OFFSET('Sanitation Data'!$H$30,0,10*ROW('Sanitation Data'!H198))="","",OFFSET('Sanitation Data'!$H$30,0,10*ROW('Sanitation Data'!H198)))</f>
        <v/>
      </c>
      <c r="DH204" s="272" t="str">
        <f ca="true">+IF(OFFSET('Sanitation Data'!$H$31,0,10*ROW('Sanitation Data'!H198))="","",OFFSET('Sanitation Data'!$H$31,0,10*ROW('Sanitation Data'!H198)))</f>
        <v/>
      </c>
      <c r="DI204" s="272" t="str">
        <f ca="true">+IF(OFFSET('Sanitation Data'!$H$32,0,10*ROW('Sanitation Data'!H198))="","",OFFSET('Sanitation Data'!$H$32,0,10*ROW('Sanitation Data'!H198)))</f>
        <v/>
      </c>
      <c r="DJ204" s="272" t="str">
        <f ca="true">+IF(OFFSET('Sanitation Data'!$I$28,0,10*ROW('Sanitation Data'!I198))="","",OFFSET('Sanitation Data'!$I$28,0,10*ROW('Sanitation Data'!I198)))</f>
        <v/>
      </c>
      <c r="DK204" s="272" t="str">
        <f ca="true">+IF(OFFSET('Sanitation Data'!$I$29,0,10*ROW('Sanitation Data'!I198))="","",OFFSET('Sanitation Data'!$I$29,0,10*ROW('Sanitation Data'!I198)))</f>
        <v/>
      </c>
      <c r="DL204" s="272" t="str">
        <f ca="true">+IF(OFFSET('Sanitation Data'!$I$30,0,10*ROW('Sanitation Data'!I198))="","",OFFSET('Sanitation Data'!$I$30,0,10*ROW('Sanitation Data'!I198)))</f>
        <v/>
      </c>
      <c r="DM204" s="272" t="str">
        <f ca="true">+IF(OFFSET('Sanitation Data'!$I$31,0,10*ROW('Sanitation Data'!I198))="","",OFFSET('Sanitation Data'!$I$31,0,10*ROW('Sanitation Data'!I198)))</f>
        <v/>
      </c>
      <c r="DN204" s="272" t="str">
        <f ca="true">+IF(OFFSET('Sanitation Data'!$I$32,0,10*ROW('Sanitation Data'!I198))="","",OFFSET('Sanitation Data'!$I$32,0,10*ROW('Sanitation Data'!I198)))</f>
        <v/>
      </c>
      <c r="DO204" s="272" t="str">
        <f ca="true">+IF(OFFSET('Hygiene Data'!$D$11,0,10*ROW('Hygiene Data'!D198))="","",OFFSET('Hygiene Data'!$D$11,0,10*ROW('Hygiene Data'!D198)))</f>
        <v/>
      </c>
      <c r="DP204" s="272" t="str">
        <f ca="true">+IF(OFFSET('Hygiene Data'!$D$12,0,10*ROW('Hygiene Data'!D198))="","",OFFSET('Hygiene Data'!$D$12,0,10*ROW('Hygiene Data'!D198)))</f>
        <v/>
      </c>
      <c r="DQ204" s="272" t="str">
        <f ca="true">+IF(OFFSET('Hygiene Data'!$D$13,0,10*ROW('Hygiene Data'!D198))="","",OFFSET('Hygiene Data'!$D$13,0,10*ROW('Hygiene Data'!D198)))</f>
        <v/>
      </c>
      <c r="DR204" s="272" t="str">
        <f ca="true">+IF(OFFSET('Hygiene Data'!$E$11,0,10*ROW('Hygiene Data'!E198))="","",OFFSET('Hygiene Data'!$E$11,0,10*ROW('Hygiene Data'!E198)))</f>
        <v/>
      </c>
      <c r="DS204" s="272" t="str">
        <f ca="true">+IF(OFFSET('Hygiene Data'!$E$12,0,10*ROW('Hygiene Data'!E198))="","",OFFSET('Hygiene Data'!$E$12,0,10*ROW('Hygiene Data'!E198)))</f>
        <v/>
      </c>
      <c r="DT204" s="272" t="str">
        <f ca="true">+IF(OFFSET('Hygiene Data'!$E$13,0,10*ROW('Hygiene Data'!E198))="","",OFFSET('Hygiene Data'!$E$13,0,10*ROW('Hygiene Data'!E198)))</f>
        <v/>
      </c>
      <c r="DU204" s="272" t="str">
        <f ca="true">+IF(OFFSET('Hygiene Data'!$F$11,0,10*ROW('Hygiene Data'!F198))="","",OFFSET('Hygiene Data'!$F$11,0,10*ROW('Hygiene Data'!F198)))</f>
        <v/>
      </c>
      <c r="DV204" s="272" t="str">
        <f ca="true">+IF(OFFSET('Hygiene Data'!$F$12,0,10*ROW('Hygiene Data'!F198))="","",OFFSET('Hygiene Data'!$F$12,0,10*ROW('Hygiene Data'!F198)))</f>
        <v/>
      </c>
      <c r="DW204" s="272" t="str">
        <f ca="true">+IF(OFFSET('Hygiene Data'!$F$13,0,10*ROW('Hygiene Data'!F198))="","",OFFSET('Hygiene Data'!$F$13,0,10*ROW('Hygiene Data'!F198)))</f>
        <v/>
      </c>
      <c r="DX204" s="272" t="str">
        <f ca="true">+IF(OFFSET('Hygiene Data'!$G$11,0,10*ROW('Hygiene Data'!G198))="","",OFFSET('Hygiene Data'!$G$11,0,10*ROW('Hygiene Data'!G198)))</f>
        <v/>
      </c>
      <c r="DY204" s="272" t="str">
        <f ca="true">+IF(OFFSET('Hygiene Data'!$G$12,0,10*ROW('Hygiene Data'!G198))="","",OFFSET('Hygiene Data'!$G$12,0,10*ROW('Hygiene Data'!G198)))</f>
        <v/>
      </c>
      <c r="DZ204" s="272" t="str">
        <f ca="true">+IF(OFFSET('Hygiene Data'!$G$13,0,10*ROW('Hygiene Data'!G198))="","",OFFSET('Hygiene Data'!$G$13,0,10*ROW('Hygiene Data'!G198)))</f>
        <v/>
      </c>
      <c r="EA204" s="272" t="str">
        <f ca="true">+IF(OFFSET('Hygiene Data'!$H$11,0,10*ROW('Hygiene Data'!H198))="","",OFFSET('Hygiene Data'!$H$11,0,10*ROW('Hygiene Data'!H198)))</f>
        <v/>
      </c>
      <c r="EB204" s="272" t="str">
        <f ca="true">+IF(OFFSET('Hygiene Data'!$H$12,0,10*ROW('Hygiene Data'!H198))="","",OFFSET('Hygiene Data'!$H$12,0,10*ROW('Hygiene Data'!H198)))</f>
        <v/>
      </c>
      <c r="EC204" s="272" t="str">
        <f ca="true">+IF(OFFSET('Hygiene Data'!$H$13,0,10*ROW('Hygiene Data'!H198))="","",OFFSET('Hygiene Data'!$H$13,0,10*ROW('Hygiene Data'!H198)))</f>
        <v/>
      </c>
      <c r="ED204" s="272" t="str">
        <f ca="true">+IF(OFFSET('Hygiene Data'!$I$11,0,10*ROW('Hygiene Data'!I198))="","",OFFSET('Hygiene Data'!$I$11,0,10*ROW('Hygiene Data'!I198)))</f>
        <v/>
      </c>
      <c r="EE204" s="272" t="str">
        <f ca="true">+IF(OFFSET('Hygiene Data'!$I$12,0,10*ROW('Hygiene Data'!I198))="","",OFFSET('Hygiene Data'!$I$12,0,10*ROW('Hygiene Data'!I198)))</f>
        <v/>
      </c>
      <c r="EF204" s="272"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28"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2"/>
      <c r="BS205" s="272" t="str">
        <f ca="true">+IF(OFFSET('Water Data'!$D$27,0,10*ROW('Water Data'!D199))="","",OFFSET('Water Data'!$D$27,0,10*ROW('Water Data'!D199)))</f>
        <v/>
      </c>
      <c r="BT205" s="272" t="str">
        <f ca="true">+IF(OFFSET('Water Data'!$D$28,0,10*ROW('Water Data'!D199))="","",OFFSET('Water Data'!$D$28,0,10*ROW('Water Data'!D199)))</f>
        <v/>
      </c>
      <c r="BU205" s="272" t="str">
        <f ca="true">+IF(OFFSET('Water Data'!$D$29,0,10*ROW('Water Data'!D199))="","",OFFSET('Water Data'!$D$29,0,10*ROW('Water Data'!D199)))</f>
        <v/>
      </c>
      <c r="BV205" s="272" t="str">
        <f ca="true">+IF(OFFSET('Water Data'!$E$27,0,10*ROW('Water Data'!E199))="","",OFFSET('Water Data'!$E$27,0,10*ROW('Water Data'!E199)))</f>
        <v/>
      </c>
      <c r="BW205" s="272" t="str">
        <f ca="true">+IF(OFFSET('Water Data'!$E$28,0,10*ROW('Water Data'!E199))="","",OFFSET('Water Data'!$E$28,0,10*ROW('Water Data'!E199)))</f>
        <v/>
      </c>
      <c r="BX205" s="272" t="str">
        <f ca="true">+IF(OFFSET('Water Data'!$E$29,0,10*ROW('Water Data'!E199))="","",OFFSET('Water Data'!$E$29,0,10*ROW('Water Data'!E199)))</f>
        <v/>
      </c>
      <c r="BY205" s="272" t="str">
        <f ca="true">+IF(OFFSET('Water Data'!$F$27,0,10*ROW('Water Data'!F199))="","",OFFSET('Water Data'!$F$27,0,10*ROW('Water Data'!F199)))</f>
        <v/>
      </c>
      <c r="BZ205" s="272" t="str">
        <f ca="true">+IF(OFFSET('Water Data'!$F$28,0,10*ROW('Water Data'!F199))="","",OFFSET('Water Data'!$F$28,0,10*ROW('Water Data'!F199)))</f>
        <v/>
      </c>
      <c r="CA205" s="272" t="str">
        <f ca="true">+IF(OFFSET('Water Data'!$F$29,0,10*ROW('Water Data'!F199))="","",OFFSET('Water Data'!$F$29,0,10*ROW('Water Data'!F199)))</f>
        <v/>
      </c>
      <c r="CB205" s="272" t="str">
        <f ca="true">+IF(OFFSET('Water Data'!$G$27,0,10*ROW('Water Data'!G199))="","",OFFSET('Water Data'!$G$27,0,10*ROW('Water Data'!G199)))</f>
        <v/>
      </c>
      <c r="CC205" s="272" t="str">
        <f ca="true">+IF(OFFSET('Water Data'!$G$28,0,10*ROW('Water Data'!G199))="","",OFFSET('Water Data'!$G$28,0,10*ROW('Water Data'!G199)))</f>
        <v/>
      </c>
      <c r="CD205" s="272" t="str">
        <f ca="true">+IF(OFFSET('Water Data'!$G$29,0,10*ROW('Water Data'!G199))="","",OFFSET('Water Data'!$G$29,0,10*ROW('Water Data'!G199)))</f>
        <v/>
      </c>
      <c r="CE205" s="272" t="str">
        <f ca="true">+IF(OFFSET('Water Data'!$H$27,0,10*ROW('Water Data'!H199))="","",OFFSET('Water Data'!$H$27,0,10*ROW('Water Data'!H199)))</f>
        <v/>
      </c>
      <c r="CF205" s="272" t="str">
        <f ca="true">+IF(OFFSET('Water Data'!$H$28,0,10*ROW('Water Data'!H199))="","",OFFSET('Water Data'!$H$28,0,10*ROW('Water Data'!H199)))</f>
        <v/>
      </c>
      <c r="CG205" s="272" t="str">
        <f ca="true">+IF(OFFSET('Water Data'!$H$29,0,10*ROW('Water Data'!H199))="","",OFFSET('Water Data'!$H$29,0,10*ROW('Water Data'!H199)))</f>
        <v/>
      </c>
      <c r="CH205" s="272" t="str">
        <f ca="true">+IF(OFFSET('Water Data'!$I$27,0,10*ROW('Water Data'!I199))="","",OFFSET('Water Data'!$I$27,0,10*ROW('Water Data'!I199)))</f>
        <v/>
      </c>
      <c r="CI205" s="272" t="str">
        <f ca="true">+IF(OFFSET('Water Data'!$I$28,0,10*ROW('Water Data'!I199))="","",OFFSET('Water Data'!$I$28,0,10*ROW('Water Data'!I199)))</f>
        <v/>
      </c>
      <c r="CJ205" s="272" t="str">
        <f ca="true">+IF(OFFSET('Water Data'!$I$29,0,10*ROW('Water Data'!I199))="","",OFFSET('Water Data'!$I$29,0,10*ROW('Water Data'!I199)))</f>
        <v/>
      </c>
      <c r="CK205" s="272" t="str">
        <f ca="true">+IF(OFFSET('Sanitation Data'!$D$28,0,10*ROW('Sanitation Data'!D199))="","",OFFSET('Sanitation Data'!$D$28,0,10*ROW('Sanitation Data'!D199)))</f>
        <v/>
      </c>
      <c r="CL205" s="272" t="str">
        <f ca="true">+IF(OFFSET('Sanitation Data'!$D$29,0,10*ROW('Sanitation Data'!D199))="","",OFFSET('Sanitation Data'!$D$29,0,10*ROW('Sanitation Data'!D199)))</f>
        <v/>
      </c>
      <c r="CM205" s="272" t="str">
        <f ca="true">+IF(OFFSET('Sanitation Data'!$D$30,0,10*ROW('Sanitation Data'!D199))="","",OFFSET('Sanitation Data'!$D$30,0,10*ROW('Sanitation Data'!D199)))</f>
        <v/>
      </c>
      <c r="CN205" s="272" t="str">
        <f ca="true">+IF(OFFSET('Sanitation Data'!$D$31,0,10*ROW('Sanitation Data'!D199))="","",OFFSET('Sanitation Data'!$D$31,0,10*ROW('Sanitation Data'!D199)))</f>
        <v/>
      </c>
      <c r="CO205" s="272" t="str">
        <f ca="true">+IF(OFFSET('Sanitation Data'!$D$32,0,10*ROW('Sanitation Data'!D199))="","",OFFSET('Sanitation Data'!$D$32,0,10*ROW('Sanitation Data'!D199)))</f>
        <v/>
      </c>
      <c r="CP205" s="272" t="str">
        <f ca="true">+IF(OFFSET('Sanitation Data'!$E$28,0,10*ROW('Sanitation Data'!E199))="","",OFFSET('Sanitation Data'!$E$28,0,10*ROW('Sanitation Data'!E199)))</f>
        <v/>
      </c>
      <c r="CQ205" s="272" t="str">
        <f ca="true">+IF(OFFSET('Sanitation Data'!$E$29,0,10*ROW('Sanitation Data'!E199))="","",OFFSET('Sanitation Data'!$E$29,0,10*ROW('Sanitation Data'!E199)))</f>
        <v/>
      </c>
      <c r="CR205" s="272" t="str">
        <f ca="true">+IF(OFFSET('Sanitation Data'!$E$30,0,10*ROW('Sanitation Data'!E199))="","",OFFSET('Sanitation Data'!$E$30,0,10*ROW('Sanitation Data'!E199)))</f>
        <v/>
      </c>
      <c r="CS205" s="272" t="str">
        <f ca="true">+IF(OFFSET('Sanitation Data'!$E$31,0,10*ROW('Sanitation Data'!E199))="","",OFFSET('Sanitation Data'!$E$31,0,10*ROW('Sanitation Data'!E199)))</f>
        <v/>
      </c>
      <c r="CT205" s="272" t="str">
        <f ca="true">+IF(OFFSET('Sanitation Data'!$E$32,0,10*ROW('Sanitation Data'!E199))="","",OFFSET('Sanitation Data'!$E$32,0,10*ROW('Sanitation Data'!E199)))</f>
        <v/>
      </c>
      <c r="CU205" s="272" t="str">
        <f ca="true">+IF(OFFSET('Sanitation Data'!$F$28,0,10*ROW('Sanitation Data'!F199))="","",OFFSET('Sanitation Data'!$F$28,0,10*ROW('Sanitation Data'!F199)))</f>
        <v/>
      </c>
      <c r="CV205" s="272" t="str">
        <f ca="true">+IF(OFFSET('Sanitation Data'!$F$29,0,10*ROW('Sanitation Data'!F199))="","",OFFSET('Sanitation Data'!$F$29,0,10*ROW('Sanitation Data'!F199)))</f>
        <v/>
      </c>
      <c r="CW205" s="272" t="str">
        <f ca="true">+IF(OFFSET('Sanitation Data'!$F$30,0,10*ROW('Sanitation Data'!F199))="","",OFFSET('Sanitation Data'!$F$30,0,10*ROW('Sanitation Data'!F199)))</f>
        <v/>
      </c>
      <c r="CX205" s="272" t="str">
        <f ca="true">+IF(OFFSET('Sanitation Data'!$F$31,0,10*ROW('Sanitation Data'!F199))="","",OFFSET('Sanitation Data'!$F$31,0,10*ROW('Sanitation Data'!F199)))</f>
        <v/>
      </c>
      <c r="CY205" s="272" t="str">
        <f ca="true">+IF(OFFSET('Sanitation Data'!$F$32,0,10*ROW('Sanitation Data'!F199))="","",OFFSET('Sanitation Data'!$F$32,0,10*ROW('Sanitation Data'!F199)))</f>
        <v/>
      </c>
      <c r="CZ205" s="272" t="str">
        <f ca="true">+IF(OFFSET('Sanitation Data'!$G$28,0,10*ROW('Sanitation Data'!G199))="","",OFFSET('Sanitation Data'!$G$28,0,10*ROW('Sanitation Data'!G199)))</f>
        <v/>
      </c>
      <c r="DA205" s="272" t="str">
        <f ca="true">+IF(OFFSET('Sanitation Data'!$G$29,0,10*ROW('Sanitation Data'!G199))="","",OFFSET('Sanitation Data'!$G$29,0,10*ROW('Sanitation Data'!G199)))</f>
        <v/>
      </c>
      <c r="DB205" s="272" t="str">
        <f ca="true">+IF(OFFSET('Sanitation Data'!$G$30,0,10*ROW('Sanitation Data'!G199))="","",OFFSET('Sanitation Data'!$G$30,0,10*ROW('Sanitation Data'!G199)))</f>
        <v/>
      </c>
      <c r="DC205" s="272" t="str">
        <f ca="true">+IF(OFFSET('Sanitation Data'!$G$31,0,10*ROW('Sanitation Data'!G199))="","",OFFSET('Sanitation Data'!$G$31,0,10*ROW('Sanitation Data'!G199)))</f>
        <v/>
      </c>
      <c r="DD205" s="272" t="str">
        <f ca="true">+IF(OFFSET('Sanitation Data'!$G$32,0,10*ROW('Sanitation Data'!G199))="","",OFFSET('Sanitation Data'!$G$32,0,10*ROW('Sanitation Data'!G199)))</f>
        <v/>
      </c>
      <c r="DE205" s="272" t="str">
        <f ca="true">+IF(OFFSET('Sanitation Data'!$H$28,0,10*ROW('Sanitation Data'!H199))="","",OFFSET('Sanitation Data'!$H$28,0,10*ROW('Sanitation Data'!H199)))</f>
        <v/>
      </c>
      <c r="DF205" s="272" t="str">
        <f ca="true">+IF(OFFSET('Sanitation Data'!$H$29,0,10*ROW('Sanitation Data'!H199))="","",OFFSET('Sanitation Data'!$H$29,0,10*ROW('Sanitation Data'!H199)))</f>
        <v/>
      </c>
      <c r="DG205" s="272" t="str">
        <f ca="true">+IF(OFFSET('Sanitation Data'!$H$30,0,10*ROW('Sanitation Data'!H199))="","",OFFSET('Sanitation Data'!$H$30,0,10*ROW('Sanitation Data'!H199)))</f>
        <v/>
      </c>
      <c r="DH205" s="272" t="str">
        <f ca="true">+IF(OFFSET('Sanitation Data'!$H$31,0,10*ROW('Sanitation Data'!H199))="","",OFFSET('Sanitation Data'!$H$31,0,10*ROW('Sanitation Data'!H199)))</f>
        <v/>
      </c>
      <c r="DI205" s="272" t="str">
        <f ca="true">+IF(OFFSET('Sanitation Data'!$H$32,0,10*ROW('Sanitation Data'!H199))="","",OFFSET('Sanitation Data'!$H$32,0,10*ROW('Sanitation Data'!H199)))</f>
        <v/>
      </c>
      <c r="DJ205" s="272" t="str">
        <f ca="true">+IF(OFFSET('Sanitation Data'!$I$28,0,10*ROW('Sanitation Data'!I199))="","",OFFSET('Sanitation Data'!$I$28,0,10*ROW('Sanitation Data'!I199)))</f>
        <v/>
      </c>
      <c r="DK205" s="272" t="str">
        <f ca="true">+IF(OFFSET('Sanitation Data'!$I$29,0,10*ROW('Sanitation Data'!I199))="","",OFFSET('Sanitation Data'!$I$29,0,10*ROW('Sanitation Data'!I199)))</f>
        <v/>
      </c>
      <c r="DL205" s="272" t="str">
        <f ca="true">+IF(OFFSET('Sanitation Data'!$I$30,0,10*ROW('Sanitation Data'!I199))="","",OFFSET('Sanitation Data'!$I$30,0,10*ROW('Sanitation Data'!I199)))</f>
        <v/>
      </c>
      <c r="DM205" s="272" t="str">
        <f ca="true">+IF(OFFSET('Sanitation Data'!$I$31,0,10*ROW('Sanitation Data'!I199))="","",OFFSET('Sanitation Data'!$I$31,0,10*ROW('Sanitation Data'!I199)))</f>
        <v/>
      </c>
      <c r="DN205" s="272" t="str">
        <f ca="true">+IF(OFFSET('Sanitation Data'!$I$32,0,10*ROW('Sanitation Data'!I199))="","",OFFSET('Sanitation Data'!$I$32,0,10*ROW('Sanitation Data'!I199)))</f>
        <v/>
      </c>
      <c r="DO205" s="272" t="str">
        <f ca="true">+IF(OFFSET('Hygiene Data'!$D$11,0,10*ROW('Hygiene Data'!D199))="","",OFFSET('Hygiene Data'!$D$11,0,10*ROW('Hygiene Data'!D199)))</f>
        <v/>
      </c>
      <c r="DP205" s="272" t="str">
        <f ca="true">+IF(OFFSET('Hygiene Data'!$D$12,0,10*ROW('Hygiene Data'!D199))="","",OFFSET('Hygiene Data'!$D$12,0,10*ROW('Hygiene Data'!D199)))</f>
        <v/>
      </c>
      <c r="DQ205" s="272" t="str">
        <f ca="true">+IF(OFFSET('Hygiene Data'!$D$13,0,10*ROW('Hygiene Data'!D199))="","",OFFSET('Hygiene Data'!$D$13,0,10*ROW('Hygiene Data'!D199)))</f>
        <v/>
      </c>
      <c r="DR205" s="272" t="str">
        <f ca="true">+IF(OFFSET('Hygiene Data'!$E$11,0,10*ROW('Hygiene Data'!E199))="","",OFFSET('Hygiene Data'!$E$11,0,10*ROW('Hygiene Data'!E199)))</f>
        <v/>
      </c>
      <c r="DS205" s="272" t="str">
        <f ca="true">+IF(OFFSET('Hygiene Data'!$E$12,0,10*ROW('Hygiene Data'!E199))="","",OFFSET('Hygiene Data'!$E$12,0,10*ROW('Hygiene Data'!E199)))</f>
        <v/>
      </c>
      <c r="DT205" s="272" t="str">
        <f ca="true">+IF(OFFSET('Hygiene Data'!$E$13,0,10*ROW('Hygiene Data'!E199))="","",OFFSET('Hygiene Data'!$E$13,0,10*ROW('Hygiene Data'!E199)))</f>
        <v/>
      </c>
      <c r="DU205" s="272" t="str">
        <f ca="true">+IF(OFFSET('Hygiene Data'!$F$11,0,10*ROW('Hygiene Data'!F199))="","",OFFSET('Hygiene Data'!$F$11,0,10*ROW('Hygiene Data'!F199)))</f>
        <v/>
      </c>
      <c r="DV205" s="272" t="str">
        <f ca="true">+IF(OFFSET('Hygiene Data'!$F$12,0,10*ROW('Hygiene Data'!F199))="","",OFFSET('Hygiene Data'!$F$12,0,10*ROW('Hygiene Data'!F199)))</f>
        <v/>
      </c>
      <c r="DW205" s="272" t="str">
        <f ca="true">+IF(OFFSET('Hygiene Data'!$F$13,0,10*ROW('Hygiene Data'!F199))="","",OFFSET('Hygiene Data'!$F$13,0,10*ROW('Hygiene Data'!F199)))</f>
        <v/>
      </c>
      <c r="DX205" s="272" t="str">
        <f ca="true">+IF(OFFSET('Hygiene Data'!$G$11,0,10*ROW('Hygiene Data'!G199))="","",OFFSET('Hygiene Data'!$G$11,0,10*ROW('Hygiene Data'!G199)))</f>
        <v/>
      </c>
      <c r="DY205" s="272" t="str">
        <f ca="true">+IF(OFFSET('Hygiene Data'!$G$12,0,10*ROW('Hygiene Data'!G199))="","",OFFSET('Hygiene Data'!$G$12,0,10*ROW('Hygiene Data'!G199)))</f>
        <v/>
      </c>
      <c r="DZ205" s="272" t="str">
        <f ca="true">+IF(OFFSET('Hygiene Data'!$G$13,0,10*ROW('Hygiene Data'!G199))="","",OFFSET('Hygiene Data'!$G$13,0,10*ROW('Hygiene Data'!G199)))</f>
        <v/>
      </c>
      <c r="EA205" s="272" t="str">
        <f ca="true">+IF(OFFSET('Hygiene Data'!$H$11,0,10*ROW('Hygiene Data'!H199))="","",OFFSET('Hygiene Data'!$H$11,0,10*ROW('Hygiene Data'!H199)))</f>
        <v/>
      </c>
      <c r="EB205" s="272" t="str">
        <f ca="true">+IF(OFFSET('Hygiene Data'!$H$12,0,10*ROW('Hygiene Data'!H199))="","",OFFSET('Hygiene Data'!$H$12,0,10*ROW('Hygiene Data'!H199)))</f>
        <v/>
      </c>
      <c r="EC205" s="272" t="str">
        <f ca="true">+IF(OFFSET('Hygiene Data'!$H$13,0,10*ROW('Hygiene Data'!H199))="","",OFFSET('Hygiene Data'!$H$13,0,10*ROW('Hygiene Data'!H199)))</f>
        <v/>
      </c>
      <c r="ED205" s="272" t="str">
        <f ca="true">+IF(OFFSET('Hygiene Data'!$I$11,0,10*ROW('Hygiene Data'!I199))="","",OFFSET('Hygiene Data'!$I$11,0,10*ROW('Hygiene Data'!I199)))</f>
        <v/>
      </c>
      <c r="EE205" s="272" t="str">
        <f ca="true">+IF(OFFSET('Hygiene Data'!$I$12,0,10*ROW('Hygiene Data'!I199))="","",OFFSET('Hygiene Data'!$I$12,0,10*ROW('Hygiene Data'!I199)))</f>
        <v/>
      </c>
      <c r="EF205" s="272"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28"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2"/>
      <c r="BS206" s="272" t="str">
        <f ca="true">+IF(OFFSET('Water Data'!$D$27,0,10*ROW('Water Data'!D200))="","",OFFSET('Water Data'!$D$27,0,10*ROW('Water Data'!D200)))</f>
        <v/>
      </c>
      <c r="BT206" s="272" t="str">
        <f ca="true">+IF(OFFSET('Water Data'!$D$28,0,10*ROW('Water Data'!D200))="","",OFFSET('Water Data'!$D$28,0,10*ROW('Water Data'!D200)))</f>
        <v/>
      </c>
      <c r="BU206" s="272" t="str">
        <f ca="true">+IF(OFFSET('Water Data'!$D$29,0,10*ROW('Water Data'!D200))="","",OFFSET('Water Data'!$D$29,0,10*ROW('Water Data'!D200)))</f>
        <v/>
      </c>
      <c r="BV206" s="272" t="str">
        <f ca="true">+IF(OFFSET('Water Data'!$E$27,0,10*ROW('Water Data'!E200))="","",OFFSET('Water Data'!$E$27,0,10*ROW('Water Data'!E200)))</f>
        <v/>
      </c>
      <c r="BW206" s="272" t="str">
        <f ca="true">+IF(OFFSET('Water Data'!$E$28,0,10*ROW('Water Data'!E200))="","",OFFSET('Water Data'!$E$28,0,10*ROW('Water Data'!E200)))</f>
        <v/>
      </c>
      <c r="BX206" s="272" t="str">
        <f ca="true">+IF(OFFSET('Water Data'!$E$29,0,10*ROW('Water Data'!E200))="","",OFFSET('Water Data'!$E$29,0,10*ROW('Water Data'!E200)))</f>
        <v/>
      </c>
      <c r="BY206" s="272" t="str">
        <f ca="true">+IF(OFFSET('Water Data'!$F$27,0,10*ROW('Water Data'!F200))="","",OFFSET('Water Data'!$F$27,0,10*ROW('Water Data'!F200)))</f>
        <v/>
      </c>
      <c r="BZ206" s="272" t="str">
        <f ca="true">+IF(OFFSET('Water Data'!$F$28,0,10*ROW('Water Data'!F200))="","",OFFSET('Water Data'!$F$28,0,10*ROW('Water Data'!F200)))</f>
        <v/>
      </c>
      <c r="CA206" s="272" t="str">
        <f ca="true">+IF(OFFSET('Water Data'!$F$29,0,10*ROW('Water Data'!F200))="","",OFFSET('Water Data'!$F$29,0,10*ROW('Water Data'!F200)))</f>
        <v/>
      </c>
      <c r="CB206" s="272" t="str">
        <f ca="true">+IF(OFFSET('Water Data'!$G$27,0,10*ROW('Water Data'!G200))="","",OFFSET('Water Data'!$G$27,0,10*ROW('Water Data'!G200)))</f>
        <v/>
      </c>
      <c r="CC206" s="272" t="str">
        <f ca="true">+IF(OFFSET('Water Data'!$G$28,0,10*ROW('Water Data'!G200))="","",OFFSET('Water Data'!$G$28,0,10*ROW('Water Data'!G200)))</f>
        <v/>
      </c>
      <c r="CD206" s="272" t="str">
        <f ca="true">+IF(OFFSET('Water Data'!$G$29,0,10*ROW('Water Data'!G200))="","",OFFSET('Water Data'!$G$29,0,10*ROW('Water Data'!G200)))</f>
        <v/>
      </c>
      <c r="CE206" s="272" t="str">
        <f ca="true">+IF(OFFSET('Water Data'!$H$27,0,10*ROW('Water Data'!H200))="","",OFFSET('Water Data'!$H$27,0,10*ROW('Water Data'!H200)))</f>
        <v/>
      </c>
      <c r="CF206" s="272" t="str">
        <f ca="true">+IF(OFFSET('Water Data'!$H$28,0,10*ROW('Water Data'!H200))="","",OFFSET('Water Data'!$H$28,0,10*ROW('Water Data'!H200)))</f>
        <v/>
      </c>
      <c r="CG206" s="272" t="str">
        <f ca="true">+IF(OFFSET('Water Data'!$H$29,0,10*ROW('Water Data'!H200))="","",OFFSET('Water Data'!$H$29,0,10*ROW('Water Data'!H200)))</f>
        <v/>
      </c>
      <c r="CH206" s="272" t="str">
        <f ca="true">+IF(OFFSET('Water Data'!$I$27,0,10*ROW('Water Data'!I200))="","",OFFSET('Water Data'!$I$27,0,10*ROW('Water Data'!I200)))</f>
        <v/>
      </c>
      <c r="CI206" s="272" t="str">
        <f ca="true">+IF(OFFSET('Water Data'!$I$28,0,10*ROW('Water Data'!I200))="","",OFFSET('Water Data'!$I$28,0,10*ROW('Water Data'!I200)))</f>
        <v/>
      </c>
      <c r="CJ206" s="272" t="str">
        <f ca="true">+IF(OFFSET('Water Data'!$I$29,0,10*ROW('Water Data'!I200))="","",OFFSET('Water Data'!$I$29,0,10*ROW('Water Data'!I200)))</f>
        <v/>
      </c>
      <c r="CK206" s="272" t="str">
        <f ca="true">+IF(OFFSET('Sanitation Data'!$D$28,0,10*ROW('Sanitation Data'!D200))="","",OFFSET('Sanitation Data'!$D$28,0,10*ROW('Sanitation Data'!D200)))</f>
        <v/>
      </c>
      <c r="CL206" s="272" t="str">
        <f ca="true">+IF(OFFSET('Sanitation Data'!$D$29,0,10*ROW('Sanitation Data'!D200))="","",OFFSET('Sanitation Data'!$D$29,0,10*ROW('Sanitation Data'!D200)))</f>
        <v/>
      </c>
      <c r="CM206" s="272" t="str">
        <f ca="true">+IF(OFFSET('Sanitation Data'!$D$30,0,10*ROW('Sanitation Data'!D200))="","",OFFSET('Sanitation Data'!$D$30,0,10*ROW('Sanitation Data'!D200)))</f>
        <v/>
      </c>
      <c r="CN206" s="272" t="str">
        <f ca="true">+IF(OFFSET('Sanitation Data'!$D$31,0,10*ROW('Sanitation Data'!D200))="","",OFFSET('Sanitation Data'!$D$31,0,10*ROW('Sanitation Data'!D200)))</f>
        <v/>
      </c>
      <c r="CO206" s="272" t="str">
        <f ca="true">+IF(OFFSET('Sanitation Data'!$D$32,0,10*ROW('Sanitation Data'!D200))="","",OFFSET('Sanitation Data'!$D$32,0,10*ROW('Sanitation Data'!D200)))</f>
        <v/>
      </c>
      <c r="CP206" s="272" t="str">
        <f ca="true">+IF(OFFSET('Sanitation Data'!$E$28,0,10*ROW('Sanitation Data'!E200))="","",OFFSET('Sanitation Data'!$E$28,0,10*ROW('Sanitation Data'!E200)))</f>
        <v/>
      </c>
      <c r="CQ206" s="272" t="str">
        <f ca="true">+IF(OFFSET('Sanitation Data'!$E$29,0,10*ROW('Sanitation Data'!E200))="","",OFFSET('Sanitation Data'!$E$29,0,10*ROW('Sanitation Data'!E200)))</f>
        <v/>
      </c>
      <c r="CR206" s="272" t="str">
        <f ca="true">+IF(OFFSET('Sanitation Data'!$E$30,0,10*ROW('Sanitation Data'!E200))="","",OFFSET('Sanitation Data'!$E$30,0,10*ROW('Sanitation Data'!E200)))</f>
        <v/>
      </c>
      <c r="CS206" s="272" t="str">
        <f ca="true">+IF(OFFSET('Sanitation Data'!$E$31,0,10*ROW('Sanitation Data'!E200))="","",OFFSET('Sanitation Data'!$E$31,0,10*ROW('Sanitation Data'!E200)))</f>
        <v/>
      </c>
      <c r="CT206" s="272" t="str">
        <f ca="true">+IF(OFFSET('Sanitation Data'!$E$32,0,10*ROW('Sanitation Data'!E200))="","",OFFSET('Sanitation Data'!$E$32,0,10*ROW('Sanitation Data'!E200)))</f>
        <v/>
      </c>
      <c r="CU206" s="272" t="str">
        <f ca="true">+IF(OFFSET('Sanitation Data'!$F$28,0,10*ROW('Sanitation Data'!F200))="","",OFFSET('Sanitation Data'!$F$28,0,10*ROW('Sanitation Data'!F200)))</f>
        <v/>
      </c>
      <c r="CV206" s="272" t="str">
        <f ca="true">+IF(OFFSET('Sanitation Data'!$F$29,0,10*ROW('Sanitation Data'!F200))="","",OFFSET('Sanitation Data'!$F$29,0,10*ROW('Sanitation Data'!F200)))</f>
        <v/>
      </c>
      <c r="CW206" s="272" t="str">
        <f ca="true">+IF(OFFSET('Sanitation Data'!$F$30,0,10*ROW('Sanitation Data'!F200))="","",OFFSET('Sanitation Data'!$F$30,0,10*ROW('Sanitation Data'!F200)))</f>
        <v/>
      </c>
      <c r="CX206" s="272" t="str">
        <f ca="true">+IF(OFFSET('Sanitation Data'!$F$31,0,10*ROW('Sanitation Data'!F200))="","",OFFSET('Sanitation Data'!$F$31,0,10*ROW('Sanitation Data'!F200)))</f>
        <v/>
      </c>
      <c r="CY206" s="272" t="str">
        <f ca="true">+IF(OFFSET('Sanitation Data'!$F$32,0,10*ROW('Sanitation Data'!F200))="","",OFFSET('Sanitation Data'!$F$32,0,10*ROW('Sanitation Data'!F200)))</f>
        <v/>
      </c>
      <c r="CZ206" s="272" t="str">
        <f ca="true">+IF(OFFSET('Sanitation Data'!$G$28,0,10*ROW('Sanitation Data'!G200))="","",OFFSET('Sanitation Data'!$G$28,0,10*ROW('Sanitation Data'!G200)))</f>
        <v/>
      </c>
      <c r="DA206" s="272" t="str">
        <f ca="true">+IF(OFFSET('Sanitation Data'!$G$29,0,10*ROW('Sanitation Data'!G200))="","",OFFSET('Sanitation Data'!$G$29,0,10*ROW('Sanitation Data'!G200)))</f>
        <v/>
      </c>
      <c r="DB206" s="272" t="str">
        <f ca="true">+IF(OFFSET('Sanitation Data'!$G$30,0,10*ROW('Sanitation Data'!G200))="","",OFFSET('Sanitation Data'!$G$30,0,10*ROW('Sanitation Data'!G200)))</f>
        <v/>
      </c>
      <c r="DC206" s="272" t="str">
        <f ca="true">+IF(OFFSET('Sanitation Data'!$G$31,0,10*ROW('Sanitation Data'!G200))="","",OFFSET('Sanitation Data'!$G$31,0,10*ROW('Sanitation Data'!G200)))</f>
        <v/>
      </c>
      <c r="DD206" s="272" t="str">
        <f ca="true">+IF(OFFSET('Sanitation Data'!$G$32,0,10*ROW('Sanitation Data'!G200))="","",OFFSET('Sanitation Data'!$G$32,0,10*ROW('Sanitation Data'!G200)))</f>
        <v/>
      </c>
      <c r="DE206" s="272" t="str">
        <f ca="true">+IF(OFFSET('Sanitation Data'!$H$28,0,10*ROW('Sanitation Data'!H200))="","",OFFSET('Sanitation Data'!$H$28,0,10*ROW('Sanitation Data'!H200)))</f>
        <v/>
      </c>
      <c r="DF206" s="272" t="str">
        <f ca="true">+IF(OFFSET('Sanitation Data'!$H$29,0,10*ROW('Sanitation Data'!H200))="","",OFFSET('Sanitation Data'!$H$29,0,10*ROW('Sanitation Data'!H200)))</f>
        <v/>
      </c>
      <c r="DG206" s="272" t="str">
        <f ca="true">+IF(OFFSET('Sanitation Data'!$H$30,0,10*ROW('Sanitation Data'!H200))="","",OFFSET('Sanitation Data'!$H$30,0,10*ROW('Sanitation Data'!H200)))</f>
        <v/>
      </c>
      <c r="DH206" s="272" t="str">
        <f ca="true">+IF(OFFSET('Sanitation Data'!$H$31,0,10*ROW('Sanitation Data'!H200))="","",OFFSET('Sanitation Data'!$H$31,0,10*ROW('Sanitation Data'!H200)))</f>
        <v/>
      </c>
      <c r="DI206" s="272" t="str">
        <f ca="true">+IF(OFFSET('Sanitation Data'!$H$32,0,10*ROW('Sanitation Data'!H200))="","",OFFSET('Sanitation Data'!$H$32,0,10*ROW('Sanitation Data'!H200)))</f>
        <v/>
      </c>
      <c r="DJ206" s="272" t="str">
        <f ca="true">+IF(OFFSET('Sanitation Data'!$I$28,0,10*ROW('Sanitation Data'!I200))="","",OFFSET('Sanitation Data'!$I$28,0,10*ROW('Sanitation Data'!I200)))</f>
        <v/>
      </c>
      <c r="DK206" s="272" t="str">
        <f ca="true">+IF(OFFSET('Sanitation Data'!$I$29,0,10*ROW('Sanitation Data'!I200))="","",OFFSET('Sanitation Data'!$I$29,0,10*ROW('Sanitation Data'!I200)))</f>
        <v/>
      </c>
      <c r="DL206" s="272" t="str">
        <f ca="true">+IF(OFFSET('Sanitation Data'!$I$30,0,10*ROW('Sanitation Data'!I200))="","",OFFSET('Sanitation Data'!$I$30,0,10*ROW('Sanitation Data'!I200)))</f>
        <v/>
      </c>
      <c r="DM206" s="272" t="str">
        <f ca="true">+IF(OFFSET('Sanitation Data'!$I$31,0,10*ROW('Sanitation Data'!I200))="","",OFFSET('Sanitation Data'!$I$31,0,10*ROW('Sanitation Data'!I200)))</f>
        <v/>
      </c>
      <c r="DN206" s="272" t="str">
        <f ca="true">+IF(OFFSET('Sanitation Data'!$I$32,0,10*ROW('Sanitation Data'!I200))="","",OFFSET('Sanitation Data'!$I$32,0,10*ROW('Sanitation Data'!I200)))</f>
        <v/>
      </c>
      <c r="DO206" s="272" t="str">
        <f ca="true">+IF(OFFSET('Hygiene Data'!$D$11,0,10*ROW('Hygiene Data'!D200))="","",OFFSET('Hygiene Data'!$D$11,0,10*ROW('Hygiene Data'!D200)))</f>
        <v/>
      </c>
      <c r="DP206" s="272" t="str">
        <f ca="true">+IF(OFFSET('Hygiene Data'!$D$12,0,10*ROW('Hygiene Data'!D200))="","",OFFSET('Hygiene Data'!$D$12,0,10*ROW('Hygiene Data'!D200)))</f>
        <v/>
      </c>
      <c r="DQ206" s="272" t="str">
        <f ca="true">+IF(OFFSET('Hygiene Data'!$D$13,0,10*ROW('Hygiene Data'!D200))="","",OFFSET('Hygiene Data'!$D$13,0,10*ROW('Hygiene Data'!D200)))</f>
        <v/>
      </c>
      <c r="DR206" s="272" t="str">
        <f ca="true">+IF(OFFSET('Hygiene Data'!$E$11,0,10*ROW('Hygiene Data'!E200))="","",OFFSET('Hygiene Data'!$E$11,0,10*ROW('Hygiene Data'!E200)))</f>
        <v/>
      </c>
      <c r="DS206" s="272" t="str">
        <f ca="true">+IF(OFFSET('Hygiene Data'!$E$12,0,10*ROW('Hygiene Data'!E200))="","",OFFSET('Hygiene Data'!$E$12,0,10*ROW('Hygiene Data'!E200)))</f>
        <v/>
      </c>
      <c r="DT206" s="272" t="str">
        <f ca="true">+IF(OFFSET('Hygiene Data'!$E$13,0,10*ROW('Hygiene Data'!E200))="","",OFFSET('Hygiene Data'!$E$13,0,10*ROW('Hygiene Data'!E200)))</f>
        <v/>
      </c>
      <c r="DU206" s="272" t="str">
        <f ca="true">+IF(OFFSET('Hygiene Data'!$F$11,0,10*ROW('Hygiene Data'!F200))="","",OFFSET('Hygiene Data'!$F$11,0,10*ROW('Hygiene Data'!F200)))</f>
        <v/>
      </c>
      <c r="DV206" s="272" t="str">
        <f ca="true">+IF(OFFSET('Hygiene Data'!$F$12,0,10*ROW('Hygiene Data'!F200))="","",OFFSET('Hygiene Data'!$F$12,0,10*ROW('Hygiene Data'!F200)))</f>
        <v/>
      </c>
      <c r="DW206" s="272" t="str">
        <f ca="true">+IF(OFFSET('Hygiene Data'!$F$13,0,10*ROW('Hygiene Data'!F200))="","",OFFSET('Hygiene Data'!$F$13,0,10*ROW('Hygiene Data'!F200)))</f>
        <v/>
      </c>
      <c r="DX206" s="272" t="str">
        <f ca="true">+IF(OFFSET('Hygiene Data'!$G$11,0,10*ROW('Hygiene Data'!G200))="","",OFFSET('Hygiene Data'!$G$11,0,10*ROW('Hygiene Data'!G200)))</f>
        <v/>
      </c>
      <c r="DY206" s="272" t="str">
        <f ca="true">+IF(OFFSET('Hygiene Data'!$G$12,0,10*ROW('Hygiene Data'!G200))="","",OFFSET('Hygiene Data'!$G$12,0,10*ROW('Hygiene Data'!G200)))</f>
        <v/>
      </c>
      <c r="DZ206" s="272" t="str">
        <f ca="true">+IF(OFFSET('Hygiene Data'!$G$13,0,10*ROW('Hygiene Data'!G200))="","",OFFSET('Hygiene Data'!$G$13,0,10*ROW('Hygiene Data'!G200)))</f>
        <v/>
      </c>
      <c r="EA206" s="272" t="str">
        <f ca="true">+IF(OFFSET('Hygiene Data'!$H$11,0,10*ROW('Hygiene Data'!H200))="","",OFFSET('Hygiene Data'!$H$11,0,10*ROW('Hygiene Data'!H200)))</f>
        <v/>
      </c>
      <c r="EB206" s="272" t="str">
        <f ca="true">+IF(OFFSET('Hygiene Data'!$H$12,0,10*ROW('Hygiene Data'!H200))="","",OFFSET('Hygiene Data'!$H$12,0,10*ROW('Hygiene Data'!H200)))</f>
        <v/>
      </c>
      <c r="EC206" s="272" t="str">
        <f ca="true">+IF(OFFSET('Hygiene Data'!$H$13,0,10*ROW('Hygiene Data'!H200))="","",OFFSET('Hygiene Data'!$H$13,0,10*ROW('Hygiene Data'!H200)))</f>
        <v/>
      </c>
      <c r="ED206" s="272" t="str">
        <f ca="true">+IF(OFFSET('Hygiene Data'!$I$11,0,10*ROW('Hygiene Data'!I200))="","",OFFSET('Hygiene Data'!$I$11,0,10*ROW('Hygiene Data'!I200)))</f>
        <v/>
      </c>
      <c r="EE206" s="272" t="str">
        <f ca="true">+IF(OFFSET('Hygiene Data'!$I$12,0,10*ROW('Hygiene Data'!I200))="","",OFFSET('Hygiene Data'!$I$12,0,10*ROW('Hygiene Data'!I200)))</f>
        <v/>
      </c>
      <c r="EF206" s="272"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28"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2"/>
      <c r="BS207" s="272" t="str">
        <f ca="true">+IF(OFFSET('Water Data'!$D$27,0,10*ROW('Water Data'!D201))="","",OFFSET('Water Data'!$D$27,0,10*ROW('Water Data'!D201)))</f>
        <v/>
      </c>
      <c r="BT207" s="272" t="str">
        <f ca="true">+IF(OFFSET('Water Data'!$D$28,0,10*ROW('Water Data'!D201))="","",OFFSET('Water Data'!$D$28,0,10*ROW('Water Data'!D201)))</f>
        <v/>
      </c>
      <c r="BU207" s="272" t="str">
        <f ca="true">+IF(OFFSET('Water Data'!$D$29,0,10*ROW('Water Data'!D201))="","",OFFSET('Water Data'!$D$29,0,10*ROW('Water Data'!D201)))</f>
        <v/>
      </c>
      <c r="BV207" s="272" t="str">
        <f ca="true">+IF(OFFSET('Water Data'!$E$27,0,10*ROW('Water Data'!E201))="","",OFFSET('Water Data'!$E$27,0,10*ROW('Water Data'!E201)))</f>
        <v/>
      </c>
      <c r="BW207" s="272" t="str">
        <f ca="true">+IF(OFFSET('Water Data'!$E$28,0,10*ROW('Water Data'!E201))="","",OFFSET('Water Data'!$E$28,0,10*ROW('Water Data'!E201)))</f>
        <v/>
      </c>
      <c r="BX207" s="272" t="str">
        <f ca="true">+IF(OFFSET('Water Data'!$E$29,0,10*ROW('Water Data'!E201))="","",OFFSET('Water Data'!$E$29,0,10*ROW('Water Data'!E201)))</f>
        <v/>
      </c>
      <c r="BY207" s="272" t="str">
        <f ca="true">+IF(OFFSET('Water Data'!$F$27,0,10*ROW('Water Data'!F201))="","",OFFSET('Water Data'!$F$27,0,10*ROW('Water Data'!F201)))</f>
        <v/>
      </c>
      <c r="BZ207" s="272" t="str">
        <f ca="true">+IF(OFFSET('Water Data'!$F$28,0,10*ROW('Water Data'!F201))="","",OFFSET('Water Data'!$F$28,0,10*ROW('Water Data'!F201)))</f>
        <v/>
      </c>
      <c r="CA207" s="272" t="str">
        <f ca="true">+IF(OFFSET('Water Data'!$F$29,0,10*ROW('Water Data'!F201))="","",OFFSET('Water Data'!$F$29,0,10*ROW('Water Data'!F201)))</f>
        <v/>
      </c>
      <c r="CB207" s="272" t="str">
        <f ca="true">+IF(OFFSET('Water Data'!$G$27,0,10*ROW('Water Data'!G201))="","",OFFSET('Water Data'!$G$27,0,10*ROW('Water Data'!G201)))</f>
        <v/>
      </c>
      <c r="CC207" s="272" t="str">
        <f ca="true">+IF(OFFSET('Water Data'!$G$28,0,10*ROW('Water Data'!G201))="","",OFFSET('Water Data'!$G$28,0,10*ROW('Water Data'!G201)))</f>
        <v/>
      </c>
      <c r="CD207" s="272" t="str">
        <f ca="true">+IF(OFFSET('Water Data'!$G$29,0,10*ROW('Water Data'!G201))="","",OFFSET('Water Data'!$G$29,0,10*ROW('Water Data'!G201)))</f>
        <v/>
      </c>
      <c r="CE207" s="272" t="str">
        <f ca="true">+IF(OFFSET('Water Data'!$H$27,0,10*ROW('Water Data'!H201))="","",OFFSET('Water Data'!$H$27,0,10*ROW('Water Data'!H201)))</f>
        <v/>
      </c>
      <c r="CF207" s="272" t="str">
        <f ca="true">+IF(OFFSET('Water Data'!$H$28,0,10*ROW('Water Data'!H201))="","",OFFSET('Water Data'!$H$28,0,10*ROW('Water Data'!H201)))</f>
        <v/>
      </c>
      <c r="CG207" s="272" t="str">
        <f ca="true">+IF(OFFSET('Water Data'!$H$29,0,10*ROW('Water Data'!H201))="","",OFFSET('Water Data'!$H$29,0,10*ROW('Water Data'!H201)))</f>
        <v/>
      </c>
      <c r="CH207" s="272" t="str">
        <f ca="true">+IF(OFFSET('Water Data'!$I$27,0,10*ROW('Water Data'!I201))="","",OFFSET('Water Data'!$I$27,0,10*ROW('Water Data'!I201)))</f>
        <v/>
      </c>
      <c r="CI207" s="272" t="str">
        <f ca="true">+IF(OFFSET('Water Data'!$I$28,0,10*ROW('Water Data'!I201))="","",OFFSET('Water Data'!$I$28,0,10*ROW('Water Data'!I201)))</f>
        <v/>
      </c>
      <c r="CJ207" s="272" t="str">
        <f ca="true">+IF(OFFSET('Water Data'!$I$29,0,10*ROW('Water Data'!I201))="","",OFFSET('Water Data'!$I$29,0,10*ROW('Water Data'!I201)))</f>
        <v/>
      </c>
      <c r="CK207" s="272" t="str">
        <f ca="true">+IF(OFFSET('Sanitation Data'!$D$28,0,10*ROW('Sanitation Data'!D201))="","",OFFSET('Sanitation Data'!$D$28,0,10*ROW('Sanitation Data'!D201)))</f>
        <v/>
      </c>
      <c r="CL207" s="272" t="str">
        <f ca="true">+IF(OFFSET('Sanitation Data'!$D$29,0,10*ROW('Sanitation Data'!D201))="","",OFFSET('Sanitation Data'!$D$29,0,10*ROW('Sanitation Data'!D201)))</f>
        <v/>
      </c>
      <c r="CM207" s="272" t="str">
        <f ca="true">+IF(OFFSET('Sanitation Data'!$D$30,0,10*ROW('Sanitation Data'!D201))="","",OFFSET('Sanitation Data'!$D$30,0,10*ROW('Sanitation Data'!D201)))</f>
        <v/>
      </c>
      <c r="CN207" s="272" t="str">
        <f ca="true">+IF(OFFSET('Sanitation Data'!$D$31,0,10*ROW('Sanitation Data'!D201))="","",OFFSET('Sanitation Data'!$D$31,0,10*ROW('Sanitation Data'!D201)))</f>
        <v/>
      </c>
      <c r="CO207" s="272" t="str">
        <f ca="true">+IF(OFFSET('Sanitation Data'!$D$32,0,10*ROW('Sanitation Data'!D201))="","",OFFSET('Sanitation Data'!$D$32,0,10*ROW('Sanitation Data'!D201)))</f>
        <v/>
      </c>
      <c r="CP207" s="272" t="str">
        <f ca="true">+IF(OFFSET('Sanitation Data'!$E$28,0,10*ROW('Sanitation Data'!E201))="","",OFFSET('Sanitation Data'!$E$28,0,10*ROW('Sanitation Data'!E201)))</f>
        <v/>
      </c>
      <c r="CQ207" s="272" t="str">
        <f ca="true">+IF(OFFSET('Sanitation Data'!$E$29,0,10*ROW('Sanitation Data'!E201))="","",OFFSET('Sanitation Data'!$E$29,0,10*ROW('Sanitation Data'!E201)))</f>
        <v/>
      </c>
      <c r="CR207" s="272" t="str">
        <f ca="true">+IF(OFFSET('Sanitation Data'!$E$30,0,10*ROW('Sanitation Data'!E201))="","",OFFSET('Sanitation Data'!$E$30,0,10*ROW('Sanitation Data'!E201)))</f>
        <v/>
      </c>
      <c r="CS207" s="272" t="str">
        <f ca="true">+IF(OFFSET('Sanitation Data'!$E$31,0,10*ROW('Sanitation Data'!E201))="","",OFFSET('Sanitation Data'!$E$31,0,10*ROW('Sanitation Data'!E201)))</f>
        <v/>
      </c>
      <c r="CT207" s="272" t="str">
        <f ca="true">+IF(OFFSET('Sanitation Data'!$E$32,0,10*ROW('Sanitation Data'!E201))="","",OFFSET('Sanitation Data'!$E$32,0,10*ROW('Sanitation Data'!E201)))</f>
        <v/>
      </c>
      <c r="CU207" s="272" t="str">
        <f ca="true">+IF(OFFSET('Sanitation Data'!$F$28,0,10*ROW('Sanitation Data'!F201))="","",OFFSET('Sanitation Data'!$F$28,0,10*ROW('Sanitation Data'!F201)))</f>
        <v/>
      </c>
      <c r="CV207" s="272" t="str">
        <f ca="true">+IF(OFFSET('Sanitation Data'!$F$29,0,10*ROW('Sanitation Data'!F201))="","",OFFSET('Sanitation Data'!$F$29,0,10*ROW('Sanitation Data'!F201)))</f>
        <v/>
      </c>
      <c r="CW207" s="272" t="str">
        <f ca="true">+IF(OFFSET('Sanitation Data'!$F$30,0,10*ROW('Sanitation Data'!F201))="","",OFFSET('Sanitation Data'!$F$30,0,10*ROW('Sanitation Data'!F201)))</f>
        <v/>
      </c>
      <c r="CX207" s="272" t="str">
        <f ca="true">+IF(OFFSET('Sanitation Data'!$F$31,0,10*ROW('Sanitation Data'!F201))="","",OFFSET('Sanitation Data'!$F$31,0,10*ROW('Sanitation Data'!F201)))</f>
        <v/>
      </c>
      <c r="CY207" s="272" t="str">
        <f ca="true">+IF(OFFSET('Sanitation Data'!$F$32,0,10*ROW('Sanitation Data'!F201))="","",OFFSET('Sanitation Data'!$F$32,0,10*ROW('Sanitation Data'!F201)))</f>
        <v/>
      </c>
      <c r="CZ207" s="272" t="str">
        <f ca="true">+IF(OFFSET('Sanitation Data'!$G$28,0,10*ROW('Sanitation Data'!G201))="","",OFFSET('Sanitation Data'!$G$28,0,10*ROW('Sanitation Data'!G201)))</f>
        <v/>
      </c>
      <c r="DA207" s="272" t="str">
        <f ca="true">+IF(OFFSET('Sanitation Data'!$G$29,0,10*ROW('Sanitation Data'!G201))="","",OFFSET('Sanitation Data'!$G$29,0,10*ROW('Sanitation Data'!G201)))</f>
        <v/>
      </c>
      <c r="DB207" s="272" t="str">
        <f ca="true">+IF(OFFSET('Sanitation Data'!$G$30,0,10*ROW('Sanitation Data'!G201))="","",OFFSET('Sanitation Data'!$G$30,0,10*ROW('Sanitation Data'!G201)))</f>
        <v/>
      </c>
      <c r="DC207" s="272" t="str">
        <f ca="true">+IF(OFFSET('Sanitation Data'!$G$31,0,10*ROW('Sanitation Data'!G201))="","",OFFSET('Sanitation Data'!$G$31,0,10*ROW('Sanitation Data'!G201)))</f>
        <v/>
      </c>
      <c r="DD207" s="272" t="str">
        <f ca="true">+IF(OFFSET('Sanitation Data'!$G$32,0,10*ROW('Sanitation Data'!G201))="","",OFFSET('Sanitation Data'!$G$32,0,10*ROW('Sanitation Data'!G201)))</f>
        <v/>
      </c>
      <c r="DE207" s="272" t="str">
        <f ca="true">+IF(OFFSET('Sanitation Data'!$H$28,0,10*ROW('Sanitation Data'!H201))="","",OFFSET('Sanitation Data'!$H$28,0,10*ROW('Sanitation Data'!H201)))</f>
        <v/>
      </c>
      <c r="DF207" s="272" t="str">
        <f ca="true">+IF(OFFSET('Sanitation Data'!$H$29,0,10*ROW('Sanitation Data'!H201))="","",OFFSET('Sanitation Data'!$H$29,0,10*ROW('Sanitation Data'!H201)))</f>
        <v/>
      </c>
      <c r="DG207" s="272" t="str">
        <f ca="true">+IF(OFFSET('Sanitation Data'!$H$30,0,10*ROW('Sanitation Data'!H201))="","",OFFSET('Sanitation Data'!$H$30,0,10*ROW('Sanitation Data'!H201)))</f>
        <v/>
      </c>
      <c r="DH207" s="272" t="str">
        <f ca="true">+IF(OFFSET('Sanitation Data'!$H$31,0,10*ROW('Sanitation Data'!H201))="","",OFFSET('Sanitation Data'!$H$31,0,10*ROW('Sanitation Data'!H201)))</f>
        <v/>
      </c>
      <c r="DI207" s="272" t="str">
        <f ca="true">+IF(OFFSET('Sanitation Data'!$H$32,0,10*ROW('Sanitation Data'!H201))="","",OFFSET('Sanitation Data'!$H$32,0,10*ROW('Sanitation Data'!H201)))</f>
        <v/>
      </c>
      <c r="DJ207" s="272" t="str">
        <f ca="true">+IF(OFFSET('Sanitation Data'!$I$28,0,10*ROW('Sanitation Data'!I201))="","",OFFSET('Sanitation Data'!$I$28,0,10*ROW('Sanitation Data'!I201)))</f>
        <v/>
      </c>
      <c r="DK207" s="272" t="str">
        <f ca="true">+IF(OFFSET('Sanitation Data'!$I$29,0,10*ROW('Sanitation Data'!I201))="","",OFFSET('Sanitation Data'!$I$29,0,10*ROW('Sanitation Data'!I201)))</f>
        <v/>
      </c>
      <c r="DL207" s="272" t="str">
        <f ca="true">+IF(OFFSET('Sanitation Data'!$I$30,0,10*ROW('Sanitation Data'!I201))="","",OFFSET('Sanitation Data'!$I$30,0,10*ROW('Sanitation Data'!I201)))</f>
        <v/>
      </c>
      <c r="DM207" s="272" t="str">
        <f ca="true">+IF(OFFSET('Sanitation Data'!$I$31,0,10*ROW('Sanitation Data'!I201))="","",OFFSET('Sanitation Data'!$I$31,0,10*ROW('Sanitation Data'!I201)))</f>
        <v/>
      </c>
      <c r="DN207" s="272" t="str">
        <f ca="true">+IF(OFFSET('Sanitation Data'!$I$32,0,10*ROW('Sanitation Data'!I201))="","",OFFSET('Sanitation Data'!$I$32,0,10*ROW('Sanitation Data'!I201)))</f>
        <v/>
      </c>
      <c r="DO207" s="272" t="str">
        <f ca="true">+IF(OFFSET('Hygiene Data'!$D$11,0,10*ROW('Hygiene Data'!D201))="","",OFFSET('Hygiene Data'!$D$11,0,10*ROW('Hygiene Data'!D201)))</f>
        <v/>
      </c>
      <c r="DP207" s="272" t="str">
        <f ca="true">+IF(OFFSET('Hygiene Data'!$D$12,0,10*ROW('Hygiene Data'!D201))="","",OFFSET('Hygiene Data'!$D$12,0,10*ROW('Hygiene Data'!D201)))</f>
        <v/>
      </c>
      <c r="DQ207" s="272" t="str">
        <f ca="true">+IF(OFFSET('Hygiene Data'!$D$13,0,10*ROW('Hygiene Data'!D201))="","",OFFSET('Hygiene Data'!$D$13,0,10*ROW('Hygiene Data'!D201)))</f>
        <v/>
      </c>
      <c r="DR207" s="272" t="str">
        <f ca="true">+IF(OFFSET('Hygiene Data'!$E$11,0,10*ROW('Hygiene Data'!E201))="","",OFFSET('Hygiene Data'!$E$11,0,10*ROW('Hygiene Data'!E201)))</f>
        <v/>
      </c>
      <c r="DS207" s="272" t="str">
        <f ca="true">+IF(OFFSET('Hygiene Data'!$E$12,0,10*ROW('Hygiene Data'!E201))="","",OFFSET('Hygiene Data'!$E$12,0,10*ROW('Hygiene Data'!E201)))</f>
        <v/>
      </c>
      <c r="DT207" s="272" t="str">
        <f ca="true">+IF(OFFSET('Hygiene Data'!$E$13,0,10*ROW('Hygiene Data'!E201))="","",OFFSET('Hygiene Data'!$E$13,0,10*ROW('Hygiene Data'!E201)))</f>
        <v/>
      </c>
      <c r="DU207" s="272" t="str">
        <f ca="true">+IF(OFFSET('Hygiene Data'!$F$11,0,10*ROW('Hygiene Data'!F201))="","",OFFSET('Hygiene Data'!$F$11,0,10*ROW('Hygiene Data'!F201)))</f>
        <v/>
      </c>
      <c r="DV207" s="272" t="str">
        <f ca="true">+IF(OFFSET('Hygiene Data'!$F$12,0,10*ROW('Hygiene Data'!F201))="","",OFFSET('Hygiene Data'!$F$12,0,10*ROW('Hygiene Data'!F201)))</f>
        <v/>
      </c>
      <c r="DW207" s="272" t="str">
        <f ca="true">+IF(OFFSET('Hygiene Data'!$F$13,0,10*ROW('Hygiene Data'!F201))="","",OFFSET('Hygiene Data'!$F$13,0,10*ROW('Hygiene Data'!F201)))</f>
        <v/>
      </c>
      <c r="DX207" s="272" t="str">
        <f ca="true">+IF(OFFSET('Hygiene Data'!$G$11,0,10*ROW('Hygiene Data'!G201))="","",OFFSET('Hygiene Data'!$G$11,0,10*ROW('Hygiene Data'!G201)))</f>
        <v/>
      </c>
      <c r="DY207" s="272" t="str">
        <f ca="true">+IF(OFFSET('Hygiene Data'!$G$12,0,10*ROW('Hygiene Data'!G201))="","",OFFSET('Hygiene Data'!$G$12,0,10*ROW('Hygiene Data'!G201)))</f>
        <v/>
      </c>
      <c r="DZ207" s="272" t="str">
        <f ca="true">+IF(OFFSET('Hygiene Data'!$G$13,0,10*ROW('Hygiene Data'!G201))="","",OFFSET('Hygiene Data'!$G$13,0,10*ROW('Hygiene Data'!G201)))</f>
        <v/>
      </c>
      <c r="EA207" s="272" t="str">
        <f ca="true">+IF(OFFSET('Hygiene Data'!$H$11,0,10*ROW('Hygiene Data'!H201))="","",OFFSET('Hygiene Data'!$H$11,0,10*ROW('Hygiene Data'!H201)))</f>
        <v/>
      </c>
      <c r="EB207" s="272" t="str">
        <f ca="true">+IF(OFFSET('Hygiene Data'!$H$12,0,10*ROW('Hygiene Data'!H201))="","",OFFSET('Hygiene Data'!$H$12,0,10*ROW('Hygiene Data'!H201)))</f>
        <v/>
      </c>
      <c r="EC207" s="272" t="str">
        <f ca="true">+IF(OFFSET('Hygiene Data'!$H$13,0,10*ROW('Hygiene Data'!H201))="","",OFFSET('Hygiene Data'!$H$13,0,10*ROW('Hygiene Data'!H201)))</f>
        <v/>
      </c>
      <c r="ED207" s="272" t="str">
        <f ca="true">+IF(OFFSET('Hygiene Data'!$I$11,0,10*ROW('Hygiene Data'!I201))="","",OFFSET('Hygiene Data'!$I$11,0,10*ROW('Hygiene Data'!I201)))</f>
        <v/>
      </c>
      <c r="EE207" s="272" t="str">
        <f ca="true">+IF(OFFSET('Hygiene Data'!$I$12,0,10*ROW('Hygiene Data'!I201))="","",OFFSET('Hygiene Data'!$I$12,0,10*ROW('Hygiene Data'!I201)))</f>
        <v/>
      </c>
      <c r="EF207" s="272"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9" customWidth="true"/>
    <col min="3" max="3" width="29.75" customWidth="true"/>
    <col min="4" max="9" width="7.875" customWidth="true"/>
    <col min="10" max="11" width="1.125" customWidth="true"/>
    <col min="12" max="12" width="24.625" style="119" customWidth="true"/>
    <col min="13" max="13" width="29.75" customWidth="true"/>
    <col min="14" max="19" width="7.875" customWidth="true"/>
    <col min="20" max="21" width="1.125" customWidth="true"/>
    <col min="22" max="22" width="24.625" style="119" customWidth="true"/>
    <col min="23" max="23" width="29.75" customWidth="true"/>
    <col min="24" max="29" width="7.875" customWidth="true"/>
    <col min="30" max="31" width="1.125" customWidth="true"/>
    <col min="32" max="32" width="24.625" style="119" customWidth="true"/>
    <col min="33" max="33" width="29.75" customWidth="true"/>
    <col min="34" max="39" width="7.875" customWidth="true"/>
    <col min="40" max="41" width="1.125" customWidth="true"/>
    <col min="42" max="42" width="24.625" style="119" customWidth="true"/>
    <col min="43" max="43" width="29.75" customWidth="true"/>
    <col min="44" max="49" width="7.875" customWidth="true"/>
    <col min="50" max="51" width="1.125" customWidth="true"/>
    <col min="52" max="52" width="24.625" style="119" customWidth="true"/>
    <col min="53" max="53" width="29.75" style="119" customWidth="true"/>
    <col min="54" max="59" width="7.875" customWidth="true"/>
    <col min="60" max="61" width="1.125" customWidth="true"/>
    <col min="62" max="62" width="24.625" style="119" customWidth="true"/>
    <col min="63" max="63" width="29.75" style="119" customWidth="true"/>
    <col min="64" max="69" width="7.875" customWidth="true"/>
    <col min="70" max="71" width="1.125" customWidth="true"/>
    <col min="72" max="72" width="24.625" style="119" customWidth="true"/>
    <col min="73" max="73" width="29.75" style="119" customWidth="true"/>
    <col min="74" max="79" width="7.875" customWidth="true"/>
    <col min="80" max="81" width="1.125" customWidth="true"/>
    <col min="82" max="82" width="24.625" style="119" customWidth="true"/>
    <col min="83" max="83" width="29.75" customWidth="true"/>
    <col min="84" max="89" width="7.875" customWidth="true"/>
    <col min="90" max="91" width="1.125" customWidth="true"/>
    <col min="92" max="92" width="24.625" style="119" customWidth="true"/>
    <col min="93" max="93" width="29.75" customWidth="true"/>
    <col min="94" max="99" width="7.875" customWidth="true"/>
    <col min="100" max="101" width="1.125" customWidth="true"/>
    <col min="102" max="102" width="24.625" style="119" customWidth="true"/>
    <col min="103" max="103" width="29.75" customWidth="true"/>
    <col min="104" max="109" width="7.875" customWidth="true"/>
    <col min="110" max="111" width="1.125" customWidth="true"/>
    <col min="112" max="112" width="24.625" style="119" customWidth="true"/>
    <col min="113" max="113" width="29.75" customWidth="true"/>
    <col min="114" max="119" width="7.875" customWidth="true"/>
    <col min="120" max="121" width="1.125" customWidth="true"/>
    <col min="122" max="122" width="24.625" style="119" customWidth="true"/>
    <col min="123" max="123" width="29.75" customWidth="true"/>
    <col min="124" max="129" width="7.875" customWidth="true"/>
    <col min="130" max="131" width="1.125" customWidth="true"/>
    <col min="132" max="132" width="24.625" style="119" customWidth="true"/>
    <col min="133" max="133" width="29.75" customWidth="true"/>
    <col min="134" max="139" width="7.875" customWidth="true"/>
    <col min="140" max="141" width="1.125" customWidth="true"/>
    <col min="142" max="142" width="24.625" style="119" customWidth="true"/>
    <col min="143" max="143" width="29.75" customWidth="true"/>
    <col min="144" max="149" width="7.875" customWidth="true"/>
    <col min="150" max="151" width="1.125" customWidth="true"/>
    <col min="152" max="152" width="24.625" style="119" customWidth="true"/>
    <col min="153" max="153" width="29.75" customWidth="true"/>
    <col min="154" max="159" width="7.875" customWidth="true"/>
    <col min="160" max="161" width="1.125" customWidth="true"/>
    <col min="162" max="162" width="24.625" style="119" customWidth="true"/>
    <col min="163" max="163" width="29.75" customWidth="true"/>
    <col min="164" max="169" width="7.875" customWidth="true"/>
    <col min="170" max="171" width="1.125" customWidth="true"/>
    <col min="172" max="172" width="24.625" style="119" customWidth="true"/>
    <col min="173" max="173" width="29.75" customWidth="true"/>
    <col min="174" max="179" width="7.875" customWidth="true"/>
    <col min="180" max="181" width="1.125" customWidth="true"/>
    <col min="182" max="182" width="24.625" style="119" customWidth="true"/>
    <col min="183" max="183" width="29.75" customWidth="true"/>
    <col min="184" max="189" width="7.875" customWidth="true"/>
    <col min="190" max="191" width="1.125" customWidth="true"/>
    <col min="192" max="192" width="24.625" style="119" customWidth="true"/>
    <col min="193" max="193" width="29.75" customWidth="true"/>
    <col min="194" max="199" width="7.875" customWidth="true"/>
    <col min="200" max="201" width="1.125" customWidth="true"/>
    <col min="202" max="202" width="24.625" style="119" customWidth="true"/>
    <col min="203" max="203" width="29.75" customWidth="true"/>
    <col min="204" max="209" width="7.875" customWidth="true"/>
    <col min="210" max="211" width="1.125" customWidth="true"/>
    <col min="212" max="212" width="24.625" style="119" customWidth="true"/>
    <col min="213" max="213" width="29.75" customWidth="true"/>
    <col min="214" max="219" width="7.875" customWidth="true"/>
    <col min="220" max="221" width="1.125" customWidth="true"/>
    <col min="222" max="222" width="24.625" style="119" customWidth="true"/>
    <col min="223" max="223" width="29.75" customWidth="true"/>
    <col min="224" max="229" width="7.875" customWidth="true"/>
    <col min="230" max="231" width="1.125" customWidth="true"/>
    <col min="232" max="232" width="24.625" style="119" customWidth="true"/>
    <col min="233" max="233" width="29.75" customWidth="true"/>
    <col min="234" max="239" width="7.875" customWidth="true"/>
    <col min="240" max="241" width="1.125" customWidth="true"/>
    <col min="242" max="242" width="24.625" style="119" customWidth="true"/>
    <col min="243" max="243" width="29.75" customWidth="true"/>
    <col min="244" max="249" width="7.875" customWidth="true"/>
    <col min="250" max="251" width="1.125" customWidth="true"/>
  </cols>
  <sheetData>
    <row xmlns:x14ac="http://schemas.microsoft.com/office/spreadsheetml/2009/9/ac" r="1" s="308" customFormat="true" ht="30" customHeight="true" x14ac:dyDescent="0.25">
      <c r="B1" s="322" t="s">
        <v>28</v>
      </c>
      <c r="C1" s="567" t="s">
        <v>232</v>
      </c>
      <c r="D1" s="317" t="s">
        <v>161</v>
      </c>
      <c r="E1" s="317"/>
      <c r="F1" s="317"/>
      <c r="G1" s="317"/>
      <c r="H1" s="317"/>
      <c r="I1" s="321"/>
      <c r="J1" s="309"/>
      <c r="K1" s="309"/>
      <c r="L1" s="322" t="s">
        <v>28</v>
      </c>
      <c r="M1" s="567" t="s">
        <v>233</v>
      </c>
      <c r="N1" s="317" t="str">
        <f>D1</f>
        <v>Kyrgyzstan</v>
      </c>
      <c r="O1" s="317"/>
      <c r="P1" s="317"/>
      <c r="Q1" s="317"/>
      <c r="R1" s="317"/>
      <c r="S1" s="321"/>
      <c r="T1" s="309"/>
      <c r="U1" s="309"/>
      <c r="V1" s="322" t="s">
        <v>28</v>
      </c>
      <c r="W1" s="567" t="s">
        <v>234</v>
      </c>
      <c r="X1" s="317" t="str">
        <f>N1</f>
        <v>Kyrgyzstan</v>
      </c>
      <c r="Y1" s="317"/>
      <c r="Z1" s="317"/>
      <c r="AA1" s="317"/>
      <c r="AB1" s="317"/>
      <c r="AC1" s="321"/>
      <c r="AD1" s="309"/>
      <c r="AE1" s="309"/>
      <c r="AF1" s="322" t="s">
        <v>28</v>
      </c>
      <c r="AG1" s="567" t="s">
        <v>235</v>
      </c>
      <c r="AH1" s="317" t="str">
        <f>X1</f>
        <v>Kyrgyzstan</v>
      </c>
      <c r="AI1" s="317"/>
      <c r="AJ1" s="317"/>
      <c r="AK1" s="317"/>
      <c r="AL1" s="317"/>
      <c r="AM1" s="321"/>
      <c r="AN1" s="309"/>
      <c r="AO1" s="309"/>
      <c r="AP1" s="322" t="s">
        <v>28</v>
      </c>
      <c r="AQ1" s="567">
        <v>2019</v>
      </c>
      <c r="AR1" s="317" t="str">
        <f>AH1</f>
        <v>Kyrgyzstan</v>
      </c>
      <c r="AS1" s="317"/>
      <c r="AT1" s="317"/>
      <c r="AU1" s="317"/>
      <c r="AV1" s="317"/>
      <c r="AW1" s="321"/>
      <c r="AX1" s="309"/>
      <c r="AY1" s="309"/>
      <c r="AZ1" s="322" t="s">
        <v>28</v>
      </c>
      <c r="BA1" s="567">
        <v>2019</v>
      </c>
      <c r="BB1" s="317" t="s">
        <v>161</v>
      </c>
      <c r="BC1" s="317"/>
      <c r="BD1" s="317"/>
      <c r="BE1" s="317"/>
      <c r="BF1" s="317"/>
      <c r="BG1" s="321"/>
      <c r="BH1" s="309"/>
      <c r="BI1" s="309"/>
      <c r="BJ1" s="322" t="s">
        <v>28</v>
      </c>
      <c r="BK1" s="567">
        <v>2020</v>
      </c>
      <c r="BL1" s="317" t="str">
        <f>AR1</f>
        <v>Kyrgyzstan</v>
      </c>
      <c r="BM1" s="317"/>
      <c r="BN1" s="317"/>
      <c r="BO1" s="317"/>
      <c r="BP1" s="317"/>
      <c r="BQ1" s="321"/>
      <c r="BR1" s="309"/>
      <c r="BS1" s="309"/>
      <c r="BT1" s="322" t="s">
        <v>28</v>
      </c>
      <c r="BU1" s="567">
        <v>2020</v>
      </c>
      <c r="BV1" s="317" t="s">
        <v>161</v>
      </c>
      <c r="BW1" s="317"/>
      <c r="BX1" s="317"/>
      <c r="BY1" s="317"/>
      <c r="BZ1" s="317"/>
      <c r="CA1" s="321"/>
      <c r="CB1" s="309"/>
      <c r="CC1" s="309"/>
      <c r="CD1" s="322" t="s">
        <v>28</v>
      </c>
      <c r="CE1" s="567">
        <v>2021</v>
      </c>
      <c r="CF1" s="317" t="s">
        <v>161</v>
      </c>
      <c r="CG1" s="317"/>
      <c r="CH1" s="317"/>
      <c r="CI1" s="317"/>
      <c r="CJ1" s="317"/>
      <c r="CK1" s="321"/>
      <c r="CL1" s="309"/>
      <c r="CM1" s="309"/>
    </row>
    <row xmlns:x14ac="http://schemas.microsoft.com/office/spreadsheetml/2009/9/ac" r="2" s="308" customFormat="true" ht="30" customHeight="true" x14ac:dyDescent="0.25">
      <c r="A2" s="580" t="s">
        <v>271</v>
      </c>
      <c r="B2" s="318" t="s">
        <v>228</v>
      </c>
      <c r="C2" s="240" t="s">
        <v>159</v>
      </c>
      <c r="D2" s="240" t="s">
        <v>172</v>
      </c>
      <c r="E2" s="319"/>
      <c r="F2" s="319"/>
      <c r="G2" s="319"/>
      <c r="H2" s="319"/>
      <c r="I2" s="320"/>
      <c r="J2" s="309" t="s">
        <v>236</v>
      </c>
      <c r="K2" s="309"/>
      <c r="L2" s="318" t="s">
        <v>229</v>
      </c>
      <c r="M2" s="240" t="s">
        <v>193</v>
      </c>
      <c r="N2" s="240" t="s">
        <v>192</v>
      </c>
      <c r="O2" s="319"/>
      <c r="P2" s="319"/>
      <c r="Q2" s="319"/>
      <c r="R2" s="319"/>
      <c r="S2" s="320"/>
      <c r="T2" s="309" t="s">
        <v>236</v>
      </c>
      <c r="U2" s="309"/>
      <c r="V2" s="318" t="s">
        <v>230</v>
      </c>
      <c r="W2" s="240" t="s">
        <v>193</v>
      </c>
      <c r="X2" s="240" t="s">
        <v>192</v>
      </c>
      <c r="Y2" s="319"/>
      <c r="Z2" s="319"/>
      <c r="AA2" s="319"/>
      <c r="AB2" s="319"/>
      <c r="AC2" s="320"/>
      <c r="AD2" s="309" t="s">
        <v>236</v>
      </c>
      <c r="AE2" s="309"/>
      <c r="AF2" s="318" t="s">
        <v>231</v>
      </c>
      <c r="AG2" s="240" t="s">
        <v>193</v>
      </c>
      <c r="AH2" s="240" t="s">
        <v>192</v>
      </c>
      <c r="AI2" s="319"/>
      <c r="AJ2" s="319"/>
      <c r="AK2" s="319"/>
      <c r="AL2" s="319"/>
      <c r="AM2" s="320"/>
      <c r="AN2" s="309" t="s">
        <v>236</v>
      </c>
      <c r="AO2" s="309"/>
      <c r="AP2" s="318" t="s">
        <v>252</v>
      </c>
      <c r="AQ2" s="240" t="s">
        <v>193</v>
      </c>
      <c r="AR2" s="240" t="s">
        <v>192</v>
      </c>
      <c r="AS2" s="319"/>
      <c r="AT2" s="319"/>
      <c r="AU2" s="319"/>
      <c r="AV2" s="319"/>
      <c r="AW2" s="320"/>
      <c r="AX2" s="309" t="s">
        <v>236</v>
      </c>
      <c r="AY2" s="309"/>
      <c r="AZ2" s="318" t="s">
        <v>254</v>
      </c>
      <c r="BA2" s="240" t="s">
        <v>159</v>
      </c>
      <c r="BB2" s="240" t="s">
        <v>255</v>
      </c>
      <c r="BC2" s="319"/>
      <c r="BD2" s="319"/>
      <c r="BE2" s="319"/>
      <c r="BF2" s="319"/>
      <c r="BG2" s="320"/>
      <c r="BH2" s="309" t="s">
        <v>236</v>
      </c>
      <c r="BI2" s="309"/>
      <c r="BJ2" s="318" t="s">
        <v>253</v>
      </c>
      <c r="BK2" s="240" t="s">
        <v>193</v>
      </c>
      <c r="BL2" s="240" t="s">
        <v>192</v>
      </c>
      <c r="BM2" s="319"/>
      <c r="BN2" s="319"/>
      <c r="BO2" s="319"/>
      <c r="BP2" s="319"/>
      <c r="BQ2" s="320"/>
      <c r="BR2" s="309" t="s">
        <v>236</v>
      </c>
      <c r="BS2" s="309"/>
      <c r="BT2" s="318" t="s">
        <v>260</v>
      </c>
      <c r="BU2" s="240" t="s">
        <v>159</v>
      </c>
      <c r="BV2" s="240" t="s">
        <v>255</v>
      </c>
      <c r="BW2" s="319"/>
      <c r="BX2" s="319"/>
      <c r="BY2" s="319"/>
      <c r="BZ2" s="319"/>
      <c r="CA2" s="320"/>
      <c r="CB2" s="309" t="s">
        <v>236</v>
      </c>
      <c r="CC2" s="309"/>
      <c r="CD2" s="318" t="s">
        <v>261</v>
      </c>
      <c r="CE2" s="240" t="s">
        <v>159</v>
      </c>
      <c r="CF2" s="240" t="s">
        <v>255</v>
      </c>
      <c r="CG2" s="319"/>
      <c r="CH2" s="319"/>
      <c r="CI2" s="319"/>
      <c r="CJ2" s="319"/>
      <c r="CK2" s="320"/>
      <c r="CL2" s="309" t="s">
        <v>236</v>
      </c>
      <c r="CM2" s="309"/>
    </row>
    <row xmlns:x14ac="http://schemas.microsoft.com/office/spreadsheetml/2009/9/ac" r="3" s="248" customFormat="true" ht="18" customHeight="true" x14ac:dyDescent="0.25">
      <c r="A3" s="580"/>
      <c r="B3" s="241" t="s">
        <v>181</v>
      </c>
      <c r="C3" s="242" t="s">
        <v>56</v>
      </c>
      <c r="D3" s="243" t="s">
        <v>7</v>
      </c>
      <c r="E3" s="244" t="s">
        <v>1</v>
      </c>
      <c r="F3" s="244" t="s">
        <v>2</v>
      </c>
      <c r="G3" s="244" t="s">
        <v>16</v>
      </c>
      <c r="H3" s="244" t="s">
        <v>17</v>
      </c>
      <c r="I3" s="245" t="s">
        <v>18</v>
      </c>
      <c r="J3" s="246"/>
      <c r="K3" s="246"/>
      <c r="L3" s="241" t="s">
        <v>181</v>
      </c>
      <c r="M3" s="242" t="s">
        <v>56</v>
      </c>
      <c r="N3" s="243" t="s">
        <v>7</v>
      </c>
      <c r="O3" s="244" t="s">
        <v>1</v>
      </c>
      <c r="P3" s="244" t="s">
        <v>2</v>
      </c>
      <c r="Q3" s="244" t="s">
        <v>16</v>
      </c>
      <c r="R3" s="244" t="s">
        <v>17</v>
      </c>
      <c r="S3" s="245" t="s">
        <v>18</v>
      </c>
      <c r="T3" s="246"/>
      <c r="U3" s="246"/>
      <c r="V3" s="241" t="s">
        <v>181</v>
      </c>
      <c r="W3" s="242" t="s">
        <v>56</v>
      </c>
      <c r="X3" s="243" t="s">
        <v>7</v>
      </c>
      <c r="Y3" s="244" t="s">
        <v>1</v>
      </c>
      <c r="Z3" s="244" t="s">
        <v>2</v>
      </c>
      <c r="AA3" s="244" t="s">
        <v>16</v>
      </c>
      <c r="AB3" s="244" t="s">
        <v>17</v>
      </c>
      <c r="AC3" s="245" t="s">
        <v>18</v>
      </c>
      <c r="AD3" s="246"/>
      <c r="AE3" s="246"/>
      <c r="AF3" s="241" t="s">
        <v>181</v>
      </c>
      <c r="AG3" s="242" t="s">
        <v>56</v>
      </c>
      <c r="AH3" s="243" t="s">
        <v>7</v>
      </c>
      <c r="AI3" s="244" t="s">
        <v>1</v>
      </c>
      <c r="AJ3" s="244" t="s">
        <v>2</v>
      </c>
      <c r="AK3" s="244" t="s">
        <v>16</v>
      </c>
      <c r="AL3" s="244" t="s">
        <v>17</v>
      </c>
      <c r="AM3" s="245" t="s">
        <v>18</v>
      </c>
      <c r="AN3" s="246"/>
      <c r="AO3" s="246"/>
      <c r="AP3" s="241" t="s">
        <v>181</v>
      </c>
      <c r="AQ3" s="242" t="s">
        <v>56</v>
      </c>
      <c r="AR3" s="243" t="s">
        <v>7</v>
      </c>
      <c r="AS3" s="244" t="s">
        <v>1</v>
      </c>
      <c r="AT3" s="244" t="s">
        <v>2</v>
      </c>
      <c r="AU3" s="244" t="s">
        <v>16</v>
      </c>
      <c r="AV3" s="244" t="s">
        <v>17</v>
      </c>
      <c r="AW3" s="245" t="s">
        <v>18</v>
      </c>
      <c r="AX3" s="246"/>
      <c r="AY3" s="246"/>
      <c r="AZ3" s="241" t="s">
        <v>181</v>
      </c>
      <c r="BA3" s="242" t="s">
        <v>56</v>
      </c>
      <c r="BB3" s="243" t="s">
        <v>7</v>
      </c>
      <c r="BC3" s="244" t="s">
        <v>1</v>
      </c>
      <c r="BD3" s="244" t="s">
        <v>2</v>
      </c>
      <c r="BE3" s="244" t="s">
        <v>16</v>
      </c>
      <c r="BF3" s="244" t="s">
        <v>17</v>
      </c>
      <c r="BG3" s="245" t="s">
        <v>18</v>
      </c>
      <c r="BH3" s="246"/>
      <c r="BI3" s="246"/>
      <c r="BJ3" s="241" t="s">
        <v>181</v>
      </c>
      <c r="BK3" s="242" t="s">
        <v>56</v>
      </c>
      <c r="BL3" s="243" t="s">
        <v>7</v>
      </c>
      <c r="BM3" s="244" t="s">
        <v>1</v>
      </c>
      <c r="BN3" s="244" t="s">
        <v>2</v>
      </c>
      <c r="BO3" s="244" t="s">
        <v>16</v>
      </c>
      <c r="BP3" s="244" t="s">
        <v>17</v>
      </c>
      <c r="BQ3" s="245" t="s">
        <v>18</v>
      </c>
      <c r="BR3" s="246"/>
      <c r="BS3" s="246"/>
      <c r="BT3" s="241" t="s">
        <v>181</v>
      </c>
      <c r="BU3" s="242" t="s">
        <v>56</v>
      </c>
      <c r="BV3" s="243" t="s">
        <v>7</v>
      </c>
      <c r="BW3" s="244" t="s">
        <v>1</v>
      </c>
      <c r="BX3" s="244" t="s">
        <v>2</v>
      </c>
      <c r="BY3" s="244" t="s">
        <v>16</v>
      </c>
      <c r="BZ3" s="244" t="s">
        <v>17</v>
      </c>
      <c r="CA3" s="245" t="s">
        <v>18</v>
      </c>
      <c r="CB3" s="246"/>
      <c r="CC3" s="246"/>
      <c r="CD3" s="241" t="s">
        <v>181</v>
      </c>
      <c r="CE3" s="242" t="s">
        <v>56</v>
      </c>
      <c r="CF3" s="243" t="s">
        <v>7</v>
      </c>
      <c r="CG3" s="244" t="s">
        <v>1</v>
      </c>
      <c r="CH3" s="244" t="s">
        <v>2</v>
      </c>
      <c r="CI3" s="244" t="s">
        <v>16</v>
      </c>
      <c r="CJ3" s="244" t="s">
        <v>17</v>
      </c>
      <c r="CK3" s="245" t="s">
        <v>18</v>
      </c>
      <c r="CL3" s="246"/>
      <c r="CM3" s="246"/>
      <c r="CN3" s="247"/>
      <c r="CX3" s="247"/>
      <c r="DH3" s="247"/>
      <c r="DR3" s="247"/>
      <c r="EB3" s="247"/>
      <c r="EL3" s="247"/>
      <c r="EV3" s="247"/>
      <c r="FF3" s="247"/>
      <c r="FP3" s="247"/>
      <c r="FZ3" s="247"/>
      <c r="GJ3" s="247"/>
      <c r="GT3" s="247"/>
      <c r="HD3" s="247"/>
      <c r="HN3" s="247"/>
      <c r="HX3" s="247"/>
      <c r="IH3" s="247"/>
    </row>
    <row xmlns:x14ac="http://schemas.microsoft.com/office/spreadsheetml/2009/9/ac" r="4" s="4" customFormat="true" x14ac:dyDescent="0.25">
      <c r="A4" s="398" t="str">
        <f>IF(ISBLANK('Data Summary'!A6),"",'Data Summary'!A6)</f>
        <v>KGZ_2011_SUR</v>
      </c>
      <c r="B4" s="112"/>
      <c r="C4" s="64" t="s">
        <v>24</v>
      </c>
      <c r="D4" s="9">
        <f>IF(COUNTA(D13)=0,"",D13)</f>
        <v>3.5</v>
      </c>
      <c r="E4" s="9">
        <f t="shared" ref="E4:I4" si="0">IF(COUNTA(E13)=0,"",E13)</f>
        <v>0</v>
      </c>
      <c r="F4" s="9">
        <f t="shared" si="0"/>
        <v>4</v>
      </c>
      <c r="G4" s="9" t="str">
        <f t="shared" si="0"/>
        <v/>
      </c>
      <c r="H4" s="9" t="str">
        <f t="shared" si="0"/>
        <v/>
      </c>
      <c r="I4" s="28" t="str">
        <f t="shared" si="0"/>
        <v/>
      </c>
      <c r="J4" s="23"/>
      <c r="K4" s="23"/>
      <c r="L4" s="112"/>
      <c r="M4" s="15" t="s">
        <v>24</v>
      </c>
      <c r="N4" s="9" t="str">
        <f t="shared" ref="N4:S4" si="1">IF(COUNTA(N13)=0,"",N13)</f>
        <v/>
      </c>
      <c r="O4" s="9" t="str">
        <f t="shared" si="1"/>
        <v/>
      </c>
      <c r="P4" s="9" t="str">
        <f t="shared" si="1"/>
        <v/>
      </c>
      <c r="Q4" s="9" t="str">
        <f t="shared" si="1"/>
        <v/>
      </c>
      <c r="R4" s="9" t="str">
        <f t="shared" si="1"/>
        <v/>
      </c>
      <c r="S4" s="28" t="str">
        <f t="shared" si="1"/>
        <v/>
      </c>
      <c r="T4" s="23"/>
      <c r="U4" s="23"/>
      <c r="V4" s="112"/>
      <c r="W4" s="15" t="s">
        <v>24</v>
      </c>
      <c r="X4" s="9" t="str">
        <f t="shared" ref="X4:AC4" si="2">IF(COUNTA(X13)=0,"",X13)</f>
        <v/>
      </c>
      <c r="Y4" s="9" t="str">
        <f t="shared" si="2"/>
        <v/>
      </c>
      <c r="Z4" s="9" t="str">
        <f t="shared" si="2"/>
        <v/>
      </c>
      <c r="AA4" s="9" t="str">
        <f t="shared" si="2"/>
        <v/>
      </c>
      <c r="AB4" s="9" t="str">
        <f t="shared" si="2"/>
        <v/>
      </c>
      <c r="AC4" s="28" t="str">
        <f t="shared" si="2"/>
        <v/>
      </c>
      <c r="AD4" s="23"/>
      <c r="AE4" s="23"/>
      <c r="AF4" s="112"/>
      <c r="AG4" s="15" t="s">
        <v>24</v>
      </c>
      <c r="AH4" s="9" t="str">
        <f t="shared" ref="AH4:AM4" si="3">IF(COUNTA(AH13)=0,"",AH13)</f>
        <v/>
      </c>
      <c r="AI4" s="9" t="str">
        <f t="shared" si="3"/>
        <v/>
      </c>
      <c r="AJ4" s="9" t="str">
        <f t="shared" si="3"/>
        <v/>
      </c>
      <c r="AK4" s="9" t="str">
        <f t="shared" si="3"/>
        <v/>
      </c>
      <c r="AL4" s="9" t="str">
        <f t="shared" si="3"/>
        <v/>
      </c>
      <c r="AM4" s="28" t="str">
        <f t="shared" si="3"/>
        <v/>
      </c>
      <c r="AN4" s="23"/>
      <c r="AO4" s="23"/>
      <c r="AP4" s="112"/>
      <c r="AQ4" s="15" t="s">
        <v>24</v>
      </c>
      <c r="AR4" s="9" t="str">
        <f t="shared" ref="AR4:AW4" si="4">IF(COUNTA(AR13)=0,"",AR13)</f>
        <v/>
      </c>
      <c r="AS4" s="9" t="str">
        <f t="shared" si="4"/>
        <v/>
      </c>
      <c r="AT4" s="9" t="str">
        <f t="shared" si="4"/>
        <v/>
      </c>
      <c r="AU4" s="9" t="str">
        <f t="shared" si="4"/>
        <v/>
      </c>
      <c r="AV4" s="9" t="str">
        <f t="shared" si="4"/>
        <v/>
      </c>
      <c r="AW4" s="28" t="str">
        <f t="shared" si="4"/>
        <v/>
      </c>
      <c r="AX4" s="23"/>
      <c r="AY4" s="23"/>
      <c r="AZ4" s="112"/>
      <c r="BA4" s="15" t="s">
        <v>24</v>
      </c>
      <c r="BB4" s="9" t="str">
        <f t="shared" ref="BB4:BG4" si="5">IF(COUNTA(BB13)=0,"",BB13)</f>
        <v/>
      </c>
      <c r="BC4" s="9" t="str">
        <f t="shared" si="5"/>
        <v/>
      </c>
      <c r="BD4" s="9" t="str">
        <f t="shared" si="5"/>
        <v/>
      </c>
      <c r="BE4" s="9" t="str">
        <f t="shared" si="5"/>
        <v/>
      </c>
      <c r="BF4" s="9" t="str">
        <f t="shared" si="5"/>
        <v/>
      </c>
      <c r="BG4" s="28" t="str">
        <f t="shared" si="5"/>
        <v/>
      </c>
      <c r="BH4" s="23"/>
      <c r="BI4" s="23"/>
      <c r="BJ4" s="112"/>
      <c r="BK4" s="15" t="s">
        <v>24</v>
      </c>
      <c r="BL4" s="9" t="str">
        <f t="shared" ref="BL4:BQ4" si="6">IF(COUNTA(BL13)=0,"",BL13)</f>
        <v/>
      </c>
      <c r="BM4" s="9" t="str">
        <f t="shared" si="6"/>
        <v/>
      </c>
      <c r="BN4" s="9" t="str">
        <f t="shared" si="6"/>
        <v/>
      </c>
      <c r="BO4" s="9" t="str">
        <f t="shared" si="6"/>
        <v/>
      </c>
      <c r="BP4" s="9" t="str">
        <f t="shared" si="6"/>
        <v/>
      </c>
      <c r="BQ4" s="28" t="str">
        <f t="shared" si="6"/>
        <v/>
      </c>
      <c r="BR4" s="23"/>
      <c r="BS4" s="23"/>
      <c r="BT4" s="112"/>
      <c r="BU4" s="15" t="s">
        <v>24</v>
      </c>
      <c r="BV4" s="9" t="str">
        <f t="shared" ref="BV4:CA4" si="7">IF(COUNTA(BV13)=0,"",BV13)</f>
        <v/>
      </c>
      <c r="BW4" s="9" t="str">
        <f t="shared" si="7"/>
        <v/>
      </c>
      <c r="BX4" s="9" t="str">
        <f t="shared" si="7"/>
        <v/>
      </c>
      <c r="BY4" s="9" t="str">
        <f t="shared" si="7"/>
        <v/>
      </c>
      <c r="BZ4" s="9" t="str">
        <f t="shared" si="7"/>
        <v/>
      </c>
      <c r="CA4" s="28" t="str">
        <f t="shared" si="7"/>
        <v/>
      </c>
      <c r="CB4" s="23"/>
      <c r="CC4" s="23"/>
      <c r="CD4" s="112"/>
      <c r="CE4" s="15" t="s">
        <v>24</v>
      </c>
      <c r="CF4" s="9" t="str">
        <f t="shared" ref="CF4:CK4" si="8">IF(COUNTA(CF13)=0,"",CF13)</f>
        <v/>
      </c>
      <c r="CG4" s="9" t="str">
        <f t="shared" si="8"/>
        <v/>
      </c>
      <c r="CH4" s="9" t="str">
        <f t="shared" si="8"/>
        <v/>
      </c>
      <c r="CI4" s="9" t="str">
        <f t="shared" si="8"/>
        <v/>
      </c>
      <c r="CJ4" s="9" t="str">
        <f t="shared" si="8"/>
        <v/>
      </c>
      <c r="CK4" s="28" t="str">
        <f t="shared" si="8"/>
        <v/>
      </c>
      <c r="CL4" s="23"/>
      <c r="CM4" s="23"/>
      <c r="CN4" s="120"/>
      <c r="CX4" s="120"/>
      <c r="DH4" s="120"/>
      <c r="DR4" s="120"/>
      <c r="EB4" s="120"/>
      <c r="EL4" s="120"/>
      <c r="EV4" s="120"/>
      <c r="FF4" s="120"/>
      <c r="FP4" s="120"/>
      <c r="FZ4" s="120"/>
      <c r="GJ4" s="120"/>
      <c r="GT4" s="120"/>
      <c r="HD4" s="120"/>
      <c r="HN4" s="120"/>
      <c r="HX4" s="120"/>
      <c r="IH4" s="120"/>
    </row>
    <row xmlns:x14ac="http://schemas.microsoft.com/office/spreadsheetml/2009/9/ac" r="5" s="4" customFormat="true" x14ac:dyDescent="0.25">
      <c r="A5" s="398" t="str">
        <f ca="true">IF(ISBLANK('Data Summary'!A7),"",'Data Summary'!A7)</f>
        <v>KGZ_2016_UIS</v>
      </c>
      <c r="B5" s="112"/>
      <c r="C5" s="64" t="s">
        <v>0</v>
      </c>
      <c r="D5" s="9">
        <f>IF((COUNTA(D14:D25)=0)+(COUNTA(D13)=0),"",100-D13-SUMPRODUCT(C14:C25,D14:D25))</f>
        <v>19.25</v>
      </c>
      <c r="E5" s="9">
        <f>IF((COUNTA(E14:E25)=0)+(COUNTA(E13)=0),"",100-E13-SUMPRODUCT(C14:C25,E14:E25))</f>
        <v>0</v>
      </c>
      <c r="F5" s="9">
        <f>IF((COUNTA(F14:F25)=0)+(COUNTA(F13)=0),"",100-F13-SUMPRODUCT(C14:C25,F14:F25))</f>
        <v>22</v>
      </c>
      <c r="G5" s="9" t="str">
        <f>IF((COUNTA(G14:G25)=0)+(COUNTA(G13)=0),"",100-G13-SUMPRODUCT(C14:C25,G14:G25))</f>
        <v/>
      </c>
      <c r="H5" s="9" t="str">
        <f>IF((COUNTA(H14:H25)=0)+(COUNTA(H13)=0),"",100-H13-SUMPRODUCT(C14:C25,H14:H25))</f>
        <v/>
      </c>
      <c r="I5" s="28"/>
      <c r="J5" s="23"/>
      <c r="K5" s="23"/>
      <c r="L5" s="112"/>
      <c r="M5" s="15" t="s">
        <v>0</v>
      </c>
      <c r="N5" s="9"/>
      <c r="O5" s="9" t="str">
        <f>IF((COUNTA(O14:O25)=0)+(COUNTA(O13)=0),"",100-O13-SUMPRODUCT(M14:M25,O14:O25))</f>
        <v/>
      </c>
      <c r="P5" s="9" t="str">
        <f>IF((COUNTA(P14:P25)=0)+(COUNTA(P13)=0),"",100-P13-SUMPRODUCT(M14:M25,P14:P25))</f>
        <v/>
      </c>
      <c r="Q5" s="9"/>
      <c r="R5" s="9"/>
      <c r="S5" s="28"/>
      <c r="T5" s="23"/>
      <c r="U5" s="23"/>
      <c r="V5" s="112"/>
      <c r="W5" s="15" t="s">
        <v>0</v>
      </c>
      <c r="X5" s="9"/>
      <c r="Y5" s="9" t="str">
        <f>IF((COUNTA(Y14:Y25)=0)+(COUNTA(Y13)=0),"",100-Y13-SUMPRODUCT(W14:W25,Y14:Y25))</f>
        <v/>
      </c>
      <c r="Z5" s="9" t="str">
        <f>IF((COUNTA(Z14:Z25)=0)+(COUNTA(Z13)=0),"",100-Z13-SUMPRODUCT(W14:W25,Z14:Z25))</f>
        <v/>
      </c>
      <c r="AA5" s="9"/>
      <c r="AB5" s="9"/>
      <c r="AC5" s="28"/>
      <c r="AD5" s="23"/>
      <c r="AE5" s="23"/>
      <c r="AF5" s="112"/>
      <c r="AG5" s="15" t="s">
        <v>0</v>
      </c>
      <c r="AH5" s="9"/>
      <c r="AI5" s="9" t="str">
        <f>IF((COUNTA(AI14:AI25)=0)+(COUNTA(AI13)=0),"",100-AI13-SUMPRODUCT(AG14:AG25,AI14:AI25))</f>
        <v/>
      </c>
      <c r="AJ5" s="9" t="str">
        <f>IF((COUNTA(AJ14:AJ25)=0)+(COUNTA(AJ13)=0),"",100-AJ13-SUMPRODUCT(AG14:AG25,AJ14:AJ25))</f>
        <v/>
      </c>
      <c r="AK5" s="9"/>
      <c r="AL5" s="9"/>
      <c r="AM5" s="28"/>
      <c r="AN5" s="23"/>
      <c r="AO5" s="23"/>
      <c r="AP5" s="112"/>
      <c r="AQ5" s="15" t="s">
        <v>0</v>
      </c>
      <c r="AR5" s="9"/>
      <c r="AS5" s="9" t="str">
        <f>IF((COUNTA(AS14:AS25)=0)+(COUNTA(AS13)=0),"",100-AS13-SUMPRODUCT(AQ14:AQ25,AS14:AS25))</f>
        <v/>
      </c>
      <c r="AT5" s="9" t="str">
        <f>IF((COUNTA(AT14:AT25)=0)+(COUNTA(AT13)=0),"",100-AT13-SUMPRODUCT(AQ14:AQ25,AT14:AT25))</f>
        <v/>
      </c>
      <c r="AU5" s="9"/>
      <c r="AV5" s="9"/>
      <c r="AW5" s="28"/>
      <c r="AX5" s="23"/>
      <c r="AY5" s="23"/>
      <c r="AZ5" s="112"/>
      <c r="BA5" s="15" t="s">
        <v>0</v>
      </c>
      <c r="BB5" s="9"/>
      <c r="BC5" s="9" t="str">
        <f>IF((COUNTA(BC14:BC25)=0)+(COUNTA(BC13)=0),"",100-BC13-SUMPRODUCT(BA14:BA25,BC14:BC25))</f>
        <v/>
      </c>
      <c r="BD5" s="9" t="str">
        <f>IF((COUNTA(BD14:BD25)=0)+(COUNTA(BD13)=0),"",100-BD13-SUMPRODUCT(BA14:BA25,BD14:BD25))</f>
        <v/>
      </c>
      <c r="BE5" s="9"/>
      <c r="BF5" s="9"/>
      <c r="BG5" s="28"/>
      <c r="BH5" s="23"/>
      <c r="BI5" s="23"/>
      <c r="BJ5" s="112"/>
      <c r="BK5" s="15" t="s">
        <v>0</v>
      </c>
      <c r="BL5" s="9"/>
      <c r="BM5" s="9" t="str">
        <f>IF((COUNTA(BM14:BM25)=0)+(COUNTA(BM13)=0),"",100-BM13-SUMPRODUCT(BK14:BK25,BM14:BM25))</f>
        <v/>
      </c>
      <c r="BN5" s="9" t="str">
        <f>IF((COUNTA(BN14:BN25)=0)+(COUNTA(BN13)=0),"",100-BN13-SUMPRODUCT(BK14:BK25,BN14:BN25))</f>
        <v/>
      </c>
      <c r="BO5" s="9"/>
      <c r="BP5" s="9"/>
      <c r="BQ5" s="28"/>
      <c r="BR5" s="23"/>
      <c r="BS5" s="23"/>
      <c r="BT5" s="112"/>
      <c r="BU5" s="15" t="s">
        <v>0</v>
      </c>
      <c r="BV5" s="9"/>
      <c r="BW5" s="9" t="str">
        <f>IF((COUNTA(BW14:BW25)=0)+(COUNTA(BW13)=0),"",100-BW13-SUMPRODUCT(BU14:BU25,BW14:BW25))</f>
        <v/>
      </c>
      <c r="BX5" s="9" t="str">
        <f>IF((COUNTA(BX14:BX25)=0)+(COUNTA(BX13)=0),"",100-BX13-SUMPRODUCT(BU14:BU25,BX14:BX25))</f>
        <v/>
      </c>
      <c r="BY5" s="9"/>
      <c r="BZ5" s="9"/>
      <c r="CA5" s="28"/>
      <c r="CB5" s="23"/>
      <c r="CC5" s="23"/>
      <c r="CD5" s="112"/>
      <c r="CE5" s="15" t="s">
        <v>0</v>
      </c>
      <c r="CF5" s="9"/>
      <c r="CG5" s="9" t="str">
        <f>IF((COUNTA(CG14:CG25)=0)+(COUNTA(CG13)=0),"",100-CG13-SUMPRODUCT(CE14:CE25,CG14:CG25))</f>
        <v/>
      </c>
      <c r="CH5" s="9" t="str">
        <f>IF((COUNTA(CH14:CH25)=0)+(COUNTA(CH13)=0),"",100-CH13-SUMPRODUCT(CE14:CE25,CH14:CH25))</f>
        <v/>
      </c>
      <c r="CI5" s="9"/>
      <c r="CJ5" s="9"/>
      <c r="CK5" s="28"/>
      <c r="CL5" s="23"/>
      <c r="CM5" s="23"/>
      <c r="CN5" s="120"/>
      <c r="CX5" s="120"/>
      <c r="DH5" s="120"/>
      <c r="DR5" s="120"/>
      <c r="EB5" s="120"/>
      <c r="EL5" s="120"/>
      <c r="EV5" s="120"/>
      <c r="FF5" s="120"/>
      <c r="FP5" s="120"/>
      <c r="FZ5" s="120"/>
      <c r="GJ5" s="120"/>
      <c r="GT5" s="120"/>
      <c r="HD5" s="120"/>
      <c r="HN5" s="120"/>
      <c r="HX5" s="120"/>
      <c r="IH5" s="120"/>
    </row>
    <row xmlns:x14ac="http://schemas.microsoft.com/office/spreadsheetml/2009/9/ac" r="6" s="4" customFormat="true" x14ac:dyDescent="0.25">
      <c r="A6" s="398" t="str">
        <f ca="true">IF(ISBLANK('Data Summary'!A8),"",'Data Summary'!A8)</f>
        <v>KGZ_2017_UIS</v>
      </c>
      <c r="B6" s="112"/>
      <c r="C6" s="64" t="s">
        <v>19</v>
      </c>
      <c r="D6" s="9">
        <f>IF(COUNTA(D14:D25)=0,"",SUMPRODUCT(D14:D25,C14:C25))</f>
        <v>77.25</v>
      </c>
      <c r="E6" s="9">
        <f>IF(COUNTA(E14:E25)=0,"",SUMPRODUCT(E14:E25,C14:C25))</f>
        <v>100</v>
      </c>
      <c r="F6" s="9">
        <f>IF(COUNTA(F14:F25)=0,"",SUMPRODUCT(F14:F25,C14:C25))</f>
        <v>74</v>
      </c>
      <c r="G6" s="9" t="str">
        <f>IF(COUNTA(G14:G25)=0,"",SUMPRODUCT(G14:G25,C14:C25))</f>
        <v/>
      </c>
      <c r="H6" s="9" t="str">
        <f>IF(COUNTA(H14:H25)=0,"",SUMPRODUCT(H14:H25,C14:C25))</f>
        <v/>
      </c>
      <c r="I6" s="28" t="str">
        <f>IF(COUNTA(I14:I25)=0,"",SUMPRODUCT(I14:I25,C14:C25))</f>
        <v/>
      </c>
      <c r="J6" s="23"/>
      <c r="K6" s="23"/>
      <c r="L6" s="112"/>
      <c r="M6" s="1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8" t="str">
        <f>IF(COUNTA(S14:S25)=0,"",SUMPRODUCT(S14:S25,M14:M25))</f>
        <v/>
      </c>
      <c r="T6" s="23"/>
      <c r="U6" s="23"/>
      <c r="V6" s="112"/>
      <c r="W6" s="1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8" t="str">
        <f>IF(COUNTA(AC14:AC25)=0,"",SUMPRODUCT(AC14:AC25,W14:W25))</f>
        <v/>
      </c>
      <c r="AD6" s="23"/>
      <c r="AE6" s="23"/>
      <c r="AF6" s="112"/>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8" t="str">
        <f>IF(COUNTA(AM14:AM25)=0,"",SUMPRODUCT(AM14:AM25,AG14:AG25))</f>
        <v/>
      </c>
      <c r="AN6" s="23"/>
      <c r="AO6" s="23"/>
      <c r="AP6" s="112"/>
      <c r="AQ6" s="1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8" t="str">
        <f>IF(COUNTA(AW14:AW25)=0,"",SUMPRODUCT(AW14:AW25,AQ14:AQ25))</f>
        <v/>
      </c>
      <c r="AX6" s="23"/>
      <c r="AY6" s="23"/>
      <c r="AZ6" s="112"/>
      <c r="BA6" s="15" t="s">
        <v>19</v>
      </c>
      <c r="BB6" s="9" t="str">
        <f>IF(COUNTA(BB14:BB25)=0,"",SUMPRODUCT(BB14:BB25,BA14:BA25))</f>
        <v/>
      </c>
      <c r="BC6" s="9" t="str">
        <f>IF(COUNTA(BC14:BC25)=0,"",SUMPRODUCT(BC14:BC25,BA14:BA25))</f>
        <v/>
      </c>
      <c r="BD6" s="9">
        <f>IF(COUNTA(BD14:BD25)=0,"",SUMPRODUCT(BD14:BD25,BA14:BA25))</f>
        <v>71.172122492080263</v>
      </c>
      <c r="BE6" s="9" t="str">
        <f>IF(COUNTA(BE14:BE25)=0,"",SUMPRODUCT(BE14:BE25,BA14:BA25))</f>
        <v/>
      </c>
      <c r="BF6" s="9" t="str">
        <f>IF(COUNTA(BF14:BF25)=0,"",SUMPRODUCT(BF14:BF25,BA14:BA25))</f>
        <v/>
      </c>
      <c r="BG6" s="28" t="str">
        <f>IF(COUNTA(BG14:BG25)=0,"",SUMPRODUCT(BG14:BG25,BA14:BA25))</f>
        <v/>
      </c>
      <c r="BH6" s="23"/>
      <c r="BI6" s="23"/>
      <c r="BJ6" s="112"/>
      <c r="BK6" s="1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8" t="str">
        <f>IF(COUNTA(BQ14:BQ25)=0,"",SUMPRODUCT(BQ14:BQ25,BK14:BK25))</f>
        <v/>
      </c>
      <c r="BR6" s="23"/>
      <c r="BS6" s="23"/>
      <c r="BT6" s="112"/>
      <c r="BU6" s="15" t="s">
        <v>19</v>
      </c>
      <c r="BV6" s="9" t="str">
        <f>IF(COUNTA(BV14:BV25)=0,"",SUMPRODUCT(BV14:BV25,BU14:BU25))</f>
        <v/>
      </c>
      <c r="BW6" s="9" t="str">
        <f>IF(COUNTA(BW14:BW25)=0,"",SUMPRODUCT(BW14:BW25,BU14:BU25))</f>
        <v/>
      </c>
      <c r="BX6" s="9">
        <f>IF(COUNTA(BX14:BX25)=0,"",SUMPRODUCT(BX14:BX25,BU14:BU25))</f>
        <v>58.887545344619106</v>
      </c>
      <c r="BY6" s="9" t="str">
        <f>IF(COUNTA(BY14:BY25)=0,"",SUMPRODUCT(BY14:BY25,BU14:BU25))</f>
        <v/>
      </c>
      <c r="BZ6" s="9" t="str">
        <f>IF(COUNTA(BZ14:BZ25)=0,"",SUMPRODUCT(BZ14:BZ25,BU14:BU25))</f>
        <v/>
      </c>
      <c r="CA6" s="28" t="str">
        <f>IF(COUNTA(CA14:CA25)=0,"",SUMPRODUCT(CA14:CA25,BU14:BU25))</f>
        <v/>
      </c>
      <c r="CB6" s="23"/>
      <c r="CC6" s="23"/>
      <c r="CD6" s="112"/>
      <c r="CE6" s="15" t="s">
        <v>19</v>
      </c>
      <c r="CF6" s="9" t="str">
        <f>IF(COUNTA(CF14:CF25)=0,"",SUMPRODUCT(CF14:CF25,CE14:CE25))</f>
        <v/>
      </c>
      <c r="CG6" s="9" t="str">
        <f>IF(COUNTA(CG14:CG25)=0,"",SUMPRODUCT(CG14:CG25,CE14:CE25))</f>
        <v/>
      </c>
      <c r="CH6" s="9">
        <f>IF(COUNTA(CH14:CH25)=0,"",SUMPRODUCT(CH14:CH25,CE14:CE25))</f>
        <v>46.781115879828327</v>
      </c>
      <c r="CI6" s="9" t="str">
        <f>IF(COUNTA(CI14:CI25)=0,"",SUMPRODUCT(CI14:CI25,CE14:CE25))</f>
        <v/>
      </c>
      <c r="CJ6" s="9" t="str">
        <f>IF(COUNTA(CJ14:CJ25)=0,"",SUMPRODUCT(CJ14:CJ25,CE14:CE25))</f>
        <v/>
      </c>
      <c r="CK6" s="28" t="str">
        <f>IF(COUNTA(CK14:CK25)=0,"",SUMPRODUCT(CK14:CK25,CE14:CE25))</f>
        <v/>
      </c>
      <c r="CL6" s="23"/>
      <c r="CM6" s="23"/>
      <c r="CN6" s="120"/>
      <c r="CX6" s="120"/>
      <c r="DH6" s="120"/>
      <c r="DR6" s="120"/>
      <c r="EB6" s="120"/>
      <c r="EL6" s="120"/>
      <c r="EV6" s="120"/>
      <c r="FF6" s="120"/>
      <c r="FP6" s="120"/>
      <c r="FZ6" s="120"/>
      <c r="GJ6" s="120"/>
      <c r="GT6" s="120"/>
      <c r="HD6" s="120"/>
      <c r="HN6" s="120"/>
      <c r="HX6" s="120"/>
      <c r="IH6" s="120"/>
    </row>
    <row xmlns:x14ac="http://schemas.microsoft.com/office/spreadsheetml/2009/9/ac" r="7" s="4" customFormat="true" x14ac:dyDescent="0.25">
      <c r="A7" s="398" t="str">
        <f ca="true">IF(ISBLANK('Data Summary'!A9),"",'Data Summary'!A9)</f>
        <v>KGZ_2018_UIS</v>
      </c>
      <c r="B7" s="112" t="s">
        <v>173</v>
      </c>
      <c r="C7" s="98" t="s">
        <v>38</v>
      </c>
      <c r="D7" s="8">
        <f>45</f>
        <v>45</v>
      </c>
      <c r="E7" s="8"/>
      <c r="F7" s="8"/>
      <c r="G7" s="8"/>
      <c r="H7" s="8"/>
      <c r="I7" s="28"/>
      <c r="J7" s="23"/>
      <c r="K7" s="23"/>
      <c r="L7" s="112"/>
      <c r="M7" s="45" t="s">
        <v>38</v>
      </c>
      <c r="N7" s="8"/>
      <c r="O7" s="8"/>
      <c r="P7" s="8"/>
      <c r="Q7" s="8"/>
      <c r="R7" s="8"/>
      <c r="S7" s="28"/>
      <c r="T7" s="23"/>
      <c r="U7" s="23"/>
      <c r="V7" s="112"/>
      <c r="W7" s="45" t="s">
        <v>38</v>
      </c>
      <c r="X7" s="8"/>
      <c r="Y7" s="8"/>
      <c r="Z7" s="8"/>
      <c r="AA7" s="8"/>
      <c r="AB7" s="8"/>
      <c r="AC7" s="28"/>
      <c r="AD7" s="23"/>
      <c r="AE7" s="23"/>
      <c r="AF7" s="112"/>
      <c r="AG7" s="45" t="s">
        <v>38</v>
      </c>
      <c r="AH7" s="8"/>
      <c r="AI7" s="8"/>
      <c r="AJ7" s="8"/>
      <c r="AK7" s="8"/>
      <c r="AL7" s="8"/>
      <c r="AM7" s="28"/>
      <c r="AN7" s="23"/>
      <c r="AO7" s="23"/>
      <c r="AP7" s="112"/>
      <c r="AQ7" s="45" t="s">
        <v>38</v>
      </c>
      <c r="AR7" s="8"/>
      <c r="AS7" s="8"/>
      <c r="AT7" s="8"/>
      <c r="AU7" s="8"/>
      <c r="AV7" s="8"/>
      <c r="AW7" s="28"/>
      <c r="AX7" s="23"/>
      <c r="AY7" s="23"/>
      <c r="AZ7" s="112" t="s">
        <v>257</v>
      </c>
      <c r="BA7" s="45" t="s">
        <v>38</v>
      </c>
      <c r="BB7" s="8"/>
      <c r="BC7" s="8"/>
      <c r="BD7" s="8">
        <v>70.960929250263987</v>
      </c>
      <c r="BE7" s="8"/>
      <c r="BF7" s="8"/>
      <c r="BG7" s="28"/>
      <c r="BH7" s="23"/>
      <c r="BI7" s="23"/>
      <c r="BJ7" s="112"/>
      <c r="BK7" s="45" t="s">
        <v>38</v>
      </c>
      <c r="BL7" s="8"/>
      <c r="BM7" s="8"/>
      <c r="BN7" s="8"/>
      <c r="BO7" s="8"/>
      <c r="BP7" s="8"/>
      <c r="BQ7" s="28"/>
      <c r="BR7" s="23"/>
      <c r="BS7" s="23"/>
      <c r="BT7" s="112" t="s">
        <v>257</v>
      </c>
      <c r="BU7" s="379" t="s">
        <v>38</v>
      </c>
      <c r="BV7" s="380"/>
      <c r="BW7" s="380"/>
      <c r="BX7" s="380">
        <v>59.794437726723096</v>
      </c>
      <c r="BY7" s="380"/>
      <c r="BZ7" s="380"/>
      <c r="CA7" s="28"/>
      <c r="CB7" s="23"/>
      <c r="CC7" s="23"/>
      <c r="CD7" s="112" t="s">
        <v>257</v>
      </c>
      <c r="CE7" s="379" t="s">
        <v>38</v>
      </c>
      <c r="CF7" s="380"/>
      <c r="CG7" s="380"/>
      <c r="CH7" s="380">
        <v>46.781115879828327</v>
      </c>
      <c r="CI7" s="380"/>
      <c r="CJ7" s="380"/>
      <c r="CK7" s="28"/>
      <c r="CL7" s="23"/>
      <c r="CM7" s="23"/>
      <c r="CN7" s="120"/>
      <c r="CX7" s="120"/>
      <c r="DH7" s="120"/>
      <c r="DR7" s="120"/>
      <c r="EB7" s="120"/>
      <c r="EL7" s="120"/>
      <c r="EV7" s="120"/>
      <c r="FF7" s="120"/>
      <c r="FP7" s="120"/>
      <c r="FZ7" s="120"/>
      <c r="GJ7" s="120"/>
      <c r="GT7" s="120"/>
      <c r="HD7" s="120"/>
      <c r="HN7" s="120"/>
      <c r="HX7" s="120"/>
      <c r="IH7" s="120"/>
    </row>
    <row xmlns:x14ac="http://schemas.microsoft.com/office/spreadsheetml/2009/9/ac" r="8" s="4" customFormat="true" ht="15.6" customHeight="true" x14ac:dyDescent="0.25">
      <c r="A8" s="398" t="str">
        <f ca="true">IF(ISBLANK('Data Summary'!A10),"",'Data Summary'!A10)</f>
        <v>KGZ_2019_UIS</v>
      </c>
      <c r="B8" s="112"/>
      <c r="C8" s="98" t="s">
        <v>106</v>
      </c>
      <c r="D8" s="99"/>
      <c r="E8" s="9"/>
      <c r="F8" s="9"/>
      <c r="G8" s="9"/>
      <c r="H8" s="9"/>
      <c r="I8" s="28"/>
      <c r="J8" s="23"/>
      <c r="K8" s="23"/>
      <c r="L8" s="112"/>
      <c r="M8" s="45" t="s">
        <v>106</v>
      </c>
      <c r="N8" s="9"/>
      <c r="O8" s="9"/>
      <c r="P8" s="9"/>
      <c r="Q8" s="9"/>
      <c r="R8" s="9"/>
      <c r="S8" s="28"/>
      <c r="T8" s="23"/>
      <c r="U8" s="23"/>
      <c r="V8" s="112"/>
      <c r="W8" s="45" t="s">
        <v>106</v>
      </c>
      <c r="X8" s="9"/>
      <c r="Y8" s="9"/>
      <c r="Z8" s="9"/>
      <c r="AA8" s="9"/>
      <c r="AB8" s="9"/>
      <c r="AC8" s="28"/>
      <c r="AD8" s="23"/>
      <c r="AE8" s="23"/>
      <c r="AF8" s="112"/>
      <c r="AG8" s="45" t="s">
        <v>106</v>
      </c>
      <c r="AH8" s="9"/>
      <c r="AI8" s="9"/>
      <c r="AJ8" s="9"/>
      <c r="AK8" s="9"/>
      <c r="AL8" s="9"/>
      <c r="AM8" s="28"/>
      <c r="AN8" s="23"/>
      <c r="AO8" s="23"/>
      <c r="AP8" s="112"/>
      <c r="AQ8" s="45" t="s">
        <v>106</v>
      </c>
      <c r="AR8" s="9"/>
      <c r="AS8" s="9"/>
      <c r="AT8" s="9"/>
      <c r="AU8" s="9"/>
      <c r="AV8" s="9"/>
      <c r="AW8" s="28"/>
      <c r="AX8" s="23"/>
      <c r="AY8" s="23"/>
      <c r="AZ8" s="112"/>
      <c r="BA8" s="45" t="s">
        <v>106</v>
      </c>
      <c r="BB8" s="9"/>
      <c r="BC8" s="9"/>
      <c r="BD8" s="9"/>
      <c r="BE8" s="9"/>
      <c r="BF8" s="9"/>
      <c r="BG8" s="28"/>
      <c r="BH8" s="23"/>
      <c r="BI8" s="23"/>
      <c r="BJ8" s="112"/>
      <c r="BK8" s="45" t="s">
        <v>106</v>
      </c>
      <c r="BL8" s="9"/>
      <c r="BM8" s="9"/>
      <c r="BN8" s="9"/>
      <c r="BO8" s="9"/>
      <c r="BP8" s="9"/>
      <c r="BQ8" s="28"/>
      <c r="BR8" s="23"/>
      <c r="BS8" s="23"/>
      <c r="BT8" s="112"/>
      <c r="BU8" s="379" t="s">
        <v>106</v>
      </c>
      <c r="BV8" s="99"/>
      <c r="BW8" s="9"/>
      <c r="BX8" s="9"/>
      <c r="BY8" s="9"/>
      <c r="BZ8" s="9"/>
      <c r="CA8" s="28"/>
      <c r="CB8" s="23"/>
      <c r="CC8" s="23"/>
      <c r="CD8" s="112"/>
      <c r="CE8" s="379" t="s">
        <v>106</v>
      </c>
      <c r="CF8" s="99"/>
      <c r="CG8" s="9"/>
      <c r="CH8" s="9"/>
      <c r="CI8" s="9"/>
      <c r="CJ8" s="9"/>
      <c r="CK8" s="28"/>
      <c r="CL8" s="23"/>
      <c r="CM8" s="23"/>
      <c r="CN8" s="120"/>
      <c r="CX8" s="120"/>
      <c r="DH8" s="120"/>
      <c r="DR8" s="120"/>
      <c r="EB8" s="120"/>
      <c r="EL8" s="120"/>
      <c r="EV8" s="120"/>
      <c r="FF8" s="120"/>
      <c r="FP8" s="120"/>
      <c r="FZ8" s="120"/>
      <c r="GJ8" s="120"/>
      <c r="GT8" s="120"/>
      <c r="HD8" s="120"/>
      <c r="HN8" s="120"/>
      <c r="HX8" s="120"/>
      <c r="IH8" s="120"/>
    </row>
    <row xmlns:x14ac="http://schemas.microsoft.com/office/spreadsheetml/2009/9/ac" r="9" s="4" customFormat="true" x14ac:dyDescent="0.25">
      <c r="A9" s="398" t="str">
        <f ca="true">IF(ISBLANK('Data Summary'!A11),"",'Data Summary'!A11)</f>
        <v>KGZ_2019_SIASAR</v>
      </c>
      <c r="B9" s="112" t="s">
        <v>174</v>
      </c>
      <c r="C9" s="64" t="s">
        <v>182</v>
      </c>
      <c r="D9" s="19">
        <f>(D7/100)*(D6/(100-D13))*100</f>
        <v>36.023316062176164</v>
      </c>
      <c r="E9" s="7"/>
      <c r="F9" s="7"/>
      <c r="G9" s="7"/>
      <c r="H9" s="7"/>
      <c r="I9" s="25"/>
      <c r="J9" s="23"/>
      <c r="K9" s="23"/>
      <c r="L9" s="112"/>
      <c r="M9" s="64" t="s">
        <v>182</v>
      </c>
      <c r="N9" s="8"/>
      <c r="O9" s="8"/>
      <c r="P9" s="8"/>
      <c r="Q9" s="8"/>
      <c r="R9" s="8"/>
      <c r="S9" s="25"/>
      <c r="T9" s="23"/>
      <c r="U9" s="23"/>
      <c r="V9" s="112"/>
      <c r="W9" s="64" t="s">
        <v>182</v>
      </c>
      <c r="X9" s="8"/>
      <c r="Y9" s="8"/>
      <c r="Z9" s="8"/>
      <c r="AA9" s="8"/>
      <c r="AB9" s="8"/>
      <c r="AC9" s="25"/>
      <c r="AD9" s="23"/>
      <c r="AE9" s="23"/>
      <c r="AF9" s="112"/>
      <c r="AG9" s="64" t="s">
        <v>182</v>
      </c>
      <c r="AH9" s="8"/>
      <c r="AI9" s="8"/>
      <c r="AJ9" s="8"/>
      <c r="AK9" s="8"/>
      <c r="AL9" s="8"/>
      <c r="AM9" s="25"/>
      <c r="AN9" s="23"/>
      <c r="AO9" s="23"/>
      <c r="AP9" s="112"/>
      <c r="AQ9" s="64" t="s">
        <v>182</v>
      </c>
      <c r="AR9" s="8"/>
      <c r="AS9" s="8"/>
      <c r="AT9" s="8"/>
      <c r="AU9" s="8"/>
      <c r="AV9" s="8"/>
      <c r="AW9" s="25"/>
      <c r="AX9" s="23"/>
      <c r="AY9" s="23"/>
      <c r="AZ9" s="112"/>
      <c r="BA9" s="64" t="s">
        <v>182</v>
      </c>
      <c r="BB9" s="8"/>
      <c r="BC9" s="8"/>
      <c r="BD9" s="8">
        <v>70.960929250263987</v>
      </c>
      <c r="BE9" s="8"/>
      <c r="BF9" s="8"/>
      <c r="BG9" s="25"/>
      <c r="BH9" s="23"/>
      <c r="BI9" s="23"/>
      <c r="BJ9" s="112"/>
      <c r="BK9" s="64" t="s">
        <v>182</v>
      </c>
      <c r="BL9" s="8"/>
      <c r="BM9" s="8"/>
      <c r="BN9" s="8"/>
      <c r="BO9" s="8"/>
      <c r="BP9" s="8"/>
      <c r="BQ9" s="25"/>
      <c r="BR9" s="23"/>
      <c r="BS9" s="23"/>
      <c r="BT9" s="112"/>
      <c r="BU9" s="381" t="s">
        <v>182</v>
      </c>
      <c r="BV9" s="380"/>
      <c r="BW9" s="382"/>
      <c r="BX9" s="382">
        <v>58.827085852478845</v>
      </c>
      <c r="BY9" s="382"/>
      <c r="BZ9" s="380"/>
      <c r="CA9" s="25"/>
      <c r="CB9" s="23"/>
      <c r="CC9" s="23"/>
      <c r="CD9" s="112"/>
      <c r="CE9" s="381" t="s">
        <v>182</v>
      </c>
      <c r="CF9" s="380"/>
      <c r="CG9" s="382"/>
      <c r="CH9" s="382">
        <v>46.781115879828327</v>
      </c>
      <c r="CI9" s="382"/>
      <c r="CJ9" s="380"/>
      <c r="CK9" s="25"/>
      <c r="CL9" s="23"/>
      <c r="CM9" s="23"/>
      <c r="CN9" s="120"/>
      <c r="CX9" s="120"/>
      <c r="DH9" s="120"/>
      <c r="DR9" s="120"/>
      <c r="EB9" s="120"/>
      <c r="EL9" s="120"/>
      <c r="EV9" s="120"/>
      <c r="FF9" s="120"/>
      <c r="FP9" s="120"/>
      <c r="FZ9" s="120"/>
      <c r="GJ9" s="120"/>
      <c r="GT9" s="120"/>
      <c r="HD9" s="120"/>
      <c r="HN9" s="120"/>
      <c r="HX9" s="120"/>
      <c r="IH9" s="120"/>
    </row>
    <row xmlns:x14ac="http://schemas.microsoft.com/office/spreadsheetml/2009/9/ac" r="10" s="4" customFormat="true" ht="15.6" customHeight="true" x14ac:dyDescent="0.25">
      <c r="A10" s="398" t="str">
        <f ca="true">IF(ISBLANK('Data Summary'!A12),"",'Data Summary'!A12)</f>
        <v>KGZ_2020_UIS</v>
      </c>
      <c r="B10" s="112"/>
      <c r="C10" s="64" t="s">
        <v>107</v>
      </c>
      <c r="D10" s="100"/>
      <c r="E10" s="7"/>
      <c r="F10" s="7"/>
      <c r="G10" s="7"/>
      <c r="H10" s="7"/>
      <c r="I10" s="25"/>
      <c r="J10" s="23"/>
      <c r="K10" s="23"/>
      <c r="L10" s="112"/>
      <c r="M10" s="64" t="s">
        <v>107</v>
      </c>
      <c r="N10" s="19"/>
      <c r="O10" s="7"/>
      <c r="P10" s="7"/>
      <c r="Q10" s="7"/>
      <c r="R10" s="7"/>
      <c r="S10" s="25"/>
      <c r="T10" s="23"/>
      <c r="U10" s="23"/>
      <c r="V10" s="112"/>
      <c r="W10" s="64" t="s">
        <v>107</v>
      </c>
      <c r="X10" s="19"/>
      <c r="Y10" s="7"/>
      <c r="Z10" s="7"/>
      <c r="AA10" s="7"/>
      <c r="AB10" s="7"/>
      <c r="AC10" s="25"/>
      <c r="AD10" s="23"/>
      <c r="AE10" s="23"/>
      <c r="AF10" s="112"/>
      <c r="AG10" s="64" t="s">
        <v>107</v>
      </c>
      <c r="AH10" s="19"/>
      <c r="AI10" s="7"/>
      <c r="AJ10" s="7"/>
      <c r="AK10" s="7"/>
      <c r="AL10" s="7"/>
      <c r="AM10" s="25"/>
      <c r="AN10" s="23"/>
      <c r="AO10" s="23"/>
      <c r="AP10" s="112"/>
      <c r="AQ10" s="64" t="s">
        <v>107</v>
      </c>
      <c r="AR10" s="19"/>
      <c r="AS10" s="7"/>
      <c r="AT10" s="7"/>
      <c r="AU10" s="7"/>
      <c r="AV10" s="7"/>
      <c r="AW10" s="25"/>
      <c r="AX10" s="23"/>
      <c r="AY10" s="23"/>
      <c r="AZ10" s="112"/>
      <c r="BA10" s="64" t="s">
        <v>107</v>
      </c>
      <c r="BB10" s="19"/>
      <c r="BC10" s="7"/>
      <c r="BD10" s="7"/>
      <c r="BE10" s="7"/>
      <c r="BF10" s="7"/>
      <c r="BG10" s="25"/>
      <c r="BH10" s="23"/>
      <c r="BI10" s="23"/>
      <c r="BJ10" s="112"/>
      <c r="BK10" s="64" t="s">
        <v>107</v>
      </c>
      <c r="BL10" s="19"/>
      <c r="BM10" s="7"/>
      <c r="BN10" s="7"/>
      <c r="BO10" s="7"/>
      <c r="BP10" s="7"/>
      <c r="BQ10" s="25"/>
      <c r="BR10" s="23"/>
      <c r="BS10" s="23"/>
      <c r="BT10" s="112"/>
      <c r="BU10" s="381" t="s">
        <v>107</v>
      </c>
      <c r="BV10" s="383"/>
      <c r="BW10" s="384"/>
      <c r="BX10" s="384"/>
      <c r="BY10" s="384"/>
      <c r="BZ10" s="384"/>
      <c r="CA10" s="385"/>
      <c r="CB10" s="23"/>
      <c r="CC10" s="23"/>
      <c r="CD10" s="112"/>
      <c r="CE10" s="381" t="s">
        <v>107</v>
      </c>
      <c r="CF10" s="383"/>
      <c r="CG10" s="384"/>
      <c r="CH10" s="384"/>
      <c r="CI10" s="384"/>
      <c r="CJ10" s="384"/>
      <c r="CK10" s="385"/>
      <c r="CL10" s="23"/>
      <c r="CM10" s="23"/>
      <c r="CN10" s="120"/>
      <c r="CX10" s="120"/>
      <c r="DH10" s="120"/>
      <c r="DR10" s="120"/>
      <c r="EB10" s="120"/>
      <c r="EL10" s="120"/>
      <c r="EV10" s="120"/>
      <c r="FF10" s="120"/>
      <c r="FP10" s="120"/>
      <c r="FZ10" s="120"/>
      <c r="GJ10" s="120"/>
      <c r="GT10" s="120"/>
      <c r="HD10" s="120"/>
      <c r="HN10" s="120"/>
      <c r="HX10" s="120"/>
      <c r="IH10" s="120"/>
    </row>
    <row xmlns:x14ac="http://schemas.microsoft.com/office/spreadsheetml/2009/9/ac" r="11" s="4" customFormat="true" x14ac:dyDescent="0.25">
      <c r="A11" s="398" t="str">
        <f ca="true">IF(ISBLANK('Data Summary'!A13),"",'Data Summary'!A13)</f>
        <v>KGZ_2020_SIASAR</v>
      </c>
      <c r="B11" s="112"/>
      <c r="C11" s="64" t="s">
        <v>108</v>
      </c>
      <c r="D11" s="100"/>
      <c r="E11" s="7"/>
      <c r="F11" s="7"/>
      <c r="G11" s="7"/>
      <c r="H11" s="7"/>
      <c r="I11" s="25"/>
      <c r="J11" s="23"/>
      <c r="K11" s="23"/>
      <c r="L11" s="112"/>
      <c r="M11" s="64" t="s">
        <v>108</v>
      </c>
      <c r="N11" s="19"/>
      <c r="O11" s="7"/>
      <c r="P11" s="7"/>
      <c r="Q11" s="7"/>
      <c r="R11" s="7"/>
      <c r="S11" s="25"/>
      <c r="T11" s="23"/>
      <c r="U11" s="23"/>
      <c r="V11" s="112"/>
      <c r="W11" s="64" t="s">
        <v>108</v>
      </c>
      <c r="X11" s="19"/>
      <c r="Y11" s="7"/>
      <c r="Z11" s="7"/>
      <c r="AA11" s="7"/>
      <c r="AB11" s="7"/>
      <c r="AC11" s="25"/>
      <c r="AD11" s="23"/>
      <c r="AE11" s="23"/>
      <c r="AF11" s="112"/>
      <c r="AG11" s="64" t="s">
        <v>108</v>
      </c>
      <c r="AH11" s="19"/>
      <c r="AI11" s="7"/>
      <c r="AJ11" s="7"/>
      <c r="AK11" s="7"/>
      <c r="AL11" s="7"/>
      <c r="AM11" s="25"/>
      <c r="AN11" s="23"/>
      <c r="AO11" s="23"/>
      <c r="AP11" s="112"/>
      <c r="AQ11" s="64" t="s">
        <v>108</v>
      </c>
      <c r="AR11" s="19"/>
      <c r="AS11" s="7"/>
      <c r="AT11" s="7"/>
      <c r="AU11" s="7"/>
      <c r="AV11" s="7"/>
      <c r="AW11" s="25"/>
      <c r="AX11" s="23"/>
      <c r="AY11" s="23"/>
      <c r="AZ11" s="112"/>
      <c r="BA11" s="64" t="s">
        <v>108</v>
      </c>
      <c r="BB11" s="19"/>
      <c r="BC11" s="7"/>
      <c r="BD11" s="7"/>
      <c r="BE11" s="7"/>
      <c r="BF11" s="7"/>
      <c r="BG11" s="25"/>
      <c r="BH11" s="23"/>
      <c r="BI11" s="23"/>
      <c r="BJ11" s="112"/>
      <c r="BK11" s="64" t="s">
        <v>108</v>
      </c>
      <c r="BL11" s="19"/>
      <c r="BM11" s="7"/>
      <c r="BN11" s="7"/>
      <c r="BO11" s="7"/>
      <c r="BP11" s="7"/>
      <c r="BQ11" s="25"/>
      <c r="BR11" s="23"/>
      <c r="BS11" s="23"/>
      <c r="BT11" s="112"/>
      <c r="BU11" s="381" t="s">
        <v>108</v>
      </c>
      <c r="BV11" s="383"/>
      <c r="BW11" s="384"/>
      <c r="BX11" s="384"/>
      <c r="BY11" s="384"/>
      <c r="BZ11" s="384"/>
      <c r="CA11" s="385"/>
      <c r="CB11" s="23"/>
      <c r="CC11" s="23"/>
      <c r="CD11" s="112"/>
      <c r="CE11" s="381" t="s">
        <v>108</v>
      </c>
      <c r="CF11" s="383"/>
      <c r="CG11" s="384"/>
      <c r="CH11" s="384"/>
      <c r="CI11" s="384"/>
      <c r="CJ11" s="384"/>
      <c r="CK11" s="385"/>
      <c r="CL11" s="23"/>
      <c r="CM11" s="23"/>
      <c r="CN11" s="120"/>
      <c r="CX11" s="120"/>
      <c r="DH11" s="120"/>
      <c r="DR11" s="120"/>
      <c r="EB11" s="120"/>
      <c r="EL11" s="120"/>
      <c r="EV11" s="120"/>
      <c r="FF11" s="120"/>
      <c r="FP11" s="120"/>
      <c r="FZ11" s="120"/>
      <c r="GJ11" s="120"/>
      <c r="GT11" s="120"/>
      <c r="HD11" s="120"/>
      <c r="HN11" s="120"/>
      <c r="HX11" s="120"/>
      <c r="IH11" s="120"/>
    </row>
    <row xmlns:x14ac="http://schemas.microsoft.com/office/spreadsheetml/2009/9/ac" r="12" s="254" customFormat="true" ht="18" customHeight="true" x14ac:dyDescent="0.2">
      <c r="A12" s="398" t="str">
        <f ca="true">IF(ISBLANK('Data Summary'!A14),"",'Data Summary'!A14)</f>
        <v>KGZ_2021_SIASAR</v>
      </c>
      <c r="B12" s="249" t="s">
        <v>57</v>
      </c>
      <c r="C12" s="250" t="s">
        <v>27</v>
      </c>
      <c r="D12" s="251"/>
      <c r="E12" s="251"/>
      <c r="F12" s="251"/>
      <c r="G12" s="251"/>
      <c r="H12" s="251"/>
      <c r="I12" s="252"/>
      <c r="J12" s="246"/>
      <c r="K12" s="246"/>
      <c r="L12" s="249" t="s">
        <v>57</v>
      </c>
      <c r="M12" s="250" t="s">
        <v>27</v>
      </c>
      <c r="N12" s="251"/>
      <c r="O12" s="251"/>
      <c r="P12" s="251"/>
      <c r="Q12" s="251"/>
      <c r="R12" s="251"/>
      <c r="S12" s="252"/>
      <c r="T12" s="246"/>
      <c r="U12" s="246"/>
      <c r="V12" s="249" t="s">
        <v>57</v>
      </c>
      <c r="W12" s="250" t="s">
        <v>27</v>
      </c>
      <c r="X12" s="251"/>
      <c r="Y12" s="251"/>
      <c r="Z12" s="251"/>
      <c r="AA12" s="251"/>
      <c r="AB12" s="251"/>
      <c r="AC12" s="252"/>
      <c r="AD12" s="246"/>
      <c r="AE12" s="246"/>
      <c r="AF12" s="249" t="s">
        <v>57</v>
      </c>
      <c r="AG12" s="250" t="s">
        <v>27</v>
      </c>
      <c r="AH12" s="251"/>
      <c r="AI12" s="251"/>
      <c r="AJ12" s="251"/>
      <c r="AK12" s="251"/>
      <c r="AL12" s="251"/>
      <c r="AM12" s="252"/>
      <c r="AN12" s="246"/>
      <c r="AO12" s="246"/>
      <c r="AP12" s="249" t="s">
        <v>57</v>
      </c>
      <c r="AQ12" s="250" t="s">
        <v>27</v>
      </c>
      <c r="AR12" s="251"/>
      <c r="AS12" s="251"/>
      <c r="AT12" s="251"/>
      <c r="AU12" s="251"/>
      <c r="AV12" s="251"/>
      <c r="AW12" s="252"/>
      <c r="AX12" s="246"/>
      <c r="AY12" s="246"/>
      <c r="AZ12" s="249" t="s">
        <v>57</v>
      </c>
      <c r="BA12" s="250" t="s">
        <v>27</v>
      </c>
      <c r="BB12" s="251"/>
      <c r="BC12" s="251"/>
      <c r="BD12" s="251"/>
      <c r="BE12" s="251"/>
      <c r="BF12" s="251"/>
      <c r="BG12" s="252"/>
      <c r="BH12" s="246"/>
      <c r="BI12" s="246"/>
      <c r="BJ12" s="249" t="s">
        <v>57</v>
      </c>
      <c r="BK12" s="250" t="s">
        <v>27</v>
      </c>
      <c r="BL12" s="251"/>
      <c r="BM12" s="251"/>
      <c r="BN12" s="251"/>
      <c r="BO12" s="251"/>
      <c r="BP12" s="251"/>
      <c r="BQ12" s="252"/>
      <c r="BR12" s="246"/>
      <c r="BS12" s="246"/>
      <c r="BT12" s="249" t="s">
        <v>57</v>
      </c>
      <c r="BU12" s="250" t="s">
        <v>27</v>
      </c>
      <c r="BV12" s="386"/>
      <c r="BW12" s="386"/>
      <c r="BX12" s="386"/>
      <c r="BY12" s="386"/>
      <c r="BZ12" s="386"/>
      <c r="CA12" s="387"/>
      <c r="CB12" s="246"/>
      <c r="CC12" s="246"/>
      <c r="CD12" s="249" t="s">
        <v>57</v>
      </c>
      <c r="CE12" s="250" t="s">
        <v>27</v>
      </c>
      <c r="CF12" s="386"/>
      <c r="CG12" s="386"/>
      <c r="CH12" s="386"/>
      <c r="CI12" s="386"/>
      <c r="CJ12" s="386"/>
      <c r="CK12" s="387"/>
      <c r="CL12" s="246"/>
      <c r="CM12" s="246"/>
      <c r="CN12" s="253"/>
      <c r="CX12" s="253"/>
      <c r="DH12" s="253"/>
      <c r="DR12" s="253"/>
      <c r="EB12" s="253"/>
      <c r="EL12" s="253"/>
      <c r="EV12" s="253"/>
      <c r="FF12" s="253"/>
      <c r="FP12" s="253"/>
      <c r="FZ12" s="253"/>
      <c r="GJ12" s="253"/>
      <c r="GT12" s="253"/>
      <c r="HD12" s="253"/>
      <c r="HN12" s="253"/>
      <c r="HX12" s="253"/>
      <c r="IH12" s="253"/>
    </row>
    <row xmlns:x14ac="http://schemas.microsoft.com/office/spreadsheetml/2009/9/ac" r="13" s="14" customFormat="true" ht="14.25" customHeight="true" x14ac:dyDescent="0.2">
      <c r="A13" s="399" t="str">
        <f ca="true">IF(ISBLANK('Data Summary'!A15),"",'Data Summary'!A15)</f>
        <v/>
      </c>
      <c r="B13" s="113" t="s">
        <v>55</v>
      </c>
      <c r="C13" s="5">
        <v>0</v>
      </c>
      <c r="D13" s="44">
        <f>(E13*E$31+F13*F$31)/(E$31+F$31)</f>
        <v>3.5</v>
      </c>
      <c r="E13" s="44">
        <v>0</v>
      </c>
      <c r="F13" s="44">
        <v>4</v>
      </c>
      <c r="G13" s="44"/>
      <c r="H13" s="44"/>
      <c r="I13" s="65"/>
      <c r="J13" s="11"/>
      <c r="K13" s="11"/>
      <c r="L13" s="113" t="s">
        <v>55</v>
      </c>
      <c r="M13" s="5">
        <v>0</v>
      </c>
      <c r="N13" s="44"/>
      <c r="O13" s="44"/>
      <c r="P13" s="44"/>
      <c r="Q13" s="44"/>
      <c r="R13" s="44"/>
      <c r="S13" s="65"/>
      <c r="T13" s="11"/>
      <c r="U13" s="11"/>
      <c r="V13" s="113" t="s">
        <v>55</v>
      </c>
      <c r="W13" s="5">
        <v>0</v>
      </c>
      <c r="X13" s="44"/>
      <c r="Y13" s="44"/>
      <c r="Z13" s="44"/>
      <c r="AA13" s="44"/>
      <c r="AB13" s="44"/>
      <c r="AC13" s="65"/>
      <c r="AD13" s="11"/>
      <c r="AE13" s="11"/>
      <c r="AF13" s="113" t="s">
        <v>55</v>
      </c>
      <c r="AG13" s="5">
        <v>0</v>
      </c>
      <c r="AH13" s="44"/>
      <c r="AI13" s="44"/>
      <c r="AJ13" s="44"/>
      <c r="AK13" s="44"/>
      <c r="AL13" s="44"/>
      <c r="AM13" s="65"/>
      <c r="AN13" s="11"/>
      <c r="AO13" s="11"/>
      <c r="AP13" s="113" t="s">
        <v>55</v>
      </c>
      <c r="AQ13" s="5">
        <v>0</v>
      </c>
      <c r="AR13" s="44"/>
      <c r="AS13" s="44"/>
      <c r="AT13" s="44"/>
      <c r="AU13" s="44"/>
      <c r="AV13" s="44"/>
      <c r="AW13" s="65"/>
      <c r="AX13" s="11"/>
      <c r="AY13" s="11"/>
      <c r="AZ13" s="113" t="s">
        <v>55</v>
      </c>
      <c r="BA13" s="5">
        <v>0</v>
      </c>
      <c r="BB13" s="44"/>
      <c r="BC13" s="44"/>
      <c r="BD13" s="44"/>
      <c r="BE13" s="44"/>
      <c r="BF13" s="44"/>
      <c r="BG13" s="65"/>
      <c r="BH13" s="11"/>
      <c r="BI13" s="11"/>
      <c r="BJ13" s="113" t="s">
        <v>55</v>
      </c>
      <c r="BK13" s="5">
        <v>0</v>
      </c>
      <c r="BL13" s="44"/>
      <c r="BM13" s="44"/>
      <c r="BN13" s="44"/>
      <c r="BO13" s="44"/>
      <c r="BP13" s="44"/>
      <c r="BQ13" s="65"/>
      <c r="BR13" s="11"/>
      <c r="BS13" s="11"/>
      <c r="BT13" s="113" t="s">
        <v>55</v>
      </c>
      <c r="BU13" s="5">
        <v>0</v>
      </c>
      <c r="BV13" s="44"/>
      <c r="BW13" s="44"/>
      <c r="BX13" s="44"/>
      <c r="BY13" s="44"/>
      <c r="BZ13" s="44"/>
      <c r="CA13" s="65"/>
      <c r="CB13" s="11"/>
      <c r="CC13" s="11"/>
      <c r="CD13" s="113" t="s">
        <v>55</v>
      </c>
      <c r="CE13" s="5">
        <v>0</v>
      </c>
      <c r="CF13" s="44"/>
      <c r="CG13" s="44"/>
      <c r="CH13" s="44"/>
      <c r="CI13" s="44"/>
      <c r="CJ13" s="44"/>
      <c r="CK13" s="65"/>
      <c r="CL13" s="11"/>
      <c r="CM13" s="11"/>
      <c r="CN13" s="122"/>
      <c r="CX13" s="122"/>
      <c r="DH13" s="122"/>
      <c r="DR13" s="122"/>
      <c r="EB13" s="122"/>
      <c r="EL13" s="122"/>
      <c r="EV13" s="122"/>
      <c r="FF13" s="122"/>
      <c r="FP13" s="122"/>
      <c r="FZ13" s="122"/>
      <c r="GJ13" s="122"/>
      <c r="GT13" s="122"/>
      <c r="HD13" s="122"/>
      <c r="HN13" s="122"/>
      <c r="HX13" s="122"/>
      <c r="IH13" s="122"/>
    </row>
    <row xmlns:x14ac="http://schemas.microsoft.com/office/spreadsheetml/2009/9/ac" r="14" x14ac:dyDescent="0.25">
      <c r="A14" s="399" t="str">
        <f ca="true">IF(ISBLANK('Data Summary'!A16),"",'Data Summary'!A16)</f>
        <v/>
      </c>
      <c r="B14" s="114" t="s">
        <v>105</v>
      </c>
      <c r="C14" s="22">
        <v>0</v>
      </c>
      <c r="D14" s="44"/>
      <c r="E14" s="44"/>
      <c r="F14" s="44"/>
      <c r="G14" s="44"/>
      <c r="H14" s="44"/>
      <c r="I14" s="65"/>
      <c r="J14" s="11"/>
      <c r="K14" s="11"/>
      <c r="L14" s="114" t="s">
        <v>105</v>
      </c>
      <c r="M14" s="22">
        <v>0</v>
      </c>
      <c r="N14" s="44"/>
      <c r="O14" s="44"/>
      <c r="P14" s="44"/>
      <c r="Q14" s="44"/>
      <c r="R14" s="44"/>
      <c r="S14" s="65"/>
      <c r="T14" s="11"/>
      <c r="U14" s="11"/>
      <c r="V14" s="114" t="s">
        <v>105</v>
      </c>
      <c r="W14" s="22">
        <v>0</v>
      </c>
      <c r="X14" s="44"/>
      <c r="Y14" s="44"/>
      <c r="Z14" s="44"/>
      <c r="AA14" s="44"/>
      <c r="AB14" s="44"/>
      <c r="AC14" s="65"/>
      <c r="AD14" s="11"/>
      <c r="AE14" s="11"/>
      <c r="AF14" s="114" t="s">
        <v>105</v>
      </c>
      <c r="AG14" s="22">
        <v>0</v>
      </c>
      <c r="AH14" s="44"/>
      <c r="AI14" s="44"/>
      <c r="AJ14" s="44"/>
      <c r="AK14" s="44"/>
      <c r="AL14" s="44"/>
      <c r="AM14" s="65"/>
      <c r="AN14" s="11"/>
      <c r="AO14" s="11"/>
      <c r="AP14" s="114" t="s">
        <v>105</v>
      </c>
      <c r="AQ14" s="22">
        <v>0</v>
      </c>
      <c r="AR14" s="44"/>
      <c r="AS14" s="44"/>
      <c r="AT14" s="44"/>
      <c r="AU14" s="44"/>
      <c r="AV14" s="44"/>
      <c r="AW14" s="65"/>
      <c r="AX14" s="11"/>
      <c r="AY14" s="11"/>
      <c r="AZ14" s="114" t="s">
        <v>105</v>
      </c>
      <c r="BA14" s="22">
        <v>0</v>
      </c>
      <c r="BB14" s="44"/>
      <c r="BC14" s="44"/>
      <c r="BD14" s="44"/>
      <c r="BE14" s="44"/>
      <c r="BF14" s="44"/>
      <c r="BG14" s="65"/>
      <c r="BH14" s="11"/>
      <c r="BI14" s="11"/>
      <c r="BJ14" s="114" t="s">
        <v>105</v>
      </c>
      <c r="BK14" s="22">
        <v>0</v>
      </c>
      <c r="BL14" s="44"/>
      <c r="BM14" s="44"/>
      <c r="BN14" s="44"/>
      <c r="BO14" s="44"/>
      <c r="BP14" s="44"/>
      <c r="BQ14" s="65"/>
      <c r="BR14" s="11"/>
      <c r="BS14" s="11"/>
      <c r="BT14" s="114" t="s">
        <v>105</v>
      </c>
      <c r="BU14" s="388">
        <v>0</v>
      </c>
      <c r="BV14" s="44"/>
      <c r="BW14" s="44"/>
      <c r="BX14" s="44"/>
      <c r="BY14" s="44"/>
      <c r="BZ14" s="44"/>
      <c r="CA14" s="65"/>
      <c r="CB14" s="11"/>
      <c r="CC14" s="11"/>
      <c r="CD14" s="114" t="s">
        <v>105</v>
      </c>
      <c r="CE14" s="388">
        <v>0</v>
      </c>
      <c r="CF14" s="44"/>
      <c r="CG14" s="44"/>
      <c r="CH14" s="44"/>
      <c r="CI14" s="44"/>
      <c r="CJ14" s="44"/>
      <c r="CK14" s="65"/>
      <c r="CL14" s="11"/>
      <c r="CM14" s="11"/>
    </row>
    <row xmlns:x14ac="http://schemas.microsoft.com/office/spreadsheetml/2009/9/ac" r="15" s="2" customFormat="true" x14ac:dyDescent="0.25">
      <c r="A15" s="399" t="str">
        <f ca="true">IF(ISBLANK('Data Summary'!A17),"",'Data Summary'!A17)</f>
        <v/>
      </c>
      <c r="B15" s="114" t="s">
        <v>164</v>
      </c>
      <c r="C15" s="13">
        <v>1</v>
      </c>
      <c r="D15" s="44">
        <f t="shared" ref="D15:D22" si="9">(E15*E$31+F15*F$31)/(E$31+F$31)</f>
        <v>39.5</v>
      </c>
      <c r="E15" s="7">
        <v>57</v>
      </c>
      <c r="F15" s="7">
        <v>37</v>
      </c>
      <c r="G15" s="7"/>
      <c r="H15" s="44"/>
      <c r="I15" s="65"/>
      <c r="J15" s="11"/>
      <c r="K15" s="11"/>
      <c r="L15" s="114"/>
      <c r="M15" s="6"/>
      <c r="N15" s="44"/>
      <c r="O15" s="7"/>
      <c r="P15" s="7"/>
      <c r="Q15" s="7"/>
      <c r="R15" s="44"/>
      <c r="S15" s="65"/>
      <c r="T15" s="11"/>
      <c r="U15" s="11"/>
      <c r="V15" s="114"/>
      <c r="W15" s="6"/>
      <c r="X15" s="44"/>
      <c r="Y15" s="7"/>
      <c r="Z15" s="7"/>
      <c r="AA15" s="7"/>
      <c r="AB15" s="44"/>
      <c r="AC15" s="65"/>
      <c r="AD15" s="11"/>
      <c r="AE15" s="11"/>
      <c r="AF15" s="114"/>
      <c r="AG15" s="6"/>
      <c r="AH15" s="44"/>
      <c r="AI15" s="7"/>
      <c r="AJ15" s="7"/>
      <c r="AK15" s="7"/>
      <c r="AL15" s="44"/>
      <c r="AM15" s="65"/>
      <c r="AN15" s="11"/>
      <c r="AO15" s="11"/>
      <c r="AP15" s="114"/>
      <c r="AQ15" s="6"/>
      <c r="AR15" s="44"/>
      <c r="AS15" s="7"/>
      <c r="AT15" s="7"/>
      <c r="AU15" s="7"/>
      <c r="AV15" s="44"/>
      <c r="AW15" s="65"/>
      <c r="AX15" s="11"/>
      <c r="AY15" s="11"/>
      <c r="AZ15" s="114" t="s">
        <v>256</v>
      </c>
      <c r="BA15" s="6">
        <v>1</v>
      </c>
      <c r="BB15" s="44"/>
      <c r="BC15" s="7"/>
      <c r="BD15" s="7">
        <v>71.172122492080263</v>
      </c>
      <c r="BE15" s="7"/>
      <c r="BF15" s="44"/>
      <c r="BG15" s="65"/>
      <c r="BH15" s="11"/>
      <c r="BI15" s="11"/>
      <c r="BJ15" s="114"/>
      <c r="BK15" s="6"/>
      <c r="BL15" s="44"/>
      <c r="BM15" s="7"/>
      <c r="BN15" s="7"/>
      <c r="BO15" s="7"/>
      <c r="BP15" s="44"/>
      <c r="BQ15" s="65"/>
      <c r="BR15" s="11"/>
      <c r="BS15" s="11"/>
      <c r="BT15" s="114" t="s">
        <v>256</v>
      </c>
      <c r="BU15" s="6">
        <v>1</v>
      </c>
      <c r="BV15" s="44"/>
      <c r="BW15" s="382"/>
      <c r="BX15" s="382">
        <v>58.887545344619106</v>
      </c>
      <c r="BY15" s="382"/>
      <c r="BZ15" s="44"/>
      <c r="CA15" s="65"/>
      <c r="CB15" s="11"/>
      <c r="CC15" s="11"/>
      <c r="CD15" s="114" t="s">
        <v>256</v>
      </c>
      <c r="CE15" s="6">
        <v>1</v>
      </c>
      <c r="CF15" s="44"/>
      <c r="CG15" s="382"/>
      <c r="CH15" s="382">
        <v>46.781115879828327</v>
      </c>
      <c r="CI15" s="382"/>
      <c r="CJ15" s="44"/>
      <c r="CK15" s="65"/>
      <c r="CL15" s="11"/>
      <c r="CM15" s="11"/>
      <c r="CN15" s="123"/>
      <c r="CX15" s="123"/>
      <c r="DH15" s="123"/>
      <c r="DR15" s="123"/>
      <c r="EB15" s="123"/>
      <c r="EL15" s="123"/>
      <c r="EV15" s="123"/>
      <c r="FF15" s="123"/>
      <c r="FP15" s="123"/>
      <c r="FZ15" s="123"/>
      <c r="GJ15" s="123"/>
      <c r="GT15" s="123"/>
      <c r="HD15" s="123"/>
      <c r="HN15" s="123"/>
      <c r="HX15" s="123"/>
      <c r="IH15" s="123"/>
    </row>
    <row xmlns:x14ac="http://schemas.microsoft.com/office/spreadsheetml/2009/9/ac" r="16" s="2" customFormat="true" x14ac:dyDescent="0.25">
      <c r="A16" s="399" t="str">
        <f ca="true">IF(ISBLANK('Data Summary'!A18),"",'Data Summary'!A18)</f>
        <v/>
      </c>
      <c r="B16" s="114" t="s">
        <v>165</v>
      </c>
      <c r="C16" s="13">
        <v>1</v>
      </c>
      <c r="D16" s="44">
        <f t="shared" si="9"/>
        <v>22</v>
      </c>
      <c r="E16" s="7">
        <v>43</v>
      </c>
      <c r="F16" s="7">
        <v>19</v>
      </c>
      <c r="G16" s="7"/>
      <c r="H16" s="44"/>
      <c r="I16" s="65"/>
      <c r="J16" s="11"/>
      <c r="K16" s="11"/>
      <c r="L16" s="114"/>
      <c r="M16" s="13"/>
      <c r="N16" s="44"/>
      <c r="O16" s="7"/>
      <c r="P16" s="7"/>
      <c r="Q16" s="7"/>
      <c r="R16" s="44"/>
      <c r="S16" s="65"/>
      <c r="T16" s="11"/>
      <c r="U16" s="11"/>
      <c r="V16" s="114"/>
      <c r="W16" s="13"/>
      <c r="X16" s="44"/>
      <c r="Y16" s="7"/>
      <c r="Z16" s="7"/>
      <c r="AA16" s="7"/>
      <c r="AB16" s="44"/>
      <c r="AC16" s="65"/>
      <c r="AD16" s="11"/>
      <c r="AE16" s="11"/>
      <c r="AF16" s="114"/>
      <c r="AG16" s="13"/>
      <c r="AH16" s="44"/>
      <c r="AI16" s="7"/>
      <c r="AJ16" s="7"/>
      <c r="AK16" s="7"/>
      <c r="AL16" s="44"/>
      <c r="AM16" s="65"/>
      <c r="AN16" s="11"/>
      <c r="AO16" s="11"/>
      <c r="AP16" s="114"/>
      <c r="AQ16" s="13"/>
      <c r="AR16" s="44"/>
      <c r="AS16" s="7"/>
      <c r="AT16" s="7"/>
      <c r="AU16" s="7"/>
      <c r="AV16" s="44"/>
      <c r="AW16" s="65"/>
      <c r="AX16" s="11"/>
      <c r="AY16" s="11"/>
      <c r="AZ16" s="114"/>
      <c r="BA16" s="13"/>
      <c r="BB16" s="44"/>
      <c r="BC16" s="7"/>
      <c r="BD16" s="7"/>
      <c r="BE16" s="7"/>
      <c r="BF16" s="44"/>
      <c r="BG16" s="65"/>
      <c r="BH16" s="11"/>
      <c r="BI16" s="11"/>
      <c r="BJ16" s="114"/>
      <c r="BK16" s="13"/>
      <c r="BL16" s="44"/>
      <c r="BM16" s="7"/>
      <c r="BN16" s="7"/>
      <c r="BO16" s="7"/>
      <c r="BP16" s="44"/>
      <c r="BQ16" s="65"/>
      <c r="BR16" s="11"/>
      <c r="BS16" s="11"/>
      <c r="BT16" s="114"/>
      <c r="BU16" s="389"/>
      <c r="BV16" s="44"/>
      <c r="BW16" s="382"/>
      <c r="BX16" s="382"/>
      <c r="BY16" s="382"/>
      <c r="BZ16" s="44"/>
      <c r="CA16" s="65"/>
      <c r="CB16" s="11"/>
      <c r="CC16" s="11"/>
      <c r="CD16" s="114"/>
      <c r="CE16" s="389"/>
      <c r="CF16" s="44"/>
      <c r="CG16" s="382"/>
      <c r="CH16" s="382"/>
      <c r="CI16" s="382"/>
      <c r="CJ16" s="44"/>
      <c r="CK16" s="65"/>
      <c r="CL16" s="11"/>
      <c r="CM16" s="11"/>
      <c r="CN16" s="123"/>
      <c r="CX16" s="123"/>
      <c r="DH16" s="123"/>
      <c r="DR16" s="123"/>
      <c r="EB16" s="123"/>
      <c r="EL16" s="123"/>
      <c r="EV16" s="123"/>
      <c r="FF16" s="123"/>
      <c r="FP16" s="123"/>
      <c r="FZ16" s="123"/>
      <c r="GJ16" s="123"/>
      <c r="GT16" s="123"/>
      <c r="HD16" s="123"/>
      <c r="HN16" s="123"/>
      <c r="HX16" s="123"/>
      <c r="IH16" s="123"/>
    </row>
    <row xmlns:x14ac="http://schemas.microsoft.com/office/spreadsheetml/2009/9/ac" r="17" s="2" customFormat="true" x14ac:dyDescent="0.25">
      <c r="A17" s="399" t="str">
        <f ca="true">IF(ISBLANK('Data Summary'!A19),"",'Data Summary'!A19)</f>
        <v/>
      </c>
      <c r="B17" s="114" t="s">
        <v>166</v>
      </c>
      <c r="C17" s="13">
        <v>1</v>
      </c>
      <c r="D17" s="44">
        <f t="shared" si="9"/>
        <v>5.25</v>
      </c>
      <c r="E17" s="66"/>
      <c r="F17" s="66">
        <v>6</v>
      </c>
      <c r="G17" s="7"/>
      <c r="H17" s="44"/>
      <c r="I17" s="25"/>
      <c r="J17" s="11"/>
      <c r="K17" s="11"/>
      <c r="L17" s="114"/>
      <c r="M17" s="13"/>
      <c r="N17" s="44"/>
      <c r="O17" s="7"/>
      <c r="P17" s="7"/>
      <c r="Q17" s="7"/>
      <c r="R17" s="7"/>
      <c r="S17" s="25"/>
      <c r="T17" s="11"/>
      <c r="U17" s="11"/>
      <c r="V17" s="114"/>
      <c r="W17" s="13"/>
      <c r="X17" s="44"/>
      <c r="Y17" s="7"/>
      <c r="Z17" s="7"/>
      <c r="AA17" s="7"/>
      <c r="AB17" s="7"/>
      <c r="AC17" s="25"/>
      <c r="AD17" s="11"/>
      <c r="AE17" s="11"/>
      <c r="AF17" s="114"/>
      <c r="AG17" s="13"/>
      <c r="AH17" s="44"/>
      <c r="AI17" s="7"/>
      <c r="AJ17" s="7"/>
      <c r="AK17" s="7"/>
      <c r="AL17" s="7"/>
      <c r="AM17" s="25"/>
      <c r="AN17" s="11"/>
      <c r="AO17" s="11"/>
      <c r="AP17" s="114"/>
      <c r="AQ17" s="13"/>
      <c r="AR17" s="44"/>
      <c r="AS17" s="7"/>
      <c r="AT17" s="7"/>
      <c r="AU17" s="7"/>
      <c r="AV17" s="7"/>
      <c r="AW17" s="25"/>
      <c r="AX17" s="11"/>
      <c r="AY17" s="11"/>
      <c r="AZ17" s="114"/>
      <c r="BA17" s="13"/>
      <c r="BB17" s="44"/>
      <c r="BC17" s="7"/>
      <c r="BD17" s="7"/>
      <c r="BE17" s="7"/>
      <c r="BF17" s="7"/>
      <c r="BG17" s="25"/>
      <c r="BH17" s="11"/>
      <c r="BI17" s="11"/>
      <c r="BJ17" s="114"/>
      <c r="BK17" s="13"/>
      <c r="BL17" s="44"/>
      <c r="BM17" s="7"/>
      <c r="BN17" s="7"/>
      <c r="BO17" s="7"/>
      <c r="BP17" s="7"/>
      <c r="BQ17" s="25"/>
      <c r="BR17" s="11"/>
      <c r="BS17" s="11"/>
      <c r="BT17" s="114"/>
      <c r="BU17" s="389"/>
      <c r="BV17" s="44"/>
      <c r="BW17" s="382"/>
      <c r="BX17" s="382"/>
      <c r="BY17" s="382"/>
      <c r="BZ17" s="44"/>
      <c r="CA17" s="25"/>
      <c r="CB17" s="11"/>
      <c r="CC17" s="11"/>
      <c r="CD17" s="114"/>
      <c r="CE17" s="389"/>
      <c r="CF17" s="44"/>
      <c r="CG17" s="382"/>
      <c r="CH17" s="382"/>
      <c r="CI17" s="382"/>
      <c r="CJ17" s="44"/>
      <c r="CK17" s="25"/>
      <c r="CL17" s="11"/>
      <c r="CM17" s="11"/>
      <c r="CN17" s="123"/>
      <c r="CX17" s="123"/>
      <c r="DH17" s="123"/>
      <c r="DR17" s="123"/>
      <c r="EB17" s="123"/>
      <c r="EL17" s="123"/>
      <c r="EV17" s="123"/>
      <c r="FF17" s="123"/>
      <c r="FP17" s="123"/>
      <c r="FZ17" s="123"/>
      <c r="GJ17" s="123"/>
      <c r="GT17" s="123"/>
      <c r="HD17" s="123"/>
      <c r="HN17" s="123"/>
      <c r="HX17" s="123"/>
      <c r="IH17" s="123"/>
    </row>
    <row xmlns:x14ac="http://schemas.microsoft.com/office/spreadsheetml/2009/9/ac" r="18" s="2" customFormat="true" x14ac:dyDescent="0.25">
      <c r="A18" s="399" t="str">
        <f ca="true">IF(ISBLANK('Data Summary'!A20),"",'Data Summary'!A20)</f>
        <v/>
      </c>
      <c r="B18" s="114" t="s">
        <v>167</v>
      </c>
      <c r="C18" s="6">
        <v>1</v>
      </c>
      <c r="D18" s="44">
        <f t="shared" si="9"/>
        <v>1.75</v>
      </c>
      <c r="E18" s="66"/>
      <c r="F18" s="66">
        <v>2</v>
      </c>
      <c r="G18" s="7"/>
      <c r="H18" s="44"/>
      <c r="I18" s="25"/>
      <c r="J18" s="11"/>
      <c r="K18" s="11"/>
      <c r="L18" s="114"/>
      <c r="M18" s="13"/>
      <c r="N18" s="44"/>
      <c r="O18" s="66"/>
      <c r="P18" s="66"/>
      <c r="Q18" s="7"/>
      <c r="R18" s="7"/>
      <c r="S18" s="25"/>
      <c r="T18" s="11"/>
      <c r="U18" s="11"/>
      <c r="V18" s="114"/>
      <c r="W18" s="13"/>
      <c r="X18" s="44"/>
      <c r="Y18" s="66"/>
      <c r="Z18" s="66"/>
      <c r="AA18" s="7"/>
      <c r="AB18" s="7"/>
      <c r="AC18" s="25"/>
      <c r="AD18" s="11"/>
      <c r="AE18" s="11"/>
      <c r="AF18" s="114"/>
      <c r="AG18" s="13"/>
      <c r="AH18" s="44"/>
      <c r="AI18" s="66"/>
      <c r="AJ18" s="66"/>
      <c r="AK18" s="7"/>
      <c r="AL18" s="7"/>
      <c r="AM18" s="25"/>
      <c r="AN18" s="11"/>
      <c r="AO18" s="11"/>
      <c r="AP18" s="114"/>
      <c r="AQ18" s="13"/>
      <c r="AR18" s="44"/>
      <c r="AS18" s="66"/>
      <c r="AT18" s="66"/>
      <c r="AU18" s="7"/>
      <c r="AV18" s="7"/>
      <c r="AW18" s="25"/>
      <c r="AX18" s="11"/>
      <c r="AY18" s="11"/>
      <c r="AZ18" s="114"/>
      <c r="BA18" s="13"/>
      <c r="BB18" s="44"/>
      <c r="BC18" s="66"/>
      <c r="BD18" s="66"/>
      <c r="BE18" s="7"/>
      <c r="BF18" s="7"/>
      <c r="BG18" s="25"/>
      <c r="BH18" s="11"/>
      <c r="BI18" s="11"/>
      <c r="BJ18" s="114"/>
      <c r="BK18" s="13"/>
      <c r="BL18" s="44"/>
      <c r="BM18" s="66"/>
      <c r="BN18" s="66"/>
      <c r="BO18" s="7"/>
      <c r="BP18" s="7"/>
      <c r="BQ18" s="25"/>
      <c r="BR18" s="11"/>
      <c r="BS18" s="11"/>
      <c r="BT18" s="114"/>
      <c r="BU18" s="389"/>
      <c r="BV18" s="44"/>
      <c r="BW18" s="66"/>
      <c r="BX18" s="66"/>
      <c r="BY18" s="382"/>
      <c r="BZ18" s="44"/>
      <c r="CA18" s="25"/>
      <c r="CB18" s="11"/>
      <c r="CC18" s="11"/>
      <c r="CD18" s="114"/>
      <c r="CE18" s="389"/>
      <c r="CF18" s="44"/>
      <c r="CG18" s="66"/>
      <c r="CH18" s="66"/>
      <c r="CI18" s="382"/>
      <c r="CJ18" s="44"/>
      <c r="CK18" s="25"/>
      <c r="CL18" s="11"/>
      <c r="CM18" s="11"/>
      <c r="CN18" s="123"/>
      <c r="CX18" s="123"/>
      <c r="DH18" s="123"/>
      <c r="DR18" s="123"/>
      <c r="EB18" s="123"/>
      <c r="EL18" s="123"/>
      <c r="EV18" s="123"/>
      <c r="FF18" s="123"/>
      <c r="FP18" s="123"/>
      <c r="FZ18" s="123"/>
      <c r="GJ18" s="123"/>
      <c r="GT18" s="123"/>
      <c r="HD18" s="123"/>
      <c r="HN18" s="123"/>
      <c r="HX18" s="123"/>
      <c r="IH18" s="123"/>
    </row>
    <row xmlns:x14ac="http://schemas.microsoft.com/office/spreadsheetml/2009/9/ac" r="19" s="2" customFormat="true" x14ac:dyDescent="0.25">
      <c r="A19" s="399" t="str">
        <f ca="true">IF(ISBLANK('Data Summary'!A21),"",'Data Summary'!A21)</f>
        <v/>
      </c>
      <c r="B19" s="114" t="s">
        <v>168</v>
      </c>
      <c r="C19" s="6">
        <v>0</v>
      </c>
      <c r="D19" s="44">
        <f t="shared" si="9"/>
        <v>8.75</v>
      </c>
      <c r="E19" s="66"/>
      <c r="F19" s="66">
        <v>10</v>
      </c>
      <c r="G19" s="66"/>
      <c r="H19" s="44"/>
      <c r="I19" s="67"/>
      <c r="J19" s="11"/>
      <c r="K19" s="11"/>
      <c r="L19" s="114"/>
      <c r="M19" s="6"/>
      <c r="N19" s="44"/>
      <c r="O19" s="66"/>
      <c r="P19" s="66"/>
      <c r="Q19" s="66"/>
      <c r="R19" s="66"/>
      <c r="S19" s="67"/>
      <c r="T19" s="11"/>
      <c r="U19" s="11"/>
      <c r="V19" s="114"/>
      <c r="W19" s="6"/>
      <c r="X19" s="44"/>
      <c r="Y19" s="66"/>
      <c r="Z19" s="66"/>
      <c r="AA19" s="66"/>
      <c r="AB19" s="66"/>
      <c r="AC19" s="67"/>
      <c r="AD19" s="11"/>
      <c r="AE19" s="11"/>
      <c r="AF19" s="114"/>
      <c r="AG19" s="6"/>
      <c r="AH19" s="44"/>
      <c r="AI19" s="66"/>
      <c r="AJ19" s="66"/>
      <c r="AK19" s="66"/>
      <c r="AL19" s="66"/>
      <c r="AM19" s="67"/>
      <c r="AN19" s="11"/>
      <c r="AO19" s="11"/>
      <c r="AP19" s="114"/>
      <c r="AQ19" s="6"/>
      <c r="AR19" s="44"/>
      <c r="AS19" s="66"/>
      <c r="AT19" s="66"/>
      <c r="AU19" s="66"/>
      <c r="AV19" s="66"/>
      <c r="AW19" s="67"/>
      <c r="AX19" s="11"/>
      <c r="AY19" s="11"/>
      <c r="AZ19" s="114"/>
      <c r="BA19" s="6"/>
      <c r="BB19" s="44"/>
      <c r="BC19" s="66"/>
      <c r="BD19" s="66"/>
      <c r="BE19" s="66"/>
      <c r="BF19" s="66"/>
      <c r="BG19" s="67"/>
      <c r="BH19" s="11"/>
      <c r="BI19" s="11"/>
      <c r="BJ19" s="114"/>
      <c r="BK19" s="6"/>
      <c r="BL19" s="44"/>
      <c r="BM19" s="66"/>
      <c r="BN19" s="66"/>
      <c r="BO19" s="66"/>
      <c r="BP19" s="66"/>
      <c r="BQ19" s="67"/>
      <c r="BR19" s="11"/>
      <c r="BS19" s="11"/>
      <c r="BT19" s="114"/>
      <c r="BU19" s="6"/>
      <c r="BV19" s="390"/>
      <c r="BW19" s="66"/>
      <c r="BX19" s="66"/>
      <c r="BY19" s="66"/>
      <c r="BZ19" s="44"/>
      <c r="CA19" s="67"/>
      <c r="CB19" s="11"/>
      <c r="CC19" s="11"/>
      <c r="CD19" s="114"/>
      <c r="CE19" s="6"/>
      <c r="CF19" s="390"/>
      <c r="CG19" s="66"/>
      <c r="CH19" s="66"/>
      <c r="CI19" s="66"/>
      <c r="CJ19" s="44"/>
      <c r="CK19" s="67"/>
      <c r="CL19" s="11"/>
      <c r="CM19" s="11"/>
      <c r="CN19" s="123"/>
      <c r="CX19" s="123"/>
      <c r="DH19" s="123"/>
      <c r="DR19" s="123"/>
      <c r="EB19" s="123"/>
      <c r="EL19" s="123"/>
      <c r="EV19" s="123"/>
      <c r="FF19" s="123"/>
      <c r="FP19" s="123"/>
      <c r="FZ19" s="123"/>
      <c r="GJ19" s="123"/>
      <c r="GT19" s="123"/>
      <c r="HD19" s="123"/>
      <c r="HN19" s="123"/>
      <c r="HX19" s="123"/>
      <c r="IH19" s="123"/>
    </row>
    <row xmlns:x14ac="http://schemas.microsoft.com/office/spreadsheetml/2009/9/ac" r="20" s="2" customFormat="true" x14ac:dyDescent="0.25">
      <c r="A20" s="399" t="str">
        <f ca="true">IF(ISBLANK('Data Summary'!A22),"",'Data Summary'!A22)</f>
        <v/>
      </c>
      <c r="B20" s="114" t="s">
        <v>169</v>
      </c>
      <c r="C20" s="13">
        <v>1</v>
      </c>
      <c r="D20" s="44">
        <f t="shared" si="9"/>
        <v>1.75</v>
      </c>
      <c r="E20" s="7"/>
      <c r="F20" s="7">
        <v>2</v>
      </c>
      <c r="G20" s="66"/>
      <c r="H20" s="66"/>
      <c r="I20" s="68"/>
      <c r="J20" s="11"/>
      <c r="K20" s="11"/>
      <c r="L20" s="114"/>
      <c r="M20" s="6"/>
      <c r="N20" s="66"/>
      <c r="O20" s="66"/>
      <c r="P20" s="66"/>
      <c r="Q20" s="66"/>
      <c r="R20" s="66"/>
      <c r="S20" s="68"/>
      <c r="T20" s="11"/>
      <c r="U20" s="11"/>
      <c r="V20" s="114"/>
      <c r="W20" s="6"/>
      <c r="X20" s="66"/>
      <c r="Y20" s="66"/>
      <c r="Z20" s="66"/>
      <c r="AA20" s="66"/>
      <c r="AB20" s="66"/>
      <c r="AC20" s="68"/>
      <c r="AD20" s="11"/>
      <c r="AE20" s="11"/>
      <c r="AF20" s="114"/>
      <c r="AG20" s="6"/>
      <c r="AH20" s="66"/>
      <c r="AI20" s="66"/>
      <c r="AJ20" s="66"/>
      <c r="AK20" s="66"/>
      <c r="AL20" s="66"/>
      <c r="AM20" s="68"/>
      <c r="AN20" s="11"/>
      <c r="AO20" s="11"/>
      <c r="AP20" s="114"/>
      <c r="AQ20" s="6"/>
      <c r="AR20" s="66"/>
      <c r="AS20" s="66"/>
      <c r="AT20" s="66"/>
      <c r="AU20" s="66"/>
      <c r="AV20" s="66"/>
      <c r="AW20" s="68"/>
      <c r="AX20" s="11"/>
      <c r="AY20" s="11"/>
      <c r="AZ20" s="114"/>
      <c r="BA20" s="6"/>
      <c r="BB20" s="66"/>
      <c r="BC20" s="66"/>
      <c r="BD20" s="66"/>
      <c r="BE20" s="66"/>
      <c r="BF20" s="66"/>
      <c r="BG20" s="68"/>
      <c r="BH20" s="11"/>
      <c r="BI20" s="11"/>
      <c r="BJ20" s="114"/>
      <c r="BK20" s="6"/>
      <c r="BL20" s="66"/>
      <c r="BM20" s="66"/>
      <c r="BN20" s="66"/>
      <c r="BO20" s="66"/>
      <c r="BP20" s="66"/>
      <c r="BQ20" s="68"/>
      <c r="BR20" s="11"/>
      <c r="BS20" s="11"/>
      <c r="BT20" s="114"/>
      <c r="BU20" s="6"/>
      <c r="BV20" s="391"/>
      <c r="BW20" s="66"/>
      <c r="BX20" s="66"/>
      <c r="BY20" s="66"/>
      <c r="BZ20" s="66"/>
      <c r="CA20" s="68"/>
      <c r="CB20" s="11"/>
      <c r="CC20" s="11"/>
      <c r="CD20" s="114"/>
      <c r="CE20" s="6"/>
      <c r="CF20" s="391"/>
      <c r="CG20" s="66"/>
      <c r="CH20" s="66"/>
      <c r="CI20" s="66"/>
      <c r="CJ20" s="66"/>
      <c r="CK20" s="68"/>
      <c r="CL20" s="11"/>
      <c r="CM20" s="11"/>
      <c r="CN20" s="123"/>
      <c r="CX20" s="123"/>
      <c r="DH20" s="123"/>
      <c r="DR20" s="123"/>
      <c r="EB20" s="123"/>
      <c r="EL20" s="123"/>
      <c r="EV20" s="123"/>
      <c r="FF20" s="123"/>
      <c r="FP20" s="123"/>
      <c r="FZ20" s="123"/>
      <c r="GJ20" s="123"/>
      <c r="GT20" s="123"/>
      <c r="HD20" s="123"/>
      <c r="HN20" s="123"/>
      <c r="HX20" s="123"/>
      <c r="IH20" s="123"/>
    </row>
    <row xmlns:x14ac="http://schemas.microsoft.com/office/spreadsheetml/2009/9/ac" r="21" s="2" customFormat="true" x14ac:dyDescent="0.25">
      <c r="A21" s="399" t="str">
        <f ca="true">IF(ISBLANK('Data Summary'!A23),"",'Data Summary'!A23)</f>
        <v/>
      </c>
      <c r="B21" s="114" t="s">
        <v>170</v>
      </c>
      <c r="C21" s="13">
        <v>1</v>
      </c>
      <c r="D21" s="44">
        <f t="shared" si="9"/>
        <v>7</v>
      </c>
      <c r="E21" s="7"/>
      <c r="F21" s="7">
        <v>8</v>
      </c>
      <c r="G21" s="7"/>
      <c r="H21" s="7"/>
      <c r="I21" s="68"/>
      <c r="J21" s="11"/>
      <c r="K21" s="11"/>
      <c r="L21" s="114"/>
      <c r="M21" s="13"/>
      <c r="N21" s="7"/>
      <c r="O21" s="7"/>
      <c r="P21" s="7"/>
      <c r="Q21" s="7"/>
      <c r="R21" s="7"/>
      <c r="S21" s="68"/>
      <c r="T21" s="11"/>
      <c r="U21" s="11"/>
      <c r="V21" s="114"/>
      <c r="W21" s="13"/>
      <c r="X21" s="7"/>
      <c r="Y21" s="7"/>
      <c r="Z21" s="7"/>
      <c r="AA21" s="7"/>
      <c r="AB21" s="7"/>
      <c r="AC21" s="68"/>
      <c r="AD21" s="11"/>
      <c r="AE21" s="11"/>
      <c r="AF21" s="114"/>
      <c r="AG21" s="13"/>
      <c r="AH21" s="7"/>
      <c r="AI21" s="7"/>
      <c r="AJ21" s="7"/>
      <c r="AK21" s="7"/>
      <c r="AL21" s="7"/>
      <c r="AM21" s="68"/>
      <c r="AN21" s="11"/>
      <c r="AO21" s="11"/>
      <c r="AP21" s="114"/>
      <c r="AQ21" s="13"/>
      <c r="AR21" s="7"/>
      <c r="AS21" s="7"/>
      <c r="AT21" s="7"/>
      <c r="AU21" s="7"/>
      <c r="AV21" s="7"/>
      <c r="AW21" s="68"/>
      <c r="AX21" s="11"/>
      <c r="AY21" s="11"/>
      <c r="AZ21" s="114"/>
      <c r="BA21" s="13"/>
      <c r="BB21" s="7"/>
      <c r="BC21" s="7"/>
      <c r="BD21" s="7"/>
      <c r="BE21" s="7"/>
      <c r="BF21" s="7"/>
      <c r="BG21" s="68"/>
      <c r="BH21" s="11"/>
      <c r="BI21" s="11"/>
      <c r="BJ21" s="114"/>
      <c r="BK21" s="13"/>
      <c r="BL21" s="7"/>
      <c r="BM21" s="7"/>
      <c r="BN21" s="7"/>
      <c r="BO21" s="7"/>
      <c r="BP21" s="7"/>
      <c r="BQ21" s="68"/>
      <c r="BR21" s="11"/>
      <c r="BS21" s="11"/>
      <c r="BT21" s="114"/>
      <c r="BU21" s="389"/>
      <c r="BV21" s="392"/>
      <c r="BW21" s="382"/>
      <c r="BX21" s="382"/>
      <c r="BY21" s="382"/>
      <c r="BZ21" s="382"/>
      <c r="CA21" s="68"/>
      <c r="CB21" s="11"/>
      <c r="CC21" s="11"/>
      <c r="CD21" s="114"/>
      <c r="CE21" s="389"/>
      <c r="CF21" s="392"/>
      <c r="CG21" s="382"/>
      <c r="CH21" s="382"/>
      <c r="CI21" s="382"/>
      <c r="CJ21" s="382"/>
      <c r="CK21" s="68"/>
      <c r="CL21" s="11"/>
      <c r="CM21" s="11"/>
      <c r="CN21" s="123"/>
      <c r="CX21" s="123"/>
      <c r="DH21" s="123"/>
      <c r="DR21" s="123"/>
      <c r="EB21" s="123"/>
      <c r="EL21" s="123"/>
      <c r="EV21" s="123"/>
      <c r="FF21" s="123"/>
      <c r="FP21" s="123"/>
      <c r="FZ21" s="123"/>
      <c r="GJ21" s="123"/>
      <c r="GT21" s="123"/>
      <c r="HD21" s="123"/>
      <c r="HN21" s="123"/>
      <c r="HX21" s="123"/>
      <c r="IH21" s="123"/>
    </row>
    <row xmlns:x14ac="http://schemas.microsoft.com/office/spreadsheetml/2009/9/ac" r="22" s="2" customFormat="true" x14ac:dyDescent="0.25">
      <c r="A22" s="399" t="str">
        <f ca="true">IF(ISBLANK('Data Summary'!A24),"",'Data Summary'!A24)</f>
        <v/>
      </c>
      <c r="B22" s="114" t="s">
        <v>171</v>
      </c>
      <c r="C22" s="13">
        <v>0</v>
      </c>
      <c r="D22" s="44">
        <f t="shared" si="9"/>
        <v>10.5</v>
      </c>
      <c r="E22" s="7"/>
      <c r="F22" s="7">
        <v>12</v>
      </c>
      <c r="G22" s="7"/>
      <c r="H22" s="7"/>
      <c r="I22" s="25"/>
      <c r="J22" s="11"/>
      <c r="K22" s="11"/>
      <c r="L22" s="114"/>
      <c r="M22" s="13"/>
      <c r="N22" s="7"/>
      <c r="O22" s="7"/>
      <c r="P22" s="7"/>
      <c r="Q22" s="7"/>
      <c r="R22" s="7"/>
      <c r="S22" s="25"/>
      <c r="T22" s="11"/>
      <c r="U22" s="11"/>
      <c r="V22" s="114"/>
      <c r="W22" s="13"/>
      <c r="X22" s="7"/>
      <c r="Y22" s="7"/>
      <c r="Z22" s="7"/>
      <c r="AA22" s="7"/>
      <c r="AB22" s="7"/>
      <c r="AC22" s="25"/>
      <c r="AD22" s="11"/>
      <c r="AE22" s="11"/>
      <c r="AF22" s="114"/>
      <c r="AG22" s="13"/>
      <c r="AH22" s="7"/>
      <c r="AI22" s="7"/>
      <c r="AJ22" s="7"/>
      <c r="AK22" s="7"/>
      <c r="AL22" s="7"/>
      <c r="AM22" s="25"/>
      <c r="AN22" s="11"/>
      <c r="AO22" s="11"/>
      <c r="AP22" s="114"/>
      <c r="AQ22" s="13"/>
      <c r="AR22" s="7"/>
      <c r="AS22" s="7"/>
      <c r="AT22" s="7"/>
      <c r="AU22" s="7"/>
      <c r="AV22" s="7"/>
      <c r="AW22" s="25"/>
      <c r="AX22" s="11"/>
      <c r="AY22" s="11"/>
      <c r="AZ22" s="114"/>
      <c r="BA22" s="13"/>
      <c r="BB22" s="7"/>
      <c r="BC22" s="7"/>
      <c r="BD22" s="7"/>
      <c r="BE22" s="7"/>
      <c r="BF22" s="7"/>
      <c r="BG22" s="25"/>
      <c r="BH22" s="11"/>
      <c r="BI22" s="11"/>
      <c r="BJ22" s="114"/>
      <c r="BK22" s="13"/>
      <c r="BL22" s="7"/>
      <c r="BM22" s="7"/>
      <c r="BN22" s="7"/>
      <c r="BO22" s="7"/>
      <c r="BP22" s="7"/>
      <c r="BQ22" s="25"/>
      <c r="BR22" s="11"/>
      <c r="BS22" s="11"/>
      <c r="BT22" s="114"/>
      <c r="BU22" s="389"/>
      <c r="BV22" s="392"/>
      <c r="BW22" s="382"/>
      <c r="BX22" s="382"/>
      <c r="BY22" s="382"/>
      <c r="BZ22" s="382"/>
      <c r="CA22" s="25"/>
      <c r="CB22" s="11"/>
      <c r="CC22" s="11"/>
      <c r="CD22" s="114"/>
      <c r="CE22" s="389"/>
      <c r="CF22" s="392"/>
      <c r="CG22" s="382"/>
      <c r="CH22" s="382"/>
      <c r="CI22" s="382"/>
      <c r="CJ22" s="382"/>
      <c r="CK22" s="25"/>
      <c r="CL22" s="11"/>
      <c r="CM22" s="11"/>
      <c r="CN22" s="123"/>
      <c r="CX22" s="123"/>
      <c r="DH22" s="123"/>
      <c r="DR22" s="123"/>
      <c r="EB22" s="123"/>
      <c r="EL22" s="123"/>
      <c r="EV22" s="123"/>
      <c r="FF22" s="123"/>
      <c r="FP22" s="123"/>
      <c r="FZ22" s="123"/>
      <c r="GJ22" s="123"/>
      <c r="GT22" s="123"/>
      <c r="HD22" s="123"/>
      <c r="HN22" s="123"/>
      <c r="HX22" s="123"/>
      <c r="IH22" s="123"/>
    </row>
    <row xmlns:x14ac="http://schemas.microsoft.com/office/spreadsheetml/2009/9/ac" r="23" s="2" customFormat="true" x14ac:dyDescent="0.25">
      <c r="A23" s="399" t="str">
        <f ca="true">IF(ISBLANK('Data Summary'!A25),"",'Data Summary'!A25)</f>
        <v/>
      </c>
      <c r="B23" s="114"/>
      <c r="C23" s="13"/>
      <c r="D23" s="44"/>
      <c r="E23" s="7"/>
      <c r="F23" s="7"/>
      <c r="G23" s="7"/>
      <c r="H23" s="7"/>
      <c r="I23" s="25"/>
      <c r="J23" s="11"/>
      <c r="K23" s="11"/>
      <c r="L23" s="114"/>
      <c r="M23" s="13"/>
      <c r="N23" s="7"/>
      <c r="O23" s="7"/>
      <c r="P23" s="7"/>
      <c r="Q23" s="7"/>
      <c r="R23" s="7"/>
      <c r="S23" s="25"/>
      <c r="T23" s="11"/>
      <c r="U23" s="11"/>
      <c r="V23" s="114"/>
      <c r="W23" s="13"/>
      <c r="X23" s="7"/>
      <c r="Y23" s="7"/>
      <c r="Z23" s="7"/>
      <c r="AA23" s="7"/>
      <c r="AB23" s="7"/>
      <c r="AC23" s="25"/>
      <c r="AD23" s="11"/>
      <c r="AE23" s="11"/>
      <c r="AF23" s="114"/>
      <c r="AG23" s="13"/>
      <c r="AH23" s="7"/>
      <c r="AI23" s="7"/>
      <c r="AJ23" s="7"/>
      <c r="AK23" s="7"/>
      <c r="AL23" s="7"/>
      <c r="AM23" s="25"/>
      <c r="AN23" s="11"/>
      <c r="AO23" s="11"/>
      <c r="AP23" s="114"/>
      <c r="AQ23" s="13"/>
      <c r="AR23" s="7"/>
      <c r="AS23" s="7"/>
      <c r="AT23" s="7"/>
      <c r="AU23" s="7"/>
      <c r="AV23" s="7"/>
      <c r="AW23" s="25"/>
      <c r="AX23" s="11"/>
      <c r="AY23" s="11"/>
      <c r="AZ23" s="114"/>
      <c r="BA23" s="13"/>
      <c r="BB23" s="7"/>
      <c r="BC23" s="7"/>
      <c r="BD23" s="7"/>
      <c r="BE23" s="7"/>
      <c r="BF23" s="7"/>
      <c r="BG23" s="25"/>
      <c r="BH23" s="11"/>
      <c r="BI23" s="11"/>
      <c r="BJ23" s="114"/>
      <c r="BK23" s="13"/>
      <c r="BL23" s="7"/>
      <c r="BM23" s="7"/>
      <c r="BN23" s="7"/>
      <c r="BO23" s="7"/>
      <c r="BP23" s="7"/>
      <c r="BQ23" s="25"/>
      <c r="BR23" s="11"/>
      <c r="BS23" s="11"/>
      <c r="BT23" s="114"/>
      <c r="BU23" s="389"/>
      <c r="BV23" s="382"/>
      <c r="BW23" s="382"/>
      <c r="BX23" s="382"/>
      <c r="BY23" s="382"/>
      <c r="BZ23" s="382"/>
      <c r="CA23" s="25"/>
      <c r="CB23" s="11"/>
      <c r="CC23" s="11"/>
      <c r="CD23" s="114"/>
      <c r="CE23" s="389"/>
      <c r="CF23" s="382"/>
      <c r="CG23" s="382"/>
      <c r="CH23" s="382"/>
      <c r="CI23" s="382"/>
      <c r="CJ23" s="382"/>
      <c r="CK23" s="25"/>
      <c r="CL23" s="11"/>
      <c r="CM23" s="11"/>
      <c r="CN23" s="123"/>
      <c r="CX23" s="123"/>
      <c r="DH23" s="123"/>
      <c r="DR23" s="123"/>
      <c r="EB23" s="123"/>
      <c r="EL23" s="123"/>
      <c r="EV23" s="123"/>
      <c r="FF23" s="123"/>
      <c r="FP23" s="123"/>
      <c r="FZ23" s="123"/>
      <c r="GJ23" s="123"/>
      <c r="GT23" s="123"/>
      <c r="HD23" s="123"/>
      <c r="HN23" s="123"/>
      <c r="HX23" s="123"/>
      <c r="IH23" s="123"/>
    </row>
    <row xmlns:x14ac="http://schemas.microsoft.com/office/spreadsheetml/2009/9/ac" r="24" s="2" customFormat="true" x14ac:dyDescent="0.25">
      <c r="A24" s="399" t="str">
        <f ca="true">IF(ISBLANK('Data Summary'!A26),"",'Data Summary'!A26)</f>
        <v/>
      </c>
      <c r="B24" s="114"/>
      <c r="C24" s="13"/>
      <c r="D24" s="7"/>
      <c r="E24" s="7"/>
      <c r="F24" s="7"/>
      <c r="G24" s="7"/>
      <c r="H24" s="7"/>
      <c r="I24" s="25"/>
      <c r="J24" s="11"/>
      <c r="K24" s="11"/>
      <c r="L24" s="114"/>
      <c r="M24" s="13"/>
      <c r="N24" s="7"/>
      <c r="O24" s="7"/>
      <c r="P24" s="7"/>
      <c r="Q24" s="7"/>
      <c r="R24" s="7"/>
      <c r="S24" s="25"/>
      <c r="T24" s="11"/>
      <c r="U24" s="11"/>
      <c r="V24" s="114"/>
      <c r="W24" s="13"/>
      <c r="X24" s="7"/>
      <c r="Y24" s="7"/>
      <c r="Z24" s="7"/>
      <c r="AA24" s="7"/>
      <c r="AB24" s="7"/>
      <c r="AC24" s="25"/>
      <c r="AD24" s="11"/>
      <c r="AE24" s="11"/>
      <c r="AF24" s="114"/>
      <c r="AG24" s="13"/>
      <c r="AH24" s="7"/>
      <c r="AI24" s="7"/>
      <c r="AJ24" s="7"/>
      <c r="AK24" s="7"/>
      <c r="AL24" s="7"/>
      <c r="AM24" s="25"/>
      <c r="AN24" s="11"/>
      <c r="AO24" s="11"/>
      <c r="AP24" s="114"/>
      <c r="AQ24" s="13"/>
      <c r="AR24" s="7"/>
      <c r="AS24" s="7"/>
      <c r="AT24" s="7"/>
      <c r="AU24" s="7"/>
      <c r="AV24" s="7"/>
      <c r="AW24" s="25"/>
      <c r="AX24" s="11"/>
      <c r="AY24" s="11"/>
      <c r="AZ24" s="114"/>
      <c r="BA24" s="13"/>
      <c r="BB24" s="7"/>
      <c r="BC24" s="7"/>
      <c r="BD24" s="7"/>
      <c r="BE24" s="7"/>
      <c r="BF24" s="7"/>
      <c r="BG24" s="25"/>
      <c r="BH24" s="11"/>
      <c r="BI24" s="11"/>
      <c r="BJ24" s="114"/>
      <c r="BK24" s="13"/>
      <c r="BL24" s="7"/>
      <c r="BM24" s="7"/>
      <c r="BN24" s="7"/>
      <c r="BO24" s="7"/>
      <c r="BP24" s="7"/>
      <c r="BQ24" s="25"/>
      <c r="BR24" s="11"/>
      <c r="BS24" s="11"/>
      <c r="BT24" s="114"/>
      <c r="BU24" s="389"/>
      <c r="BV24" s="382"/>
      <c r="BW24" s="382"/>
      <c r="BX24" s="382"/>
      <c r="BY24" s="382"/>
      <c r="BZ24" s="382"/>
      <c r="CA24" s="25"/>
      <c r="CB24" s="11"/>
      <c r="CC24" s="11"/>
      <c r="CD24" s="114"/>
      <c r="CE24" s="389"/>
      <c r="CF24" s="382"/>
      <c r="CG24" s="382"/>
      <c r="CH24" s="382"/>
      <c r="CI24" s="382"/>
      <c r="CJ24" s="382"/>
      <c r="CK24" s="25"/>
      <c r="CL24" s="11"/>
      <c r="CM24" s="11"/>
      <c r="CN24" s="123"/>
      <c r="CX24" s="123"/>
      <c r="DH24" s="123"/>
      <c r="DR24" s="123"/>
      <c r="EB24" s="123"/>
      <c r="EL24" s="123"/>
      <c r="EV24" s="123"/>
      <c r="FF24" s="123"/>
      <c r="FP24" s="123"/>
      <c r="FZ24" s="123"/>
      <c r="GJ24" s="123"/>
      <c r="GT24" s="123"/>
      <c r="HD24" s="123"/>
      <c r="HN24" s="123"/>
      <c r="HX24" s="123"/>
      <c r="IH24" s="123"/>
    </row>
    <row xmlns:x14ac="http://schemas.microsoft.com/office/spreadsheetml/2009/9/ac" r="25" s="2" customFormat="true" x14ac:dyDescent="0.25">
      <c r="A25" s="399" t="str">
        <f ca="true">IF(ISBLANK('Data Summary'!A27),"",'Data Summary'!A27)</f>
        <v/>
      </c>
      <c r="B25" s="114"/>
      <c r="C25" s="13"/>
      <c r="D25" s="7"/>
      <c r="E25" s="7"/>
      <c r="F25" s="7"/>
      <c r="G25" s="7"/>
      <c r="H25" s="7"/>
      <c r="I25" s="25"/>
      <c r="J25" s="11"/>
      <c r="K25" s="11"/>
      <c r="L25" s="114"/>
      <c r="M25" s="13"/>
      <c r="N25" s="7"/>
      <c r="O25" s="7"/>
      <c r="P25" s="7"/>
      <c r="Q25" s="7"/>
      <c r="R25" s="7"/>
      <c r="S25" s="25"/>
      <c r="T25" s="11"/>
      <c r="U25" s="11"/>
      <c r="V25" s="114"/>
      <c r="W25" s="13"/>
      <c r="X25" s="7"/>
      <c r="Y25" s="7"/>
      <c r="Z25" s="7"/>
      <c r="AA25" s="7"/>
      <c r="AB25" s="7"/>
      <c r="AC25" s="25"/>
      <c r="AD25" s="11"/>
      <c r="AE25" s="11"/>
      <c r="AF25" s="114"/>
      <c r="AG25" s="13"/>
      <c r="AH25" s="7"/>
      <c r="AI25" s="7"/>
      <c r="AJ25" s="7"/>
      <c r="AK25" s="7"/>
      <c r="AL25" s="7"/>
      <c r="AM25" s="25"/>
      <c r="AN25" s="11"/>
      <c r="AO25" s="11"/>
      <c r="AP25" s="114"/>
      <c r="AQ25" s="13"/>
      <c r="AR25" s="7"/>
      <c r="AS25" s="7"/>
      <c r="AT25" s="7"/>
      <c r="AU25" s="7"/>
      <c r="AV25" s="7"/>
      <c r="AW25" s="25"/>
      <c r="AX25" s="11"/>
      <c r="AY25" s="11"/>
      <c r="AZ25" s="114"/>
      <c r="BA25" s="13"/>
      <c r="BB25" s="7"/>
      <c r="BC25" s="7"/>
      <c r="BD25" s="7"/>
      <c r="BE25" s="7"/>
      <c r="BF25" s="7"/>
      <c r="BG25" s="25"/>
      <c r="BH25" s="11"/>
      <c r="BI25" s="11"/>
      <c r="BJ25" s="114"/>
      <c r="BK25" s="13"/>
      <c r="BL25" s="7"/>
      <c r="BM25" s="7"/>
      <c r="BN25" s="7"/>
      <c r="BO25" s="7"/>
      <c r="BP25" s="7"/>
      <c r="BQ25" s="25"/>
      <c r="BR25" s="11"/>
      <c r="BS25" s="11"/>
      <c r="BT25" s="114"/>
      <c r="BU25" s="389"/>
      <c r="BV25" s="382"/>
      <c r="BW25" s="382"/>
      <c r="BX25" s="382"/>
      <c r="BY25" s="382"/>
      <c r="BZ25" s="382"/>
      <c r="CA25" s="25"/>
      <c r="CB25" s="11"/>
      <c r="CC25" s="11"/>
      <c r="CD25" s="114"/>
      <c r="CE25" s="389"/>
      <c r="CF25" s="382"/>
      <c r="CG25" s="382"/>
      <c r="CH25" s="382"/>
      <c r="CI25" s="382"/>
      <c r="CJ25" s="382"/>
      <c r="CK25" s="25"/>
      <c r="CL25" s="11"/>
      <c r="CM25" s="11"/>
      <c r="CN25" s="123"/>
      <c r="CX25" s="123"/>
      <c r="DH25" s="123"/>
      <c r="DR25" s="123"/>
      <c r="EB25" s="123"/>
      <c r="EL25" s="123"/>
      <c r="EV25" s="123"/>
      <c r="FF25" s="123"/>
      <c r="FP25" s="123"/>
      <c r="FZ25" s="123"/>
      <c r="GJ25" s="123"/>
      <c r="GT25" s="123"/>
      <c r="HD25" s="123"/>
      <c r="HN25" s="123"/>
      <c r="HX25" s="123"/>
      <c r="IH25" s="123"/>
    </row>
    <row xmlns:x14ac="http://schemas.microsoft.com/office/spreadsheetml/2009/9/ac" r="26" s="2" customFormat="true" ht="83.25" customHeight="true" x14ac:dyDescent="0.25">
      <c r="A26" s="399" t="str">
        <f ca="true">IF(ISBLANK('Data Summary'!A28),"",'Data Summary'!A28)</f>
        <v/>
      </c>
      <c r="B26" s="115" t="s">
        <v>12</v>
      </c>
      <c r="C26" s="584" t="s">
        <v>190</v>
      </c>
      <c r="D26" s="584"/>
      <c r="E26" s="584"/>
      <c r="F26" s="584"/>
      <c r="G26" s="584"/>
      <c r="H26" s="584"/>
      <c r="I26" s="585"/>
      <c r="J26" s="11"/>
      <c r="K26" s="11"/>
      <c r="L26" s="115" t="s">
        <v>12</v>
      </c>
      <c r="M26" s="584" t="s">
        <v>195</v>
      </c>
      <c r="N26" s="584"/>
      <c r="O26" s="584"/>
      <c r="P26" s="584"/>
      <c r="Q26" s="584"/>
      <c r="R26" s="584"/>
      <c r="S26" s="585"/>
      <c r="T26" s="11"/>
      <c r="U26" s="11"/>
      <c r="V26" s="115" t="s">
        <v>12</v>
      </c>
      <c r="W26" s="584" t="s">
        <v>195</v>
      </c>
      <c r="X26" s="584"/>
      <c r="Y26" s="584"/>
      <c r="Z26" s="584"/>
      <c r="AA26" s="584"/>
      <c r="AB26" s="584"/>
      <c r="AC26" s="585"/>
      <c r="AD26" s="11"/>
      <c r="AE26" s="11"/>
      <c r="AF26" s="115" t="s">
        <v>12</v>
      </c>
      <c r="AG26" s="584" t="s">
        <v>195</v>
      </c>
      <c r="AH26" s="584"/>
      <c r="AI26" s="584"/>
      <c r="AJ26" s="584"/>
      <c r="AK26" s="584"/>
      <c r="AL26" s="584"/>
      <c r="AM26" s="585"/>
      <c r="AN26" s="11"/>
      <c r="AO26" s="11"/>
      <c r="AP26" s="115" t="s">
        <v>12</v>
      </c>
      <c r="AQ26" s="584" t="s">
        <v>195</v>
      </c>
      <c r="AR26" s="584"/>
      <c r="AS26" s="584"/>
      <c r="AT26" s="584"/>
      <c r="AU26" s="584"/>
      <c r="AV26" s="584"/>
      <c r="AW26" s="585"/>
      <c r="AX26" s="11"/>
      <c r="AY26" s="11"/>
      <c r="AZ26" s="115" t="s">
        <v>12</v>
      </c>
      <c r="BA26" s="581" t="s">
        <v>259</v>
      </c>
      <c r="BB26" s="582"/>
      <c r="BC26" s="582"/>
      <c r="BD26" s="582"/>
      <c r="BE26" s="582"/>
      <c r="BF26" s="582"/>
      <c r="BG26" s="583"/>
      <c r="BH26" s="11"/>
      <c r="BI26" s="11"/>
      <c r="BJ26" s="115" t="s">
        <v>12</v>
      </c>
      <c r="BK26" s="584" t="s">
        <v>195</v>
      </c>
      <c r="BL26" s="584"/>
      <c r="BM26" s="584"/>
      <c r="BN26" s="584"/>
      <c r="BO26" s="584"/>
      <c r="BP26" s="584"/>
      <c r="BQ26" s="585"/>
      <c r="BR26" s="11"/>
      <c r="BS26" s="11"/>
      <c r="BT26" s="115" t="s">
        <v>12</v>
      </c>
      <c r="BU26" s="581" t="s">
        <v>259</v>
      </c>
      <c r="BV26" s="582"/>
      <c r="BW26" s="582"/>
      <c r="BX26" s="582"/>
      <c r="BY26" s="582"/>
      <c r="BZ26" s="582"/>
      <c r="CA26" s="583"/>
      <c r="CB26" s="11"/>
      <c r="CC26" s="11"/>
      <c r="CD26" s="115" t="s">
        <v>12</v>
      </c>
      <c r="CE26" s="581" t="s">
        <v>259</v>
      </c>
      <c r="CF26" s="582"/>
      <c r="CG26" s="582"/>
      <c r="CH26" s="582"/>
      <c r="CI26" s="582"/>
      <c r="CJ26" s="582"/>
      <c r="CK26" s="583"/>
      <c r="CL26" s="11"/>
      <c r="CM26" s="11"/>
      <c r="CN26" s="123"/>
      <c r="CX26" s="123"/>
      <c r="DH26" s="123"/>
      <c r="DR26" s="123"/>
      <c r="EB26" s="123"/>
      <c r="EL26" s="123"/>
      <c r="EV26" s="123"/>
      <c r="FF26" s="123"/>
      <c r="FP26" s="123"/>
      <c r="FZ26" s="123"/>
      <c r="GJ26" s="123"/>
      <c r="GT26" s="123"/>
      <c r="HD26" s="123"/>
      <c r="HN26" s="123"/>
      <c r="HX26" s="123"/>
      <c r="IH26" s="123"/>
    </row>
    <row xmlns:x14ac="http://schemas.microsoft.com/office/spreadsheetml/2009/9/ac" r="27" s="2" customFormat="true" ht="15.75" customHeight="true" x14ac:dyDescent="0.25">
      <c r="A27" s="399" t="str">
        <f ca="true">IF(ISBLANK('Data Summary'!A29),"",'Data Summary'!A29)</f>
        <v/>
      </c>
      <c r="B27" s="115"/>
      <c r="C27" s="63" t="s">
        <v>120</v>
      </c>
      <c r="D27" s="51" t="s">
        <v>186</v>
      </c>
      <c r="E27" s="51" t="s">
        <v>186</v>
      </c>
      <c r="F27" s="51" t="s">
        <v>186</v>
      </c>
      <c r="G27" s="101"/>
      <c r="H27" s="101"/>
      <c r="I27" s="96"/>
      <c r="J27" s="11"/>
      <c r="K27" s="11"/>
      <c r="L27" s="115"/>
      <c r="M27" s="63" t="s">
        <v>120</v>
      </c>
      <c r="N27" s="101"/>
      <c r="O27" s="101"/>
      <c r="P27" s="101"/>
      <c r="Q27" s="101"/>
      <c r="R27" s="101"/>
      <c r="S27" s="138"/>
      <c r="T27" s="11"/>
      <c r="U27" s="11"/>
      <c r="V27" s="115"/>
      <c r="W27" s="63" t="s">
        <v>120</v>
      </c>
      <c r="X27" s="101"/>
      <c r="Y27" s="101"/>
      <c r="Z27" s="101"/>
      <c r="AA27" s="101"/>
      <c r="AB27" s="101"/>
      <c r="AC27" s="185"/>
      <c r="AD27" s="11"/>
      <c r="AE27" s="11"/>
      <c r="AF27" s="115"/>
      <c r="AG27" s="63" t="s">
        <v>120</v>
      </c>
      <c r="AH27" s="101"/>
      <c r="AI27" s="101"/>
      <c r="AJ27" s="101"/>
      <c r="AK27" s="101"/>
      <c r="AL27" s="101"/>
      <c r="AM27" s="185"/>
      <c r="AN27" s="11"/>
      <c r="AO27" s="11"/>
      <c r="AP27" s="115"/>
      <c r="AQ27" s="63" t="s">
        <v>120</v>
      </c>
      <c r="AR27" s="101"/>
      <c r="AS27" s="101"/>
      <c r="AT27" s="101"/>
      <c r="AU27" s="101"/>
      <c r="AV27" s="101"/>
      <c r="AW27" s="373"/>
      <c r="AX27" s="11"/>
      <c r="AY27" s="11"/>
      <c r="AZ27" s="115"/>
      <c r="BA27" s="63" t="s">
        <v>120</v>
      </c>
      <c r="BB27" s="51"/>
      <c r="BC27" s="51"/>
      <c r="BD27" s="51"/>
      <c r="BE27" s="51"/>
      <c r="BF27" s="51"/>
      <c r="BG27" s="95"/>
      <c r="BH27" s="11"/>
      <c r="BI27" s="11"/>
      <c r="BJ27" s="115"/>
      <c r="BK27" s="63" t="s">
        <v>120</v>
      </c>
      <c r="BL27" s="101"/>
      <c r="BM27" s="101"/>
      <c r="BN27" s="101"/>
      <c r="BO27" s="101"/>
      <c r="BP27" s="101"/>
      <c r="BQ27" s="373"/>
      <c r="BR27" s="11"/>
      <c r="BS27" s="11"/>
      <c r="BT27" s="115"/>
      <c r="BU27" s="63" t="s">
        <v>120</v>
      </c>
      <c r="BV27" s="51"/>
      <c r="BW27" s="51"/>
      <c r="BX27" s="51"/>
      <c r="BY27" s="51"/>
      <c r="BZ27" s="51"/>
      <c r="CA27" s="95"/>
      <c r="CB27" s="11"/>
      <c r="CC27" s="11"/>
      <c r="CD27" s="115"/>
      <c r="CE27" s="63" t="s">
        <v>120</v>
      </c>
      <c r="CF27" s="51"/>
      <c r="CG27" s="51"/>
      <c r="CH27" s="51"/>
      <c r="CI27" s="51"/>
      <c r="CJ27" s="51"/>
      <c r="CK27" s="95"/>
      <c r="CL27" s="11"/>
      <c r="CM27" s="11"/>
      <c r="CN27" s="123"/>
      <c r="CX27" s="123"/>
      <c r="DH27" s="123"/>
      <c r="DR27" s="123"/>
      <c r="EB27" s="123"/>
      <c r="EL27" s="123"/>
      <c r="EV27" s="123"/>
      <c r="FF27" s="123"/>
      <c r="FP27" s="123"/>
      <c r="FZ27" s="123"/>
      <c r="GJ27" s="123"/>
      <c r="GT27" s="123"/>
      <c r="HD27" s="123"/>
      <c r="HN27" s="123"/>
      <c r="HX27" s="123"/>
      <c r="IH27" s="123"/>
    </row>
    <row xmlns:x14ac="http://schemas.microsoft.com/office/spreadsheetml/2009/9/ac" r="28" s="2" customFormat="true" ht="15.75" customHeight="true" x14ac:dyDescent="0.25">
      <c r="A28" s="399" t="str">
        <f ca="true">IF(ISBLANK('Data Summary'!A30),"",'Data Summary'!A30)</f>
        <v/>
      </c>
      <c r="B28" s="115"/>
      <c r="C28" s="63" t="s">
        <v>102</v>
      </c>
      <c r="D28" s="51" t="s">
        <v>186</v>
      </c>
      <c r="E28" s="51" t="s">
        <v>186</v>
      </c>
      <c r="F28" s="51" t="s">
        <v>186</v>
      </c>
      <c r="G28" s="51"/>
      <c r="H28" s="51"/>
      <c r="I28" s="95"/>
      <c r="J28" s="11"/>
      <c r="K28" s="11"/>
      <c r="L28" s="115"/>
      <c r="M28" s="63" t="s">
        <v>102</v>
      </c>
      <c r="N28" s="139"/>
      <c r="O28" s="51"/>
      <c r="P28" s="51"/>
      <c r="Q28" s="51"/>
      <c r="R28" s="51"/>
      <c r="S28" s="95"/>
      <c r="T28" s="11"/>
      <c r="U28" s="11"/>
      <c r="V28" s="115"/>
      <c r="W28" s="63" t="s">
        <v>102</v>
      </c>
      <c r="X28" s="139"/>
      <c r="Y28" s="51"/>
      <c r="Z28" s="51"/>
      <c r="AA28" s="51"/>
      <c r="AB28" s="51"/>
      <c r="AC28" s="95"/>
      <c r="AD28" s="11"/>
      <c r="AE28" s="11"/>
      <c r="AF28" s="115"/>
      <c r="AG28" s="63" t="s">
        <v>102</v>
      </c>
      <c r="AH28" s="139"/>
      <c r="AI28" s="51"/>
      <c r="AJ28" s="51"/>
      <c r="AK28" s="51"/>
      <c r="AL28" s="51"/>
      <c r="AM28" s="95"/>
      <c r="AN28" s="11"/>
      <c r="AO28" s="11"/>
      <c r="AP28" s="115"/>
      <c r="AQ28" s="63" t="s">
        <v>102</v>
      </c>
      <c r="AR28" s="139"/>
      <c r="AS28" s="51"/>
      <c r="AT28" s="51"/>
      <c r="AU28" s="51"/>
      <c r="AV28" s="51"/>
      <c r="AW28" s="95"/>
      <c r="AX28" s="11"/>
      <c r="AY28" s="11"/>
      <c r="AZ28" s="115"/>
      <c r="BA28" s="63" t="s">
        <v>102</v>
      </c>
      <c r="BB28" s="51"/>
      <c r="BC28" s="51"/>
      <c r="BD28" s="51" t="s">
        <v>194</v>
      </c>
      <c r="BE28" s="51"/>
      <c r="BF28" s="51"/>
      <c r="BG28" s="95"/>
      <c r="BH28" s="11"/>
      <c r="BI28" s="11"/>
      <c r="BJ28" s="115"/>
      <c r="BK28" s="63" t="s">
        <v>102</v>
      </c>
      <c r="BL28" s="139"/>
      <c r="BM28" s="51"/>
      <c r="BN28" s="51"/>
      <c r="BO28" s="51"/>
      <c r="BP28" s="51"/>
      <c r="BQ28" s="95"/>
      <c r="BR28" s="11"/>
      <c r="BS28" s="11"/>
      <c r="BT28" s="115"/>
      <c r="BU28" s="63" t="s">
        <v>102</v>
      </c>
      <c r="BV28" s="51"/>
      <c r="BW28" s="51"/>
      <c r="BX28" s="51" t="s">
        <v>194</v>
      </c>
      <c r="BY28" s="51"/>
      <c r="BZ28" s="51"/>
      <c r="CA28" s="95"/>
      <c r="CB28" s="11"/>
      <c r="CC28" s="11"/>
      <c r="CD28" s="115"/>
      <c r="CE28" s="63" t="s">
        <v>102</v>
      </c>
      <c r="CF28" s="51"/>
      <c r="CG28" s="51"/>
      <c r="CH28" s="51" t="s">
        <v>194</v>
      </c>
      <c r="CI28" s="51"/>
      <c r="CJ28" s="51"/>
      <c r="CK28" s="95"/>
      <c r="CL28" s="11"/>
      <c r="CM28" s="11"/>
      <c r="CN28" s="123"/>
      <c r="CX28" s="123"/>
      <c r="DH28" s="123"/>
      <c r="DR28" s="123"/>
      <c r="EB28" s="123"/>
      <c r="EL28" s="123"/>
      <c r="EV28" s="123"/>
      <c r="FF28" s="123"/>
      <c r="FP28" s="123"/>
      <c r="FZ28" s="123"/>
      <c r="GJ28" s="123"/>
      <c r="GT28" s="123"/>
      <c r="HD28" s="123"/>
      <c r="HN28" s="123"/>
      <c r="HX28" s="123"/>
      <c r="IH28" s="123"/>
    </row>
    <row xmlns:x14ac="http://schemas.microsoft.com/office/spreadsheetml/2009/9/ac" r="29" ht="15.75" customHeight="true" x14ac:dyDescent="0.25">
      <c r="A29" s="399" t="str">
        <f ca="true">IF(ISBLANK('Data Summary'!A31),"",'Data Summary'!A31)</f>
        <v/>
      </c>
      <c r="B29" s="115"/>
      <c r="C29" s="63" t="s">
        <v>160</v>
      </c>
      <c r="D29" s="51" t="s">
        <v>186</v>
      </c>
      <c r="E29" s="51"/>
      <c r="F29" s="51"/>
      <c r="G29" s="51"/>
      <c r="H29" s="51"/>
      <c r="I29" s="95"/>
      <c r="J29" s="11"/>
      <c r="K29" s="11"/>
      <c r="L29" s="115"/>
      <c r="M29" s="63" t="s">
        <v>103</v>
      </c>
      <c r="N29" s="51"/>
      <c r="O29" s="51"/>
      <c r="P29" s="51"/>
      <c r="Q29" s="51"/>
      <c r="R29" s="51"/>
      <c r="S29" s="95"/>
      <c r="T29" s="11"/>
      <c r="U29" s="11"/>
      <c r="V29" s="115"/>
      <c r="W29" s="63" t="s">
        <v>103</v>
      </c>
      <c r="X29" s="51"/>
      <c r="Y29" s="51"/>
      <c r="Z29" s="51"/>
      <c r="AA29" s="51"/>
      <c r="AB29" s="51"/>
      <c r="AC29" s="95"/>
      <c r="AD29" s="11"/>
      <c r="AE29" s="11"/>
      <c r="AF29" s="115"/>
      <c r="AG29" s="63" t="s">
        <v>103</v>
      </c>
      <c r="AH29" s="51"/>
      <c r="AI29" s="51"/>
      <c r="AJ29" s="51"/>
      <c r="AK29" s="51"/>
      <c r="AL29" s="51"/>
      <c r="AM29" s="95"/>
      <c r="AN29" s="11"/>
      <c r="AO29" s="11"/>
      <c r="AP29" s="115"/>
      <c r="AQ29" s="63" t="s">
        <v>103</v>
      </c>
      <c r="AR29" s="51"/>
      <c r="AS29" s="51"/>
      <c r="AT29" s="51"/>
      <c r="AU29" s="51"/>
      <c r="AV29" s="51"/>
      <c r="AW29" s="95"/>
      <c r="AX29" s="11"/>
      <c r="AY29" s="11"/>
      <c r="AZ29" s="115"/>
      <c r="BA29" s="63" t="s">
        <v>160</v>
      </c>
      <c r="BB29" s="51"/>
      <c r="BC29" s="51"/>
      <c r="BD29" s="51" t="s">
        <v>194</v>
      </c>
      <c r="BE29" s="51"/>
      <c r="BF29" s="51"/>
      <c r="BG29" s="95"/>
      <c r="BH29" s="11"/>
      <c r="BI29" s="11"/>
      <c r="BJ29" s="115"/>
      <c r="BK29" s="63" t="s">
        <v>103</v>
      </c>
      <c r="BL29" s="51"/>
      <c r="BM29" s="51"/>
      <c r="BN29" s="51"/>
      <c r="BO29" s="51"/>
      <c r="BP29" s="51"/>
      <c r="BQ29" s="95"/>
      <c r="BR29" s="11"/>
      <c r="BS29" s="11"/>
      <c r="BT29" s="115"/>
      <c r="BU29" s="63" t="s">
        <v>160</v>
      </c>
      <c r="BV29" s="51"/>
      <c r="BW29" s="51"/>
      <c r="BX29" s="51" t="s">
        <v>194</v>
      </c>
      <c r="BY29" s="51"/>
      <c r="BZ29" s="51"/>
      <c r="CA29" s="95"/>
      <c r="CB29" s="11"/>
      <c r="CC29" s="11"/>
      <c r="CD29" s="115"/>
      <c r="CE29" s="63" t="s">
        <v>160</v>
      </c>
      <c r="CF29" s="51"/>
      <c r="CG29" s="51"/>
      <c r="CH29" s="51" t="s">
        <v>194</v>
      </c>
      <c r="CI29" s="51"/>
      <c r="CJ29" s="51"/>
      <c r="CK29" s="95"/>
      <c r="CL29" s="11"/>
      <c r="CM29" s="11"/>
    </row>
    <row xmlns:x14ac="http://schemas.microsoft.com/office/spreadsheetml/2009/9/ac" r="30" ht="15.75" customHeight="true" x14ac:dyDescent="0.25">
      <c r="A30" s="399" t="str">
        <f ca="true">IF(ISBLANK('Data Summary'!A32),"",'Data Summary'!A32)</f>
        <v/>
      </c>
      <c r="B30" s="116"/>
      <c r="C30" s="12" t="s">
        <v>23</v>
      </c>
      <c r="D30" s="69"/>
      <c r="E30" s="69"/>
      <c r="F30" s="69"/>
      <c r="G30" s="70"/>
      <c r="H30" s="71"/>
      <c r="I30" s="72"/>
      <c r="J30" s="11"/>
      <c r="K30" s="11"/>
      <c r="L30" s="116"/>
      <c r="M30" s="12" t="s">
        <v>23</v>
      </c>
      <c r="N30" s="69"/>
      <c r="O30" s="69"/>
      <c r="P30" s="69"/>
      <c r="Q30" s="70"/>
      <c r="R30" s="71"/>
      <c r="S30" s="72"/>
      <c r="T30" s="11"/>
      <c r="U30" s="11"/>
      <c r="V30" s="116"/>
      <c r="W30" s="12" t="s">
        <v>23</v>
      </c>
      <c r="X30" s="69"/>
      <c r="Y30" s="69"/>
      <c r="Z30" s="69"/>
      <c r="AA30" s="70"/>
      <c r="AB30" s="71"/>
      <c r="AC30" s="72"/>
      <c r="AD30" s="11"/>
      <c r="AE30" s="11"/>
      <c r="AF30" s="116"/>
      <c r="AG30" s="12" t="s">
        <v>23</v>
      </c>
      <c r="AH30" s="69"/>
      <c r="AI30" s="69"/>
      <c r="AJ30" s="69"/>
      <c r="AK30" s="70"/>
      <c r="AL30" s="71"/>
      <c r="AM30" s="72"/>
      <c r="AN30" s="11"/>
      <c r="AO30" s="11"/>
      <c r="AP30" s="116"/>
      <c r="AQ30" s="12" t="s">
        <v>23</v>
      </c>
      <c r="AR30" s="69"/>
      <c r="AS30" s="69"/>
      <c r="AT30" s="69"/>
      <c r="AU30" s="70"/>
      <c r="AV30" s="71"/>
      <c r="AW30" s="72"/>
      <c r="AX30" s="11"/>
      <c r="AY30" s="11"/>
      <c r="AZ30" s="116"/>
      <c r="BA30" s="63" t="s">
        <v>23</v>
      </c>
      <c r="BB30" s="374" t="s">
        <v>264</v>
      </c>
      <c r="BC30" s="374" t="s">
        <v>264</v>
      </c>
      <c r="BD30" s="374" t="s">
        <v>264</v>
      </c>
      <c r="BE30" s="374" t="s">
        <v>264</v>
      </c>
      <c r="BF30" s="374" t="s">
        <v>264</v>
      </c>
      <c r="BG30" s="375" t="s">
        <v>264</v>
      </c>
      <c r="BH30" s="11"/>
      <c r="BI30" s="11"/>
      <c r="BJ30" s="116"/>
      <c r="BK30" s="12" t="s">
        <v>23</v>
      </c>
      <c r="BL30" s="69"/>
      <c r="BM30" s="69"/>
      <c r="BN30" s="69"/>
      <c r="BO30" s="70"/>
      <c r="BP30" s="71"/>
      <c r="BQ30" s="72"/>
      <c r="BR30" s="11"/>
      <c r="BS30" s="11"/>
      <c r="BT30" s="116"/>
      <c r="BU30" s="63" t="s">
        <v>23</v>
      </c>
      <c r="BV30" s="374" t="s">
        <v>264</v>
      </c>
      <c r="BW30" s="374" t="s">
        <v>264</v>
      </c>
      <c r="BX30" s="374" t="s">
        <v>264</v>
      </c>
      <c r="BY30" s="374" t="s">
        <v>264</v>
      </c>
      <c r="BZ30" s="374" t="s">
        <v>264</v>
      </c>
      <c r="CA30" s="375" t="s">
        <v>264</v>
      </c>
      <c r="CB30" s="11"/>
      <c r="CC30" s="11"/>
      <c r="CD30" s="116"/>
      <c r="CE30" s="63" t="s">
        <v>23</v>
      </c>
      <c r="CF30" s="374" t="s">
        <v>264</v>
      </c>
      <c r="CG30" s="374" t="s">
        <v>264</v>
      </c>
      <c r="CH30" s="374" t="s">
        <v>264</v>
      </c>
      <c r="CI30" s="374" t="s">
        <v>264</v>
      </c>
      <c r="CJ30" s="374" t="s">
        <v>264</v>
      </c>
      <c r="CK30" s="375" t="s">
        <v>264</v>
      </c>
      <c r="CL30" s="11"/>
      <c r="CM30" s="11"/>
    </row>
    <row xmlns:x14ac="http://schemas.microsoft.com/office/spreadsheetml/2009/9/ac" r="31" s="3" customFormat="true" ht="16.5" thickBot="true" x14ac:dyDescent="0.3">
      <c r="A31" s="399" t="str">
        <f ca="true">IF(ISBLANK('Data Summary'!A33),"",'Data Summary'!A33)</f>
        <v/>
      </c>
      <c r="B31" s="117"/>
      <c r="C31" s="73" t="s">
        <v>20</v>
      </c>
      <c r="D31" s="74">
        <v>60</v>
      </c>
      <c r="E31" s="74">
        <v>7</v>
      </c>
      <c r="F31" s="74">
        <v>49</v>
      </c>
      <c r="G31" s="74"/>
      <c r="H31" s="74"/>
      <c r="I31" s="75"/>
      <c r="J31" s="11"/>
      <c r="K31" s="11"/>
      <c r="L31" s="117"/>
      <c r="M31" s="73" t="s">
        <v>20</v>
      </c>
      <c r="N31" s="74"/>
      <c r="O31" s="74"/>
      <c r="P31" s="74"/>
      <c r="Q31" s="74"/>
      <c r="R31" s="74"/>
      <c r="S31" s="75"/>
      <c r="T31" s="11"/>
      <c r="U31" s="11"/>
      <c r="V31" s="117"/>
      <c r="W31" s="73" t="s">
        <v>20</v>
      </c>
      <c r="X31" s="74"/>
      <c r="Y31" s="74"/>
      <c r="Z31" s="74"/>
      <c r="AA31" s="74"/>
      <c r="AB31" s="74"/>
      <c r="AC31" s="75"/>
      <c r="AD31" s="11"/>
      <c r="AE31" s="11"/>
      <c r="AF31" s="117"/>
      <c r="AG31" s="73" t="s">
        <v>20</v>
      </c>
      <c r="AH31" s="74"/>
      <c r="AI31" s="74"/>
      <c r="AJ31" s="74"/>
      <c r="AK31" s="74"/>
      <c r="AL31" s="74"/>
      <c r="AM31" s="75"/>
      <c r="AN31" s="11"/>
      <c r="AO31" s="11"/>
      <c r="AP31" s="117"/>
      <c r="AQ31" s="73" t="s">
        <v>20</v>
      </c>
      <c r="AR31" s="74"/>
      <c r="AS31" s="74"/>
      <c r="AT31" s="74"/>
      <c r="AU31" s="74"/>
      <c r="AV31" s="74"/>
      <c r="AW31" s="75"/>
      <c r="AX31" s="11"/>
      <c r="AY31" s="11"/>
      <c r="AZ31" s="117"/>
      <c r="BA31" s="376" t="s">
        <v>20</v>
      </c>
      <c r="BB31" s="377" t="s">
        <v>264</v>
      </c>
      <c r="BC31" s="377" t="s">
        <v>264</v>
      </c>
      <c r="BD31" s="377">
        <v>947</v>
      </c>
      <c r="BE31" s="377" t="s">
        <v>264</v>
      </c>
      <c r="BF31" s="377" t="s">
        <v>264</v>
      </c>
      <c r="BG31" s="378" t="s">
        <v>264</v>
      </c>
      <c r="BH31" s="11"/>
      <c r="BI31" s="11"/>
      <c r="BJ31" s="117"/>
      <c r="BK31" s="73" t="s">
        <v>20</v>
      </c>
      <c r="BL31" s="74"/>
      <c r="BM31" s="74"/>
      <c r="BN31" s="74"/>
      <c r="BO31" s="74"/>
      <c r="BP31" s="74"/>
      <c r="BQ31" s="75"/>
      <c r="BR31" s="11"/>
      <c r="BS31" s="11"/>
      <c r="BT31" s="117"/>
      <c r="BU31" s="376" t="s">
        <v>20</v>
      </c>
      <c r="BV31" s="377" t="s">
        <v>264</v>
      </c>
      <c r="BW31" s="377" t="s">
        <v>264</v>
      </c>
      <c r="BX31" s="377">
        <v>1654</v>
      </c>
      <c r="BY31" s="377" t="s">
        <v>264</v>
      </c>
      <c r="BZ31" s="377" t="s">
        <v>264</v>
      </c>
      <c r="CA31" s="378" t="s">
        <v>264</v>
      </c>
      <c r="CB31" s="11"/>
      <c r="CC31" s="11"/>
      <c r="CD31" s="117"/>
      <c r="CE31" s="376" t="s">
        <v>20</v>
      </c>
      <c r="CF31" s="377" t="s">
        <v>264</v>
      </c>
      <c r="CG31" s="377" t="s">
        <v>264</v>
      </c>
      <c r="CH31" s="377">
        <v>233</v>
      </c>
      <c r="CI31" s="377" t="s">
        <v>264</v>
      </c>
      <c r="CJ31" s="377" t="s">
        <v>264</v>
      </c>
      <c r="CK31" s="378" t="s">
        <v>264</v>
      </c>
      <c r="CL31" s="11"/>
      <c r="CM31" s="11"/>
      <c r="CN31" s="118"/>
      <c r="CX31" s="118"/>
      <c r="DH31" s="118"/>
      <c r="DR31" s="118"/>
      <c r="EB31" s="118"/>
      <c r="EL31" s="118"/>
      <c r="EV31" s="118"/>
      <c r="FF31" s="118"/>
      <c r="FP31" s="118"/>
      <c r="FZ31" s="118"/>
      <c r="GJ31" s="118"/>
      <c r="GT31" s="118"/>
      <c r="HD31" s="118"/>
      <c r="HN31" s="118"/>
      <c r="HX31" s="118"/>
      <c r="IH31" s="118"/>
    </row>
    <row xmlns:x14ac="http://schemas.microsoft.com/office/spreadsheetml/2009/9/ac" r="32" s="3" customFormat="true" x14ac:dyDescent="0.25">
      <c r="A32" s="399" t="str">
        <f ca="true">IF(ISBLANK('Data Summary'!A34),"",'Data Summary'!A34)</f>
        <v/>
      </c>
      <c r="B32" s="118"/>
      <c r="L32" s="118"/>
      <c r="V32" s="118"/>
      <c r="AF32" s="118"/>
      <c r="AP32" s="118"/>
      <c r="AZ32" s="118"/>
      <c r="BA32" s="118"/>
      <c r="BJ32" s="118"/>
      <c r="BK32" s="118"/>
      <c r="BT32" s="118"/>
      <c r="BU32" s="118"/>
      <c r="CD32" s="118"/>
      <c r="CN32" s="118"/>
      <c r="CX32" s="118"/>
      <c r="DH32" s="118"/>
      <c r="DR32" s="118"/>
      <c r="EB32" s="118"/>
      <c r="EL32" s="118"/>
      <c r="EV32" s="118"/>
      <c r="FF32" s="118"/>
      <c r="FP32" s="118"/>
      <c r="FZ32" s="118"/>
      <c r="GJ32" s="118"/>
      <c r="GT32" s="118"/>
      <c r="HD32" s="118"/>
      <c r="HN32" s="118"/>
      <c r="HX32" s="118"/>
      <c r="IH32" s="118"/>
    </row>
    <row xmlns:x14ac="http://schemas.microsoft.com/office/spreadsheetml/2009/9/ac" r="33" s="3" customFormat="true" x14ac:dyDescent="0.25">
      <c r="A33" s="399" t="str">
        <f ca="true">IF(ISBLANK('Data Summary'!A35),"",'Data Summary'!A35)</f>
        <v/>
      </c>
      <c r="B33" s="118"/>
      <c r="L33" s="118"/>
      <c r="V33" s="118"/>
      <c r="AF33" s="118"/>
      <c r="AP33" s="118"/>
      <c r="AZ33" s="118"/>
      <c r="BA33" s="118"/>
      <c r="BJ33" s="118"/>
      <c r="BK33" s="118"/>
      <c r="BT33" s="118"/>
      <c r="BU33" s="118"/>
      <c r="CD33" s="118"/>
      <c r="CN33" s="118"/>
      <c r="CX33" s="118"/>
      <c r="DH33" s="118"/>
      <c r="DR33" s="118"/>
      <c r="EB33" s="118"/>
      <c r="EL33" s="118"/>
      <c r="EV33" s="118"/>
      <c r="FF33" s="118"/>
      <c r="FP33" s="118"/>
      <c r="FZ33" s="118"/>
      <c r="GJ33" s="118"/>
      <c r="GT33" s="118"/>
      <c r="HD33" s="118"/>
      <c r="HN33" s="118"/>
      <c r="HX33" s="118"/>
      <c r="IH33" s="118"/>
    </row>
    <row xmlns:x14ac="http://schemas.microsoft.com/office/spreadsheetml/2009/9/ac" r="34" s="3" customFormat="true" x14ac:dyDescent="0.25">
      <c r="A34" s="399" t="str">
        <f ca="true">IF(ISBLANK('Data Summary'!A36),"",'Data Summary'!A36)</f>
        <v/>
      </c>
      <c r="B34" s="118"/>
      <c r="L34" s="118"/>
      <c r="V34" s="118"/>
      <c r="AF34" s="118"/>
      <c r="AP34" s="118"/>
      <c r="AZ34" s="118"/>
      <c r="BA34" s="118"/>
      <c r="BJ34" s="118"/>
      <c r="BK34" s="118"/>
      <c r="BT34" s="118"/>
      <c r="BU34" s="118"/>
      <c r="CD34" s="118"/>
      <c r="CN34" s="118"/>
      <c r="CX34" s="118"/>
      <c r="DH34" s="118"/>
      <c r="DR34" s="118"/>
      <c r="EB34" s="118"/>
      <c r="EL34" s="118"/>
      <c r="EV34" s="118"/>
      <c r="FF34" s="118"/>
      <c r="FP34" s="118"/>
      <c r="FZ34" s="118"/>
      <c r="GJ34" s="118"/>
      <c r="GT34" s="118"/>
      <c r="HD34" s="118"/>
      <c r="HN34" s="118"/>
      <c r="HX34" s="118"/>
      <c r="IH34" s="118"/>
    </row>
    <row xmlns:x14ac="http://schemas.microsoft.com/office/spreadsheetml/2009/9/ac" r="35" s="3" customFormat="true" x14ac:dyDescent="0.25">
      <c r="A35" s="399" t="str">
        <f ca="true">IF(ISBLANK('Data Summary'!A37),"",'Data Summary'!A37)</f>
        <v/>
      </c>
      <c r="B35" s="118"/>
      <c r="L35" s="118"/>
      <c r="V35" s="118"/>
      <c r="AF35" s="118"/>
      <c r="AP35" s="118"/>
      <c r="AZ35" s="118"/>
      <c r="BA35" s="118"/>
      <c r="BJ35" s="118"/>
      <c r="BK35" s="118"/>
      <c r="BT35" s="118"/>
      <c r="BU35" s="118"/>
      <c r="CD35" s="118"/>
      <c r="CN35" s="118"/>
      <c r="CX35" s="118"/>
      <c r="DH35" s="118"/>
      <c r="DR35" s="118"/>
      <c r="EB35" s="118"/>
      <c r="EL35" s="118"/>
      <c r="EV35" s="118"/>
      <c r="FF35" s="118"/>
      <c r="FP35" s="118"/>
      <c r="FZ35" s="118"/>
      <c r="GJ35" s="118"/>
      <c r="GT35" s="118"/>
      <c r="HD35" s="118"/>
      <c r="HN35" s="118"/>
      <c r="HX35" s="118"/>
      <c r="IH35" s="118"/>
    </row>
    <row xmlns:x14ac="http://schemas.microsoft.com/office/spreadsheetml/2009/9/ac" r="36" s="3" customFormat="true" x14ac:dyDescent="0.25">
      <c r="A36" s="399" t="str">
        <f ca="true">IF(ISBLANK('Data Summary'!A38),"",'Data Summary'!A38)</f>
        <v/>
      </c>
      <c r="B36" s="118"/>
      <c r="L36" s="118"/>
      <c r="V36" s="118"/>
      <c r="AF36" s="118"/>
      <c r="AP36" s="118"/>
      <c r="AZ36" s="118"/>
      <c r="BA36" s="118"/>
      <c r="BJ36" s="118"/>
      <c r="BK36" s="118"/>
      <c r="BT36" s="118"/>
      <c r="BU36" s="118"/>
      <c r="CD36" s="118"/>
      <c r="CN36" s="118"/>
      <c r="CX36" s="118"/>
      <c r="DH36" s="118"/>
      <c r="DR36" s="118"/>
      <c r="EB36" s="118"/>
      <c r="EL36" s="118"/>
      <c r="EV36" s="118"/>
      <c r="FF36" s="118"/>
      <c r="FP36" s="118"/>
      <c r="FZ36" s="118"/>
      <c r="GJ36" s="118"/>
      <c r="GT36" s="118"/>
      <c r="HD36" s="118"/>
      <c r="HN36" s="118"/>
      <c r="HX36" s="118"/>
      <c r="IH36" s="118"/>
    </row>
    <row xmlns:x14ac="http://schemas.microsoft.com/office/spreadsheetml/2009/9/ac" r="37" s="3" customFormat="true" x14ac:dyDescent="0.25">
      <c r="A37" s="399" t="str">
        <f ca="true">IF(ISBLANK('Data Summary'!A39),"",'Data Summary'!A39)</f>
        <v/>
      </c>
      <c r="B37" s="118"/>
      <c r="L37" s="118"/>
      <c r="V37" s="118"/>
      <c r="AF37" s="118"/>
      <c r="AP37" s="118"/>
      <c r="AZ37" s="118"/>
      <c r="BA37" s="118"/>
      <c r="BJ37" s="118"/>
      <c r="BK37" s="118"/>
      <c r="BT37" s="118"/>
      <c r="BU37" s="118"/>
      <c r="CD37" s="118"/>
      <c r="CN37" s="118"/>
      <c r="CX37" s="118"/>
      <c r="DH37" s="118"/>
      <c r="DR37" s="118"/>
      <c r="EB37" s="118"/>
      <c r="EL37" s="118"/>
      <c r="EV37" s="118"/>
      <c r="FF37" s="118"/>
      <c r="FP37" s="118"/>
      <c r="FZ37" s="118"/>
      <c r="GJ37" s="118"/>
      <c r="GT37" s="118"/>
      <c r="HD37" s="118"/>
      <c r="HN37" s="118"/>
      <c r="HX37" s="118"/>
      <c r="IH37" s="118"/>
    </row>
    <row xmlns:x14ac="http://schemas.microsoft.com/office/spreadsheetml/2009/9/ac" r="38" s="3" customFormat="true" x14ac:dyDescent="0.25">
      <c r="A38" s="399" t="str">
        <f ca="true">IF(ISBLANK('Data Summary'!A40),"",'Data Summary'!A40)</f>
        <v/>
      </c>
      <c r="B38" s="118"/>
      <c r="L38" s="118"/>
      <c r="V38" s="118"/>
      <c r="AF38" s="118"/>
      <c r="AP38" s="118"/>
      <c r="AZ38" s="118"/>
      <c r="BA38" s="118"/>
      <c r="BJ38" s="118"/>
      <c r="BK38" s="118"/>
      <c r="BT38" s="118"/>
      <c r="BU38" s="118"/>
      <c r="CD38" s="118"/>
      <c r="CN38" s="118"/>
      <c r="CX38" s="118"/>
      <c r="DH38" s="118"/>
      <c r="DR38" s="118"/>
      <c r="EB38" s="118"/>
      <c r="EL38" s="118"/>
      <c r="EV38" s="118"/>
      <c r="FF38" s="118"/>
      <c r="FP38" s="118"/>
      <c r="FZ38" s="118"/>
      <c r="GJ38" s="118"/>
      <c r="GT38" s="118"/>
      <c r="HD38" s="118"/>
      <c r="HN38" s="118"/>
      <c r="HX38" s="118"/>
      <c r="IH38" s="118"/>
    </row>
    <row xmlns:x14ac="http://schemas.microsoft.com/office/spreadsheetml/2009/9/ac" r="39" s="3" customFormat="true" x14ac:dyDescent="0.25">
      <c r="A39" s="399" t="str">
        <f ca="true">IF(ISBLANK('Data Summary'!A41),"",'Data Summary'!A41)</f>
        <v/>
      </c>
      <c r="B39" s="118"/>
      <c r="L39" s="118"/>
      <c r="V39" s="118"/>
      <c r="AF39" s="118"/>
      <c r="AP39" s="118"/>
      <c r="AZ39" s="118"/>
      <c r="BA39" s="118"/>
      <c r="BJ39" s="118"/>
      <c r="BK39" s="118"/>
      <c r="BT39" s="118"/>
      <c r="BU39" s="118"/>
      <c r="CD39" s="118"/>
      <c r="CN39" s="118"/>
      <c r="CX39" s="118"/>
      <c r="DH39" s="118"/>
      <c r="DR39" s="118"/>
      <c r="EB39" s="118"/>
      <c r="EL39" s="118"/>
      <c r="EV39" s="118"/>
      <c r="FF39" s="118"/>
      <c r="FP39" s="118"/>
      <c r="FZ39" s="118"/>
      <c r="GJ39" s="118"/>
      <c r="GT39" s="118"/>
      <c r="HD39" s="118"/>
      <c r="HN39" s="118"/>
      <c r="HX39" s="118"/>
      <c r="IH39" s="118"/>
    </row>
    <row xmlns:x14ac="http://schemas.microsoft.com/office/spreadsheetml/2009/9/ac" r="40" s="3" customFormat="true" x14ac:dyDescent="0.25">
      <c r="A40" s="399" t="str">
        <f ca="true">IF(ISBLANK('Data Summary'!A42),"",'Data Summary'!A42)</f>
        <v/>
      </c>
      <c r="B40" s="118"/>
      <c r="L40" s="118"/>
      <c r="V40" s="118"/>
      <c r="AF40" s="118"/>
      <c r="AP40" s="118"/>
      <c r="AZ40" s="118"/>
      <c r="BA40" s="118"/>
      <c r="BJ40" s="118"/>
      <c r="BK40" s="118"/>
      <c r="BT40" s="118"/>
      <c r="BU40" s="118"/>
      <c r="CD40" s="118"/>
      <c r="CN40" s="118"/>
      <c r="CX40" s="118"/>
      <c r="DH40" s="118"/>
      <c r="DR40" s="118"/>
      <c r="EB40" s="118"/>
      <c r="EL40" s="118"/>
      <c r="EV40" s="118"/>
      <c r="FF40" s="118"/>
      <c r="FP40" s="118"/>
      <c r="FZ40" s="118"/>
      <c r="GJ40" s="118"/>
      <c r="GT40" s="118"/>
      <c r="HD40" s="118"/>
      <c r="HN40" s="118"/>
      <c r="HX40" s="118"/>
      <c r="IH40" s="118"/>
    </row>
    <row xmlns:x14ac="http://schemas.microsoft.com/office/spreadsheetml/2009/9/ac" r="41" s="3" customFormat="true" x14ac:dyDescent="0.25">
      <c r="A41" s="399" t="str">
        <f ca="true">IF(ISBLANK('Data Summary'!A43),"",'Data Summary'!A43)</f>
        <v/>
      </c>
      <c r="B41" s="118"/>
      <c r="L41" s="118"/>
      <c r="V41" s="118"/>
      <c r="AF41" s="118"/>
      <c r="AP41" s="118"/>
      <c r="AZ41" s="118"/>
      <c r="BA41" s="118"/>
      <c r="BJ41" s="118"/>
      <c r="BK41" s="118"/>
      <c r="BT41" s="118"/>
      <c r="BU41" s="118"/>
      <c r="CD41" s="118"/>
      <c r="CN41" s="118"/>
      <c r="CX41" s="118"/>
      <c r="DH41" s="118"/>
      <c r="DR41" s="118"/>
      <c r="EB41" s="118"/>
      <c r="EL41" s="118"/>
      <c r="EV41" s="118"/>
      <c r="FF41" s="118"/>
      <c r="FP41" s="118"/>
      <c r="FZ41" s="118"/>
      <c r="GJ41" s="118"/>
      <c r="GT41" s="118"/>
      <c r="HD41" s="118"/>
      <c r="HN41" s="118"/>
      <c r="HX41" s="118"/>
      <c r="IH41" s="118"/>
    </row>
    <row xmlns:x14ac="http://schemas.microsoft.com/office/spreadsheetml/2009/9/ac" r="42" s="3" customFormat="true" x14ac:dyDescent="0.25">
      <c r="A42" s="399" t="str">
        <f ca="true">IF(ISBLANK('Data Summary'!A44),"",'Data Summary'!A44)</f>
        <v/>
      </c>
      <c r="B42" s="118"/>
      <c r="L42" s="118"/>
      <c r="V42" s="118"/>
      <c r="AF42" s="118"/>
      <c r="AP42" s="118"/>
      <c r="AZ42" s="118"/>
      <c r="BA42" s="118"/>
      <c r="BJ42" s="118"/>
      <c r="BK42" s="118"/>
      <c r="BT42" s="118"/>
      <c r="BU42" s="118"/>
      <c r="CD42" s="118"/>
      <c r="CN42" s="118"/>
      <c r="CX42" s="118"/>
      <c r="DH42" s="118"/>
      <c r="DR42" s="118"/>
      <c r="EB42" s="118"/>
      <c r="EL42" s="118"/>
      <c r="EV42" s="118"/>
      <c r="FF42" s="118"/>
      <c r="FP42" s="118"/>
      <c r="FZ42" s="118"/>
      <c r="GJ42" s="118"/>
      <c r="GT42" s="118"/>
      <c r="HD42" s="118"/>
      <c r="HN42" s="118"/>
      <c r="HX42" s="118"/>
      <c r="IH42" s="118"/>
    </row>
    <row xmlns:x14ac="http://schemas.microsoft.com/office/spreadsheetml/2009/9/ac" r="43" s="3" customFormat="true" x14ac:dyDescent="0.25">
      <c r="A43" s="399" t="str">
        <f ca="true">IF(ISBLANK('Data Summary'!A45),"",'Data Summary'!A45)</f>
        <v/>
      </c>
      <c r="B43" s="118"/>
      <c r="L43" s="118"/>
      <c r="V43" s="118"/>
      <c r="AF43" s="118"/>
      <c r="AP43" s="118"/>
      <c r="AZ43" s="118"/>
      <c r="BA43" s="118"/>
      <c r="BJ43" s="118"/>
      <c r="BK43" s="118"/>
      <c r="BT43" s="118"/>
      <c r="BU43" s="118"/>
      <c r="CD43" s="118"/>
      <c r="CN43" s="118"/>
      <c r="CX43" s="118"/>
      <c r="DH43" s="118"/>
      <c r="DR43" s="118"/>
      <c r="EB43" s="118"/>
      <c r="EL43" s="118"/>
      <c r="EV43" s="118"/>
      <c r="FF43" s="118"/>
      <c r="FP43" s="118"/>
      <c r="FZ43" s="118"/>
      <c r="GJ43" s="118"/>
      <c r="GT43" s="118"/>
      <c r="HD43" s="118"/>
      <c r="HN43" s="118"/>
      <c r="HX43" s="118"/>
      <c r="IH43" s="118"/>
    </row>
    <row xmlns:x14ac="http://schemas.microsoft.com/office/spreadsheetml/2009/9/ac" r="44" s="3" customFormat="true" x14ac:dyDescent="0.25">
      <c r="A44" s="399" t="str">
        <f ca="true">IF(ISBLANK('Data Summary'!A46),"",'Data Summary'!A46)</f>
        <v/>
      </c>
      <c r="B44" s="118"/>
      <c r="L44" s="118"/>
      <c r="V44" s="118"/>
      <c r="AF44" s="118"/>
      <c r="AP44" s="118"/>
      <c r="AZ44" s="118"/>
      <c r="BA44" s="118"/>
      <c r="BJ44" s="118"/>
      <c r="BK44" s="118"/>
      <c r="BT44" s="118"/>
      <c r="BU44" s="118"/>
      <c r="CD44" s="118"/>
      <c r="CN44" s="118"/>
      <c r="CX44" s="118"/>
      <c r="DH44" s="118"/>
      <c r="DR44" s="118"/>
      <c r="EB44" s="118"/>
      <c r="EL44" s="118"/>
      <c r="EV44" s="118"/>
      <c r="FF44" s="118"/>
      <c r="FP44" s="118"/>
      <c r="FZ44" s="118"/>
      <c r="GJ44" s="118"/>
      <c r="GT44" s="118"/>
      <c r="HD44" s="118"/>
      <c r="HN44" s="118"/>
      <c r="HX44" s="118"/>
      <c r="IH44" s="118"/>
    </row>
    <row xmlns:x14ac="http://schemas.microsoft.com/office/spreadsheetml/2009/9/ac" r="45" s="3" customFormat="true" x14ac:dyDescent="0.25">
      <c r="A45" s="399" t="str">
        <f ca="true">IF(ISBLANK('Data Summary'!A47),"",'Data Summary'!A47)</f>
        <v/>
      </c>
      <c r="B45" s="118"/>
      <c r="L45" s="118"/>
      <c r="V45" s="118"/>
      <c r="AF45" s="118"/>
      <c r="AP45" s="118"/>
      <c r="AZ45" s="118"/>
      <c r="BA45" s="118"/>
      <c r="BJ45" s="118"/>
      <c r="BK45" s="118"/>
      <c r="BT45" s="118"/>
      <c r="BU45" s="118"/>
      <c r="CD45" s="118"/>
      <c r="CN45" s="118"/>
      <c r="CX45" s="118"/>
      <c r="DH45" s="118"/>
      <c r="DR45" s="118"/>
      <c r="EB45" s="118"/>
      <c r="EL45" s="118"/>
      <c r="EV45" s="118"/>
      <c r="FF45" s="118"/>
      <c r="FP45" s="118"/>
      <c r="FZ45" s="118"/>
      <c r="GJ45" s="118"/>
      <c r="GT45" s="118"/>
      <c r="HD45" s="118"/>
      <c r="HN45" s="118"/>
      <c r="HX45" s="118"/>
      <c r="IH45" s="118"/>
    </row>
    <row xmlns:x14ac="http://schemas.microsoft.com/office/spreadsheetml/2009/9/ac" r="46" s="3" customFormat="true" x14ac:dyDescent="0.25">
      <c r="A46" s="399" t="str">
        <f ca="true">IF(ISBLANK('Data Summary'!A48),"",'Data Summary'!A48)</f>
        <v/>
      </c>
      <c r="B46" s="118"/>
      <c r="L46" s="118"/>
      <c r="V46" s="118"/>
      <c r="AF46" s="118"/>
      <c r="AP46" s="118"/>
      <c r="AZ46" s="118"/>
      <c r="BA46" s="118"/>
      <c r="BJ46" s="118"/>
      <c r="BK46" s="118"/>
      <c r="BT46" s="118"/>
      <c r="BU46" s="118"/>
      <c r="CD46" s="118"/>
      <c r="CN46" s="118"/>
      <c r="CX46" s="118"/>
      <c r="DH46" s="118"/>
      <c r="DR46" s="118"/>
      <c r="EB46" s="118"/>
      <c r="EL46" s="118"/>
      <c r="EV46" s="118"/>
      <c r="FF46" s="118"/>
      <c r="FP46" s="118"/>
      <c r="FZ46" s="118"/>
      <c r="GJ46" s="118"/>
      <c r="GT46" s="118"/>
      <c r="HD46" s="118"/>
      <c r="HN46" s="118"/>
      <c r="HX46" s="118"/>
      <c r="IH46" s="118"/>
    </row>
    <row xmlns:x14ac="http://schemas.microsoft.com/office/spreadsheetml/2009/9/ac" r="47" s="3" customFormat="true" x14ac:dyDescent="0.25">
      <c r="A47" s="399" t="str">
        <f ca="true">IF(ISBLANK('Data Summary'!A49),"",'Data Summary'!A49)</f>
        <v/>
      </c>
      <c r="B47" s="118"/>
      <c r="L47" s="118"/>
      <c r="V47" s="118"/>
      <c r="AF47" s="118"/>
      <c r="AP47" s="118"/>
      <c r="AZ47" s="118"/>
      <c r="BA47" s="118"/>
      <c r="BJ47" s="118"/>
      <c r="BK47" s="118"/>
      <c r="BT47" s="118"/>
      <c r="BU47" s="118"/>
      <c r="CD47" s="118"/>
      <c r="CN47" s="118"/>
      <c r="CX47" s="118"/>
      <c r="DH47" s="118"/>
      <c r="DR47" s="118"/>
      <c r="EB47" s="118"/>
      <c r="EL47" s="118"/>
      <c r="EV47" s="118"/>
      <c r="FF47" s="118"/>
      <c r="FP47" s="118"/>
      <c r="FZ47" s="118"/>
      <c r="GJ47" s="118"/>
      <c r="GT47" s="118"/>
      <c r="HD47" s="118"/>
      <c r="HN47" s="118"/>
      <c r="HX47" s="118"/>
      <c r="IH47" s="118"/>
    </row>
    <row xmlns:x14ac="http://schemas.microsoft.com/office/spreadsheetml/2009/9/ac" r="48" s="3" customFormat="true" x14ac:dyDescent="0.25">
      <c r="A48" s="399" t="str">
        <f ca="true">IF(ISBLANK('Data Summary'!A50),"",'Data Summary'!A50)</f>
        <v/>
      </c>
      <c r="B48" s="118"/>
      <c r="L48" s="118"/>
      <c r="V48" s="118"/>
      <c r="AF48" s="118"/>
      <c r="AP48" s="118"/>
      <c r="AZ48" s="118"/>
      <c r="BA48" s="118"/>
      <c r="BJ48" s="118"/>
      <c r="BK48" s="118"/>
      <c r="BT48" s="118"/>
      <c r="BU48" s="118"/>
      <c r="CD48" s="118"/>
      <c r="CN48" s="118"/>
      <c r="CX48" s="118"/>
      <c r="DH48" s="118"/>
      <c r="DR48" s="118"/>
      <c r="EB48" s="118"/>
      <c r="EL48" s="118"/>
      <c r="EV48" s="118"/>
      <c r="FF48" s="118"/>
      <c r="FP48" s="118"/>
      <c r="FZ48" s="118"/>
      <c r="GJ48" s="118"/>
      <c r="GT48" s="118"/>
      <c r="HD48" s="118"/>
      <c r="HN48" s="118"/>
      <c r="HX48" s="118"/>
      <c r="IH48" s="118"/>
    </row>
    <row xmlns:x14ac="http://schemas.microsoft.com/office/spreadsheetml/2009/9/ac" r="49" s="3" customFormat="true" x14ac:dyDescent="0.25">
      <c r="A49" s="399" t="str">
        <f ca="true">IF(ISBLANK('Data Summary'!A51),"",'Data Summary'!A51)</f>
        <v/>
      </c>
      <c r="B49" s="118"/>
      <c r="L49" s="118"/>
      <c r="V49" s="118"/>
      <c r="AF49" s="118"/>
      <c r="AP49" s="118"/>
      <c r="AZ49" s="118"/>
      <c r="BA49" s="118"/>
      <c r="BJ49" s="118"/>
      <c r="BK49" s="118"/>
      <c r="BT49" s="118"/>
      <c r="BU49" s="118"/>
      <c r="CD49" s="118"/>
      <c r="CN49" s="118"/>
      <c r="CX49" s="118"/>
      <c r="DH49" s="118"/>
      <c r="DR49" s="118"/>
      <c r="EB49" s="118"/>
      <c r="EL49" s="118"/>
      <c r="EV49" s="118"/>
      <c r="FF49" s="118"/>
      <c r="FP49" s="118"/>
      <c r="FZ49" s="118"/>
      <c r="GJ49" s="118"/>
      <c r="GT49" s="118"/>
      <c r="HD49" s="118"/>
      <c r="HN49" s="118"/>
      <c r="HX49" s="118"/>
      <c r="IH49" s="118"/>
    </row>
    <row xmlns:x14ac="http://schemas.microsoft.com/office/spreadsheetml/2009/9/ac" r="50" s="3" customFormat="true" x14ac:dyDescent="0.25">
      <c r="A50" s="399" t="str">
        <f ca="true">IF(ISBLANK('Data Summary'!A52),"",'Data Summary'!A52)</f>
        <v/>
      </c>
      <c r="B50" s="118"/>
      <c r="L50" s="118"/>
      <c r="V50" s="118"/>
      <c r="AF50" s="118"/>
      <c r="AP50" s="118"/>
      <c r="AZ50" s="118"/>
      <c r="BA50" s="118"/>
      <c r="BJ50" s="118"/>
      <c r="BK50" s="118"/>
      <c r="BT50" s="118"/>
      <c r="BU50" s="118"/>
      <c r="CD50" s="118"/>
      <c r="CN50" s="118"/>
      <c r="CX50" s="118"/>
      <c r="DH50" s="118"/>
      <c r="DR50" s="118"/>
      <c r="EB50" s="118"/>
      <c r="EL50" s="118"/>
      <c r="EV50" s="118"/>
      <c r="FF50" s="118"/>
      <c r="FP50" s="118"/>
      <c r="FZ50" s="118"/>
      <c r="GJ50" s="118"/>
      <c r="GT50" s="118"/>
      <c r="HD50" s="118"/>
      <c r="HN50" s="118"/>
      <c r="HX50" s="118"/>
      <c r="IH50" s="118"/>
    </row>
    <row xmlns:x14ac="http://schemas.microsoft.com/office/spreadsheetml/2009/9/ac" r="51" s="3" customFormat="true" x14ac:dyDescent="0.25">
      <c r="A51" s="399" t="str">
        <f ca="true">IF(ISBLANK('Data Summary'!A53),"",'Data Summary'!A53)</f>
        <v/>
      </c>
      <c r="B51" s="118"/>
      <c r="L51" s="118"/>
      <c r="V51" s="118"/>
      <c r="AF51" s="118"/>
      <c r="AP51" s="118"/>
      <c r="AZ51" s="118"/>
      <c r="BA51" s="118"/>
      <c r="BJ51" s="118"/>
      <c r="BK51" s="118"/>
      <c r="BT51" s="118"/>
      <c r="BU51" s="118"/>
      <c r="CD51" s="118"/>
      <c r="CN51" s="118"/>
      <c r="CX51" s="118"/>
      <c r="DH51" s="118"/>
      <c r="DR51" s="118"/>
      <c r="EB51" s="118"/>
      <c r="EL51" s="118"/>
      <c r="EV51" s="118"/>
      <c r="FF51" s="118"/>
      <c r="FP51" s="118"/>
      <c r="FZ51" s="118"/>
      <c r="GJ51" s="118"/>
      <c r="GT51" s="118"/>
      <c r="HD51" s="118"/>
      <c r="HN51" s="118"/>
      <c r="HX51" s="118"/>
      <c r="IH51" s="118"/>
    </row>
    <row xmlns:x14ac="http://schemas.microsoft.com/office/spreadsheetml/2009/9/ac" r="52" s="3" customFormat="true" x14ac:dyDescent="0.25">
      <c r="A52" s="399" t="str">
        <f ca="true">IF(ISBLANK('Data Summary'!A54),"",'Data Summary'!A54)</f>
        <v/>
      </c>
      <c r="B52" s="118"/>
      <c r="L52" s="118"/>
      <c r="V52" s="118"/>
      <c r="AF52" s="118"/>
      <c r="AP52" s="118"/>
      <c r="AZ52" s="118"/>
      <c r="BA52" s="118"/>
      <c r="BJ52" s="118"/>
      <c r="BK52" s="118"/>
      <c r="BT52" s="118"/>
      <c r="BU52" s="118"/>
      <c r="CD52" s="118"/>
      <c r="CN52" s="118"/>
      <c r="CX52" s="118"/>
      <c r="DH52" s="118"/>
      <c r="DR52" s="118"/>
      <c r="EB52" s="118"/>
      <c r="EL52" s="118"/>
      <c r="EV52" s="118"/>
      <c r="FF52" s="118"/>
      <c r="FP52" s="118"/>
      <c r="FZ52" s="118"/>
      <c r="GJ52" s="118"/>
      <c r="GT52" s="118"/>
      <c r="HD52" s="118"/>
      <c r="HN52" s="118"/>
      <c r="HX52" s="118"/>
      <c r="IH52" s="118"/>
    </row>
    <row xmlns:x14ac="http://schemas.microsoft.com/office/spreadsheetml/2009/9/ac" r="53" s="3" customFormat="true" x14ac:dyDescent="0.25">
      <c r="A53" s="399" t="str">
        <f ca="true">IF(ISBLANK('Data Summary'!A55),"",'Data Summary'!A55)</f>
        <v/>
      </c>
      <c r="B53" s="118"/>
      <c r="L53" s="118"/>
      <c r="V53" s="118"/>
      <c r="AF53" s="118"/>
      <c r="AP53" s="118"/>
      <c r="AZ53" s="118"/>
      <c r="BA53" s="118"/>
      <c r="BJ53" s="118"/>
      <c r="BK53" s="118"/>
      <c r="BT53" s="118"/>
      <c r="BU53" s="118"/>
      <c r="CD53" s="118"/>
      <c r="CN53" s="118"/>
      <c r="CX53" s="118"/>
      <c r="DH53" s="118"/>
      <c r="DR53" s="118"/>
      <c r="EB53" s="118"/>
      <c r="EL53" s="118"/>
      <c r="EV53" s="118"/>
      <c r="FF53" s="118"/>
      <c r="FP53" s="118"/>
      <c r="FZ53" s="118"/>
      <c r="GJ53" s="118"/>
      <c r="GT53" s="118"/>
      <c r="HD53" s="118"/>
      <c r="HN53" s="118"/>
      <c r="HX53" s="118"/>
      <c r="IH53" s="118"/>
    </row>
    <row xmlns:x14ac="http://schemas.microsoft.com/office/spreadsheetml/2009/9/ac" r="54" s="3" customFormat="true" x14ac:dyDescent="0.25">
      <c r="A54" s="399" t="str">
        <f ca="true">IF(ISBLANK('Data Summary'!A56),"",'Data Summary'!A56)</f>
        <v/>
      </c>
      <c r="B54" s="118"/>
      <c r="L54" s="118"/>
      <c r="V54" s="118"/>
      <c r="AF54" s="118"/>
      <c r="AP54" s="118"/>
      <c r="AZ54" s="118"/>
      <c r="BA54" s="118"/>
      <c r="BJ54" s="118"/>
      <c r="BK54" s="118"/>
      <c r="BT54" s="118"/>
      <c r="BU54" s="118"/>
      <c r="CD54" s="118"/>
      <c r="CN54" s="118"/>
      <c r="CX54" s="118"/>
      <c r="DH54" s="118"/>
      <c r="DR54" s="118"/>
      <c r="EB54" s="118"/>
      <c r="EL54" s="118"/>
      <c r="EV54" s="118"/>
      <c r="FF54" s="118"/>
      <c r="FP54" s="118"/>
      <c r="FZ54" s="118"/>
      <c r="GJ54" s="118"/>
      <c r="GT54" s="118"/>
      <c r="HD54" s="118"/>
      <c r="HN54" s="118"/>
      <c r="HX54" s="118"/>
      <c r="IH54" s="118"/>
    </row>
    <row xmlns:x14ac="http://schemas.microsoft.com/office/spreadsheetml/2009/9/ac" r="55" s="3" customFormat="true" x14ac:dyDescent="0.25">
      <c r="A55" s="399" t="str">
        <f ca="true">IF(ISBLANK('Data Summary'!A57),"",'Data Summary'!A57)</f>
        <v/>
      </c>
      <c r="B55" s="118"/>
      <c r="L55" s="118"/>
      <c r="V55" s="118"/>
      <c r="AF55" s="118"/>
      <c r="AP55" s="118"/>
      <c r="AZ55" s="118"/>
      <c r="BA55" s="118"/>
      <c r="BJ55" s="118"/>
      <c r="BK55" s="118"/>
      <c r="BT55" s="118"/>
      <c r="BU55" s="118"/>
      <c r="CD55" s="118"/>
      <c r="CN55" s="118"/>
      <c r="CX55" s="118"/>
      <c r="DH55" s="118"/>
      <c r="DR55" s="118"/>
      <c r="EB55" s="118"/>
      <c r="EL55" s="118"/>
      <c r="EV55" s="118"/>
      <c r="FF55" s="118"/>
      <c r="FP55" s="118"/>
      <c r="FZ55" s="118"/>
      <c r="GJ55" s="118"/>
      <c r="GT55" s="118"/>
      <c r="HD55" s="118"/>
      <c r="HN55" s="118"/>
      <c r="HX55" s="118"/>
      <c r="IH55" s="118"/>
    </row>
    <row xmlns:x14ac="http://schemas.microsoft.com/office/spreadsheetml/2009/9/ac" r="56" s="3" customFormat="true" x14ac:dyDescent="0.25">
      <c r="A56" s="399" t="str">
        <f ca="true">IF(ISBLANK('Data Summary'!A58),"",'Data Summary'!A58)</f>
        <v/>
      </c>
      <c r="B56" s="118"/>
      <c r="L56" s="118"/>
      <c r="V56" s="118"/>
      <c r="AF56" s="118"/>
      <c r="AP56" s="118"/>
      <c r="AZ56" s="118"/>
      <c r="BA56" s="118"/>
      <c r="BJ56" s="118"/>
      <c r="BK56" s="118"/>
      <c r="BT56" s="118"/>
      <c r="BU56" s="118"/>
      <c r="CD56" s="118"/>
      <c r="CN56" s="118"/>
      <c r="CX56" s="118"/>
      <c r="DH56" s="118"/>
      <c r="DR56" s="118"/>
      <c r="EB56" s="118"/>
      <c r="EL56" s="118"/>
      <c r="EV56" s="118"/>
      <c r="FF56" s="118"/>
      <c r="FP56" s="118"/>
      <c r="FZ56" s="118"/>
      <c r="GJ56" s="118"/>
      <c r="GT56" s="118"/>
      <c r="HD56" s="118"/>
      <c r="HN56" s="118"/>
      <c r="HX56" s="118"/>
      <c r="IH56" s="118"/>
    </row>
    <row xmlns:x14ac="http://schemas.microsoft.com/office/spreadsheetml/2009/9/ac" r="57" s="3" customFormat="true" x14ac:dyDescent="0.25">
      <c r="A57" s="399" t="str">
        <f ca="true">IF(ISBLANK('Data Summary'!A59),"",'Data Summary'!A59)</f>
        <v/>
      </c>
      <c r="B57" s="118"/>
      <c r="L57" s="118"/>
      <c r="V57" s="118"/>
      <c r="AF57" s="118"/>
      <c r="AP57" s="118"/>
      <c r="AZ57" s="118"/>
      <c r="BA57" s="118"/>
      <c r="BJ57" s="118"/>
      <c r="BK57" s="118"/>
      <c r="BT57" s="118"/>
      <c r="BU57" s="118"/>
      <c r="CD57" s="118"/>
      <c r="CN57" s="118"/>
      <c r="CX57" s="118"/>
      <c r="DH57" s="118"/>
      <c r="DR57" s="118"/>
      <c r="EB57" s="118"/>
      <c r="EL57" s="118"/>
      <c r="EV57" s="118"/>
      <c r="FF57" s="118"/>
      <c r="FP57" s="118"/>
      <c r="FZ57" s="118"/>
      <c r="GJ57" s="118"/>
      <c r="GT57" s="118"/>
      <c r="HD57" s="118"/>
      <c r="HN57" s="118"/>
      <c r="HX57" s="118"/>
      <c r="IH57" s="118"/>
    </row>
    <row xmlns:x14ac="http://schemas.microsoft.com/office/spreadsheetml/2009/9/ac" r="58" s="3" customFormat="true" x14ac:dyDescent="0.25">
      <c r="A58" s="399" t="str">
        <f ca="true">IF(ISBLANK('Data Summary'!A60),"",'Data Summary'!A60)</f>
        <v/>
      </c>
      <c r="B58" s="118"/>
      <c r="L58" s="118"/>
      <c r="V58" s="118"/>
      <c r="AF58" s="118"/>
      <c r="AP58" s="118"/>
      <c r="AZ58" s="118"/>
      <c r="BA58" s="118"/>
      <c r="BJ58" s="118"/>
      <c r="BK58" s="118"/>
      <c r="BT58" s="118"/>
      <c r="BU58" s="118"/>
      <c r="CD58" s="118"/>
      <c r="CN58" s="118"/>
      <c r="CX58" s="118"/>
      <c r="DH58" s="118"/>
      <c r="DR58" s="118"/>
      <c r="EB58" s="118"/>
      <c r="EL58" s="118"/>
      <c r="EV58" s="118"/>
      <c r="FF58" s="118"/>
      <c r="FP58" s="118"/>
      <c r="FZ58" s="118"/>
      <c r="GJ58" s="118"/>
      <c r="GT58" s="118"/>
      <c r="HD58" s="118"/>
      <c r="HN58" s="118"/>
      <c r="HX58" s="118"/>
      <c r="IH58" s="118"/>
    </row>
    <row xmlns:x14ac="http://schemas.microsoft.com/office/spreadsheetml/2009/9/ac" r="59" s="3" customFormat="true" x14ac:dyDescent="0.25">
      <c r="A59" s="399" t="str">
        <f ca="true">IF(ISBLANK('Data Summary'!A61),"",'Data Summary'!A61)</f>
        <v/>
      </c>
      <c r="B59" s="118"/>
      <c r="L59" s="118"/>
      <c r="V59" s="118"/>
      <c r="AF59" s="118"/>
      <c r="AP59" s="118"/>
      <c r="AZ59" s="118"/>
      <c r="BA59" s="118"/>
      <c r="BJ59" s="118"/>
      <c r="BK59" s="118"/>
      <c r="BT59" s="118"/>
      <c r="BU59" s="118"/>
      <c r="CD59" s="118"/>
      <c r="CN59" s="118"/>
      <c r="CX59" s="118"/>
      <c r="DH59" s="118"/>
      <c r="DR59" s="118"/>
      <c r="EB59" s="118"/>
      <c r="EL59" s="118"/>
      <c r="EV59" s="118"/>
      <c r="FF59" s="118"/>
      <c r="FP59" s="118"/>
      <c r="FZ59" s="118"/>
      <c r="GJ59" s="118"/>
      <c r="GT59" s="118"/>
      <c r="HD59" s="118"/>
      <c r="HN59" s="118"/>
      <c r="HX59" s="118"/>
      <c r="IH59" s="118"/>
    </row>
    <row xmlns:x14ac="http://schemas.microsoft.com/office/spreadsheetml/2009/9/ac" r="60" s="3" customFormat="true" x14ac:dyDescent="0.25">
      <c r="A60" s="399" t="str">
        <f ca="true">IF(ISBLANK('Data Summary'!A62),"",'Data Summary'!A62)</f>
        <v/>
      </c>
      <c r="B60" s="118"/>
      <c r="L60" s="118"/>
      <c r="V60" s="118"/>
      <c r="AF60" s="118"/>
      <c r="AP60" s="118"/>
      <c r="AZ60" s="118"/>
      <c r="BA60" s="118"/>
      <c r="BJ60" s="118"/>
      <c r="BK60" s="118"/>
      <c r="BT60" s="118"/>
      <c r="BU60" s="118"/>
      <c r="CD60" s="118"/>
      <c r="CN60" s="118"/>
      <c r="CX60" s="118"/>
      <c r="DH60" s="118"/>
      <c r="DR60" s="118"/>
      <c r="EB60" s="118"/>
      <c r="EL60" s="118"/>
      <c r="EV60" s="118"/>
      <c r="FF60" s="118"/>
      <c r="FP60" s="118"/>
      <c r="FZ60" s="118"/>
      <c r="GJ60" s="118"/>
      <c r="GT60" s="118"/>
      <c r="HD60" s="118"/>
      <c r="HN60" s="118"/>
      <c r="HX60" s="118"/>
      <c r="IH60" s="118"/>
    </row>
    <row xmlns:x14ac="http://schemas.microsoft.com/office/spreadsheetml/2009/9/ac" r="61" s="3" customFormat="true" x14ac:dyDescent="0.25">
      <c r="A61" s="399" t="str">
        <f ca="true">IF(ISBLANK('Data Summary'!A63),"",'Data Summary'!A63)</f>
        <v/>
      </c>
      <c r="B61" s="118"/>
      <c r="L61" s="118"/>
      <c r="V61" s="118"/>
      <c r="AF61" s="118"/>
      <c r="AP61" s="118"/>
      <c r="AZ61" s="118"/>
      <c r="BA61" s="118"/>
      <c r="BJ61" s="118"/>
      <c r="BK61" s="118"/>
      <c r="BT61" s="118"/>
      <c r="BU61" s="118"/>
      <c r="CD61" s="118"/>
      <c r="CN61" s="118"/>
      <c r="CX61" s="118"/>
      <c r="DH61" s="118"/>
      <c r="DR61" s="118"/>
      <c r="EB61" s="118"/>
      <c r="EL61" s="118"/>
      <c r="EV61" s="118"/>
      <c r="FF61" s="118"/>
      <c r="FP61" s="118"/>
      <c r="FZ61" s="118"/>
      <c r="GJ61" s="118"/>
      <c r="GT61" s="118"/>
      <c r="HD61" s="118"/>
      <c r="HN61" s="118"/>
      <c r="HX61" s="118"/>
      <c r="IH61" s="118"/>
    </row>
    <row xmlns:x14ac="http://schemas.microsoft.com/office/spreadsheetml/2009/9/ac" r="62" s="3" customFormat="true" x14ac:dyDescent="0.25">
      <c r="A62" s="399" t="str">
        <f ca="true">IF(ISBLANK('Data Summary'!A64),"",'Data Summary'!A64)</f>
        <v/>
      </c>
      <c r="B62" s="118"/>
      <c r="L62" s="118"/>
      <c r="V62" s="118"/>
      <c r="AF62" s="118"/>
      <c r="AP62" s="118"/>
      <c r="AZ62" s="118"/>
      <c r="BA62" s="118"/>
      <c r="BJ62" s="118"/>
      <c r="BK62" s="118"/>
      <c r="BT62" s="118"/>
      <c r="BU62" s="118"/>
      <c r="CD62" s="118"/>
      <c r="CN62" s="118"/>
      <c r="CX62" s="118"/>
      <c r="DH62" s="118"/>
      <c r="DR62" s="118"/>
      <c r="EB62" s="118"/>
      <c r="EL62" s="118"/>
      <c r="EV62" s="118"/>
      <c r="FF62" s="118"/>
      <c r="FP62" s="118"/>
      <c r="FZ62" s="118"/>
      <c r="GJ62" s="118"/>
      <c r="GT62" s="118"/>
      <c r="HD62" s="118"/>
      <c r="HN62" s="118"/>
      <c r="HX62" s="118"/>
      <c r="IH62" s="118"/>
    </row>
    <row xmlns:x14ac="http://schemas.microsoft.com/office/spreadsheetml/2009/9/ac" r="63" s="3" customFormat="true" x14ac:dyDescent="0.25">
      <c r="A63" s="399" t="str">
        <f ca="true">IF(ISBLANK('Data Summary'!A65),"",'Data Summary'!A65)</f>
        <v/>
      </c>
      <c r="B63" s="118"/>
      <c r="L63" s="118"/>
      <c r="V63" s="118"/>
      <c r="AF63" s="118"/>
      <c r="AP63" s="118"/>
      <c r="AZ63" s="118"/>
      <c r="BA63" s="118"/>
      <c r="BJ63" s="118"/>
      <c r="BK63" s="118"/>
      <c r="BT63" s="118"/>
      <c r="BU63" s="118"/>
      <c r="CD63" s="118"/>
      <c r="CN63" s="118"/>
      <c r="CX63" s="118"/>
      <c r="DH63" s="118"/>
      <c r="DR63" s="118"/>
      <c r="EB63" s="118"/>
      <c r="EL63" s="118"/>
      <c r="EV63" s="118"/>
      <c r="FF63" s="118"/>
      <c r="FP63" s="118"/>
      <c r="FZ63" s="118"/>
      <c r="GJ63" s="118"/>
      <c r="GT63" s="118"/>
      <c r="HD63" s="118"/>
      <c r="HN63" s="118"/>
      <c r="HX63" s="118"/>
      <c r="IH63" s="118"/>
    </row>
    <row xmlns:x14ac="http://schemas.microsoft.com/office/spreadsheetml/2009/9/ac" r="64" s="3" customFormat="true" x14ac:dyDescent="0.25">
      <c r="A64" s="399" t="str">
        <f ca="true">IF(ISBLANK('Data Summary'!A66),"",'Data Summary'!A66)</f>
        <v/>
      </c>
      <c r="B64" s="118"/>
      <c r="L64" s="118"/>
      <c r="V64" s="118"/>
      <c r="AF64" s="118"/>
      <c r="AP64" s="118"/>
      <c r="AZ64" s="118"/>
      <c r="BA64" s="118"/>
      <c r="BJ64" s="118"/>
      <c r="BK64" s="118"/>
      <c r="BT64" s="118"/>
      <c r="BU64" s="118"/>
      <c r="CD64" s="118"/>
      <c r="CN64" s="118"/>
      <c r="CX64" s="118"/>
      <c r="DH64" s="118"/>
      <c r="DR64" s="118"/>
      <c r="EB64" s="118"/>
      <c r="EL64" s="118"/>
      <c r="EV64" s="118"/>
      <c r="FF64" s="118"/>
      <c r="FP64" s="118"/>
      <c r="FZ64" s="118"/>
      <c r="GJ64" s="118"/>
      <c r="GT64" s="118"/>
      <c r="HD64" s="118"/>
      <c r="HN64" s="118"/>
      <c r="HX64" s="118"/>
      <c r="IH64" s="118"/>
    </row>
    <row xmlns:x14ac="http://schemas.microsoft.com/office/spreadsheetml/2009/9/ac" r="65" s="3" customFormat="true" x14ac:dyDescent="0.25">
      <c r="A65" s="399" t="str">
        <f ca="true">IF(ISBLANK('Data Summary'!A67),"",'Data Summary'!A67)</f>
        <v/>
      </c>
      <c r="B65" s="118"/>
      <c r="L65" s="118"/>
      <c r="V65" s="118"/>
      <c r="AF65" s="118"/>
      <c r="AP65" s="118"/>
      <c r="AZ65" s="118"/>
      <c r="BA65" s="118"/>
      <c r="BJ65" s="118"/>
      <c r="BK65" s="118"/>
      <c r="BT65" s="118"/>
      <c r="BU65" s="118"/>
      <c r="CD65" s="118"/>
      <c r="CN65" s="118"/>
      <c r="CX65" s="118"/>
      <c r="DH65" s="118"/>
      <c r="DR65" s="118"/>
      <c r="EB65" s="118"/>
      <c r="EL65" s="118"/>
      <c r="EV65" s="118"/>
      <c r="FF65" s="118"/>
      <c r="FP65" s="118"/>
      <c r="FZ65" s="118"/>
      <c r="GJ65" s="118"/>
      <c r="GT65" s="118"/>
      <c r="HD65" s="118"/>
      <c r="HN65" s="118"/>
      <c r="HX65" s="118"/>
      <c r="IH65" s="118"/>
    </row>
    <row xmlns:x14ac="http://schemas.microsoft.com/office/spreadsheetml/2009/9/ac" r="66" s="3" customFormat="true" x14ac:dyDescent="0.25">
      <c r="A66" s="399" t="str">
        <f ca="true">IF(ISBLANK('Data Summary'!A68),"",'Data Summary'!A68)</f>
        <v/>
      </c>
      <c r="B66" s="118"/>
      <c r="L66" s="118"/>
      <c r="V66" s="118"/>
      <c r="AF66" s="118"/>
      <c r="AP66" s="118"/>
      <c r="AZ66" s="118"/>
      <c r="BA66" s="118"/>
      <c r="BJ66" s="118"/>
      <c r="BK66" s="118"/>
      <c r="BT66" s="118"/>
      <c r="BU66" s="118"/>
      <c r="CD66" s="118"/>
      <c r="CN66" s="118"/>
      <c r="CX66" s="118"/>
      <c r="DH66" s="118"/>
      <c r="DR66" s="118"/>
      <c r="EB66" s="118"/>
      <c r="EL66" s="118"/>
      <c r="EV66" s="118"/>
      <c r="FF66" s="118"/>
      <c r="FP66" s="118"/>
      <c r="FZ66" s="118"/>
      <c r="GJ66" s="118"/>
      <c r="GT66" s="118"/>
      <c r="HD66" s="118"/>
      <c r="HN66" s="118"/>
      <c r="HX66" s="118"/>
      <c r="IH66" s="118"/>
    </row>
    <row xmlns:x14ac="http://schemas.microsoft.com/office/spreadsheetml/2009/9/ac" r="67" s="3" customFormat="true" x14ac:dyDescent="0.25">
      <c r="A67" s="399" t="str">
        <f ca="true">IF(ISBLANK('Data Summary'!A69),"",'Data Summary'!A69)</f>
        <v/>
      </c>
      <c r="B67" s="118"/>
      <c r="L67" s="118"/>
      <c r="V67" s="118"/>
      <c r="AF67" s="118"/>
      <c r="AP67" s="118"/>
      <c r="AZ67" s="118"/>
      <c r="BA67" s="118"/>
      <c r="BJ67" s="118"/>
      <c r="BK67" s="118"/>
      <c r="BT67" s="118"/>
      <c r="BU67" s="118"/>
      <c r="CD67" s="118"/>
      <c r="CN67" s="118"/>
      <c r="CX67" s="118"/>
      <c r="DH67" s="118"/>
      <c r="DR67" s="118"/>
      <c r="EB67" s="118"/>
      <c r="EL67" s="118"/>
      <c r="EV67" s="118"/>
      <c r="FF67" s="118"/>
      <c r="FP67" s="118"/>
      <c r="FZ67" s="118"/>
      <c r="GJ67" s="118"/>
      <c r="GT67" s="118"/>
      <c r="HD67" s="118"/>
      <c r="HN67" s="118"/>
      <c r="HX67" s="118"/>
      <c r="IH67" s="118"/>
    </row>
    <row xmlns:x14ac="http://schemas.microsoft.com/office/spreadsheetml/2009/9/ac" r="68" s="3" customFormat="true" x14ac:dyDescent="0.25">
      <c r="A68" s="399" t="str">
        <f ca="true">IF(ISBLANK('Data Summary'!A70),"",'Data Summary'!A70)</f>
        <v/>
      </c>
      <c r="B68" s="118"/>
      <c r="L68" s="118"/>
      <c r="V68" s="118"/>
      <c r="AF68" s="118"/>
      <c r="AP68" s="118"/>
      <c r="AZ68" s="118"/>
      <c r="BA68" s="118"/>
      <c r="BJ68" s="118"/>
      <c r="BK68" s="118"/>
      <c r="BT68" s="118"/>
      <c r="BU68" s="118"/>
      <c r="CD68" s="118"/>
      <c r="CN68" s="118"/>
      <c r="CX68" s="118"/>
      <c r="DH68" s="118"/>
      <c r="DR68" s="118"/>
      <c r="EB68" s="118"/>
      <c r="EL68" s="118"/>
      <c r="EV68" s="118"/>
      <c r="FF68" s="118"/>
      <c r="FP68" s="118"/>
      <c r="FZ68" s="118"/>
      <c r="GJ68" s="118"/>
      <c r="GT68" s="118"/>
      <c r="HD68" s="118"/>
      <c r="HN68" s="118"/>
      <c r="HX68" s="118"/>
      <c r="IH68" s="118"/>
    </row>
    <row xmlns:x14ac="http://schemas.microsoft.com/office/spreadsheetml/2009/9/ac" r="69" s="3" customFormat="true" x14ac:dyDescent="0.25">
      <c r="A69" s="399" t="str">
        <f ca="true">IF(ISBLANK('Data Summary'!A71),"",'Data Summary'!A71)</f>
        <v/>
      </c>
      <c r="B69" s="118"/>
      <c r="L69" s="118"/>
      <c r="V69" s="118"/>
      <c r="AF69" s="118"/>
      <c r="AP69" s="118"/>
      <c r="AZ69" s="118"/>
      <c r="BA69" s="118"/>
      <c r="BJ69" s="118"/>
      <c r="BK69" s="118"/>
      <c r="BT69" s="118"/>
      <c r="BU69" s="118"/>
      <c r="CD69" s="118"/>
      <c r="CN69" s="118"/>
      <c r="CX69" s="118"/>
      <c r="DH69" s="118"/>
      <c r="DR69" s="118"/>
      <c r="EB69" s="118"/>
      <c r="EL69" s="118"/>
      <c r="EV69" s="118"/>
      <c r="FF69" s="118"/>
      <c r="FP69" s="118"/>
      <c r="FZ69" s="118"/>
      <c r="GJ69" s="118"/>
      <c r="GT69" s="118"/>
      <c r="HD69" s="118"/>
      <c r="HN69" s="118"/>
      <c r="HX69" s="118"/>
      <c r="IH69" s="118"/>
    </row>
    <row xmlns:x14ac="http://schemas.microsoft.com/office/spreadsheetml/2009/9/ac" r="70" s="3" customFormat="true" x14ac:dyDescent="0.25">
      <c r="A70" s="399" t="str">
        <f ca="true">IF(ISBLANK('Data Summary'!A72),"",'Data Summary'!A72)</f>
        <v/>
      </c>
      <c r="B70" s="118"/>
      <c r="L70" s="118"/>
      <c r="V70" s="118"/>
      <c r="AF70" s="118"/>
      <c r="AP70" s="118"/>
      <c r="AZ70" s="118"/>
      <c r="BA70" s="118"/>
      <c r="BJ70" s="118"/>
      <c r="BK70" s="118"/>
      <c r="BT70" s="118"/>
      <c r="BU70" s="118"/>
      <c r="CD70" s="118"/>
      <c r="CN70" s="118"/>
      <c r="CX70" s="118"/>
      <c r="DH70" s="118"/>
      <c r="DR70" s="118"/>
      <c r="EB70" s="118"/>
      <c r="EL70" s="118"/>
      <c r="EV70" s="118"/>
      <c r="FF70" s="118"/>
      <c r="FP70" s="118"/>
      <c r="FZ70" s="118"/>
      <c r="GJ70" s="118"/>
      <c r="GT70" s="118"/>
      <c r="HD70" s="118"/>
      <c r="HN70" s="118"/>
      <c r="HX70" s="118"/>
      <c r="IH70" s="118"/>
    </row>
    <row xmlns:x14ac="http://schemas.microsoft.com/office/spreadsheetml/2009/9/ac" r="71" s="3" customFormat="true" x14ac:dyDescent="0.25">
      <c r="A71" s="399" t="str">
        <f ca="true">IF(ISBLANK('Data Summary'!A73),"",'Data Summary'!A73)</f>
        <v/>
      </c>
      <c r="B71" s="118"/>
      <c r="L71" s="118"/>
      <c r="V71" s="118"/>
      <c r="AF71" s="118"/>
      <c r="AP71" s="118"/>
      <c r="AZ71" s="118"/>
      <c r="BA71" s="118"/>
      <c r="BJ71" s="118"/>
      <c r="BK71" s="118"/>
      <c r="BT71" s="118"/>
      <c r="BU71" s="118"/>
      <c r="CD71" s="118"/>
      <c r="CN71" s="118"/>
      <c r="CX71" s="118"/>
      <c r="DH71" s="118"/>
      <c r="DR71" s="118"/>
      <c r="EB71" s="118"/>
      <c r="EL71" s="118"/>
      <c r="EV71" s="118"/>
      <c r="FF71" s="118"/>
      <c r="FP71" s="118"/>
      <c r="FZ71" s="118"/>
      <c r="GJ71" s="118"/>
      <c r="GT71" s="118"/>
      <c r="HD71" s="118"/>
      <c r="HN71" s="118"/>
      <c r="HX71" s="118"/>
      <c r="IH71" s="118"/>
    </row>
    <row xmlns:x14ac="http://schemas.microsoft.com/office/spreadsheetml/2009/9/ac" r="72" s="3" customFormat="true" x14ac:dyDescent="0.25">
      <c r="A72" s="399" t="str">
        <f ca="true">IF(ISBLANK('Data Summary'!A74),"",'Data Summary'!A74)</f>
        <v/>
      </c>
      <c r="B72" s="118"/>
      <c r="L72" s="118"/>
      <c r="V72" s="118"/>
      <c r="AF72" s="118"/>
      <c r="AP72" s="118"/>
      <c r="AZ72" s="118"/>
      <c r="BA72" s="118"/>
      <c r="BJ72" s="118"/>
      <c r="BK72" s="118"/>
      <c r="BT72" s="118"/>
      <c r="BU72" s="118"/>
      <c r="CD72" s="118"/>
      <c r="CN72" s="118"/>
      <c r="CX72" s="118"/>
      <c r="DH72" s="118"/>
      <c r="DR72" s="118"/>
      <c r="EB72" s="118"/>
      <c r="EL72" s="118"/>
      <c r="EV72" s="118"/>
      <c r="FF72" s="118"/>
      <c r="FP72" s="118"/>
      <c r="FZ72" s="118"/>
      <c r="GJ72" s="118"/>
      <c r="GT72" s="118"/>
      <c r="HD72" s="118"/>
      <c r="HN72" s="118"/>
      <c r="HX72" s="118"/>
      <c r="IH72" s="118"/>
    </row>
    <row xmlns:x14ac="http://schemas.microsoft.com/office/spreadsheetml/2009/9/ac" r="73" s="3" customFormat="true" x14ac:dyDescent="0.25">
      <c r="A73" s="399" t="str">
        <f ca="true">IF(ISBLANK('Data Summary'!A75),"",'Data Summary'!A75)</f>
        <v/>
      </c>
      <c r="B73" s="118"/>
      <c r="L73" s="118"/>
      <c r="V73" s="118"/>
      <c r="AF73" s="118"/>
      <c r="AP73" s="118"/>
      <c r="AZ73" s="118"/>
      <c r="BA73" s="118"/>
      <c r="BJ73" s="118"/>
      <c r="BK73" s="118"/>
      <c r="BT73" s="118"/>
      <c r="BU73" s="118"/>
      <c r="CD73" s="118"/>
      <c r="CN73" s="118"/>
      <c r="CX73" s="118"/>
      <c r="DH73" s="118"/>
      <c r="DR73" s="118"/>
      <c r="EB73" s="118"/>
      <c r="EL73" s="118"/>
      <c r="EV73" s="118"/>
      <c r="FF73" s="118"/>
      <c r="FP73" s="118"/>
      <c r="FZ73" s="118"/>
      <c r="GJ73" s="118"/>
      <c r="GT73" s="118"/>
      <c r="HD73" s="118"/>
      <c r="HN73" s="118"/>
      <c r="HX73" s="118"/>
      <c r="IH73" s="118"/>
    </row>
    <row xmlns:x14ac="http://schemas.microsoft.com/office/spreadsheetml/2009/9/ac" r="74" s="3" customFormat="true" x14ac:dyDescent="0.25">
      <c r="A74" s="399" t="str">
        <f ca="true">IF(ISBLANK('Data Summary'!A76),"",'Data Summary'!A76)</f>
        <v/>
      </c>
      <c r="B74" s="118"/>
      <c r="L74" s="118"/>
      <c r="V74" s="118"/>
      <c r="AF74" s="118"/>
      <c r="AP74" s="118"/>
      <c r="AZ74" s="118"/>
      <c r="BA74" s="118"/>
      <c r="BJ74" s="118"/>
      <c r="BK74" s="118"/>
      <c r="BT74" s="118"/>
      <c r="BU74" s="118"/>
      <c r="CD74" s="118"/>
      <c r="CN74" s="118"/>
      <c r="CX74" s="118"/>
      <c r="DH74" s="118"/>
      <c r="DR74" s="118"/>
      <c r="EB74" s="118"/>
      <c r="EL74" s="118"/>
      <c r="EV74" s="118"/>
      <c r="FF74" s="118"/>
      <c r="FP74" s="118"/>
      <c r="FZ74" s="118"/>
      <c r="GJ74" s="118"/>
      <c r="GT74" s="118"/>
      <c r="HD74" s="118"/>
      <c r="HN74" s="118"/>
      <c r="HX74" s="118"/>
      <c r="IH74" s="118"/>
    </row>
    <row xmlns:x14ac="http://schemas.microsoft.com/office/spreadsheetml/2009/9/ac" r="75" s="3" customFormat="true" x14ac:dyDescent="0.25">
      <c r="A75" s="399" t="str">
        <f ca="true">IF(ISBLANK('Data Summary'!A77),"",'Data Summary'!A77)</f>
        <v/>
      </c>
      <c r="B75" s="118"/>
      <c r="L75" s="118"/>
      <c r="V75" s="118"/>
      <c r="AF75" s="118"/>
      <c r="AP75" s="118"/>
      <c r="AZ75" s="118"/>
      <c r="BA75" s="118"/>
      <c r="BJ75" s="118"/>
      <c r="BK75" s="118"/>
      <c r="BT75" s="118"/>
      <c r="BU75" s="118"/>
      <c r="CD75" s="118"/>
      <c r="CN75" s="118"/>
      <c r="CX75" s="118"/>
      <c r="DH75" s="118"/>
      <c r="DR75" s="118"/>
      <c r="EB75" s="118"/>
      <c r="EL75" s="118"/>
      <c r="EV75" s="118"/>
      <c r="FF75" s="118"/>
      <c r="FP75" s="118"/>
      <c r="FZ75" s="118"/>
      <c r="GJ75" s="118"/>
      <c r="GT75" s="118"/>
      <c r="HD75" s="118"/>
      <c r="HN75" s="118"/>
      <c r="HX75" s="118"/>
      <c r="IH75" s="118"/>
    </row>
    <row xmlns:x14ac="http://schemas.microsoft.com/office/spreadsheetml/2009/9/ac" r="76" s="3" customFormat="true" x14ac:dyDescent="0.25">
      <c r="A76" s="399" t="str">
        <f ca="true">IF(ISBLANK('Data Summary'!A78),"",'Data Summary'!A78)</f>
        <v/>
      </c>
      <c r="B76" s="118"/>
      <c r="L76" s="118"/>
      <c r="V76" s="118"/>
      <c r="AF76" s="118"/>
      <c r="AP76" s="118"/>
      <c r="AZ76" s="118"/>
      <c r="BA76" s="118"/>
      <c r="BJ76" s="118"/>
      <c r="BK76" s="118"/>
      <c r="BT76" s="118"/>
      <c r="BU76" s="118"/>
      <c r="CD76" s="118"/>
      <c r="CN76" s="118"/>
      <c r="CX76" s="118"/>
      <c r="DH76" s="118"/>
      <c r="DR76" s="118"/>
      <c r="EB76" s="118"/>
      <c r="EL76" s="118"/>
      <c r="EV76" s="118"/>
      <c r="FF76" s="118"/>
      <c r="FP76" s="118"/>
      <c r="FZ76" s="118"/>
      <c r="GJ76" s="118"/>
      <c r="GT76" s="118"/>
      <c r="HD76" s="118"/>
      <c r="HN76" s="118"/>
      <c r="HX76" s="118"/>
      <c r="IH76" s="118"/>
    </row>
    <row xmlns:x14ac="http://schemas.microsoft.com/office/spreadsheetml/2009/9/ac" r="77" s="3" customFormat="true" x14ac:dyDescent="0.25">
      <c r="A77" s="399" t="str">
        <f ca="true">IF(ISBLANK('Data Summary'!A79),"",'Data Summary'!A79)</f>
        <v/>
      </c>
      <c r="B77" s="118"/>
      <c r="L77" s="118"/>
      <c r="V77" s="118"/>
      <c r="AF77" s="118"/>
      <c r="AP77" s="118"/>
      <c r="AZ77" s="118"/>
      <c r="BA77" s="118"/>
      <c r="BJ77" s="118"/>
      <c r="BK77" s="118"/>
      <c r="BT77" s="118"/>
      <c r="BU77" s="118"/>
      <c r="CD77" s="118"/>
      <c r="CN77" s="118"/>
      <c r="CX77" s="118"/>
      <c r="DH77" s="118"/>
      <c r="DR77" s="118"/>
      <c r="EB77" s="118"/>
      <c r="EL77" s="118"/>
      <c r="EV77" s="118"/>
      <c r="FF77" s="118"/>
      <c r="FP77" s="118"/>
      <c r="FZ77" s="118"/>
      <c r="GJ77" s="118"/>
      <c r="GT77" s="118"/>
      <c r="HD77" s="118"/>
      <c r="HN77" s="118"/>
      <c r="HX77" s="118"/>
      <c r="IH77" s="118"/>
    </row>
    <row xmlns:x14ac="http://schemas.microsoft.com/office/spreadsheetml/2009/9/ac" r="78" s="3" customFormat="true" x14ac:dyDescent="0.25">
      <c r="A78" s="399" t="str">
        <f ca="true">IF(ISBLANK('Data Summary'!A80),"",'Data Summary'!A80)</f>
        <v/>
      </c>
      <c r="B78" s="118"/>
      <c r="L78" s="118"/>
      <c r="V78" s="118"/>
      <c r="AF78" s="118"/>
      <c r="AP78" s="118"/>
      <c r="AZ78" s="118"/>
      <c r="BA78" s="118"/>
      <c r="BJ78" s="118"/>
      <c r="BK78" s="118"/>
      <c r="BT78" s="118"/>
      <c r="BU78" s="118"/>
      <c r="CD78" s="118"/>
      <c r="CN78" s="118"/>
      <c r="CX78" s="118"/>
      <c r="DH78" s="118"/>
      <c r="DR78" s="118"/>
      <c r="EB78" s="118"/>
      <c r="EL78" s="118"/>
      <c r="EV78" s="118"/>
      <c r="FF78" s="118"/>
      <c r="FP78" s="118"/>
      <c r="FZ78" s="118"/>
      <c r="GJ78" s="118"/>
      <c r="GT78" s="118"/>
      <c r="HD78" s="118"/>
      <c r="HN78" s="118"/>
      <c r="HX78" s="118"/>
      <c r="IH78" s="118"/>
    </row>
    <row xmlns:x14ac="http://schemas.microsoft.com/office/spreadsheetml/2009/9/ac" r="79" s="3" customFormat="true" x14ac:dyDescent="0.25">
      <c r="A79" s="399" t="str">
        <f ca="true">IF(ISBLANK('Data Summary'!A81),"",'Data Summary'!A81)</f>
        <v/>
      </c>
      <c r="B79" s="118"/>
      <c r="L79" s="118"/>
      <c r="V79" s="118"/>
      <c r="AF79" s="118"/>
      <c r="AP79" s="118"/>
      <c r="AZ79" s="118"/>
      <c r="BA79" s="118"/>
      <c r="BJ79" s="118"/>
      <c r="BK79" s="118"/>
      <c r="BT79" s="118"/>
      <c r="BU79" s="118"/>
      <c r="CD79" s="118"/>
      <c r="CN79" s="118"/>
      <c r="CX79" s="118"/>
      <c r="DH79" s="118"/>
      <c r="DR79" s="118"/>
      <c r="EB79" s="118"/>
      <c r="EL79" s="118"/>
      <c r="EV79" s="118"/>
      <c r="FF79" s="118"/>
      <c r="FP79" s="118"/>
      <c r="FZ79" s="118"/>
      <c r="GJ79" s="118"/>
      <c r="GT79" s="118"/>
      <c r="HD79" s="118"/>
      <c r="HN79" s="118"/>
      <c r="HX79" s="118"/>
      <c r="IH79" s="118"/>
    </row>
    <row xmlns:x14ac="http://schemas.microsoft.com/office/spreadsheetml/2009/9/ac" r="80" s="3" customFormat="true" x14ac:dyDescent="0.25">
      <c r="A80" s="399" t="str">
        <f ca="true">IF(ISBLANK('Data Summary'!A82),"",'Data Summary'!A82)</f>
        <v/>
      </c>
      <c r="B80" s="118"/>
      <c r="L80" s="118"/>
      <c r="V80" s="118"/>
      <c r="AF80" s="118"/>
      <c r="AP80" s="118"/>
      <c r="AZ80" s="118"/>
      <c r="BA80" s="118"/>
      <c r="BJ80" s="118"/>
      <c r="BK80" s="118"/>
      <c r="BT80" s="118"/>
      <c r="BU80" s="118"/>
      <c r="CD80" s="118"/>
      <c r="CN80" s="118"/>
      <c r="CX80" s="118"/>
      <c r="DH80" s="118"/>
      <c r="DR80" s="118"/>
      <c r="EB80" s="118"/>
      <c r="EL80" s="118"/>
      <c r="EV80" s="118"/>
      <c r="FF80" s="118"/>
      <c r="FP80" s="118"/>
      <c r="FZ80" s="118"/>
      <c r="GJ80" s="118"/>
      <c r="GT80" s="118"/>
      <c r="HD80" s="118"/>
      <c r="HN80" s="118"/>
      <c r="HX80" s="118"/>
      <c r="IH80" s="118"/>
    </row>
    <row xmlns:x14ac="http://schemas.microsoft.com/office/spreadsheetml/2009/9/ac" r="81" s="3" customFormat="true" x14ac:dyDescent="0.25">
      <c r="A81" s="399" t="str">
        <f ca="true">IF(ISBLANK('Data Summary'!A83),"",'Data Summary'!A83)</f>
        <v/>
      </c>
      <c r="B81" s="118"/>
      <c r="L81" s="118"/>
      <c r="V81" s="118"/>
      <c r="AF81" s="118"/>
      <c r="AP81" s="118"/>
      <c r="AZ81" s="118"/>
      <c r="BA81" s="118"/>
      <c r="BJ81" s="118"/>
      <c r="BK81" s="118"/>
      <c r="BT81" s="118"/>
      <c r="BU81" s="118"/>
      <c r="CD81" s="118"/>
      <c r="CN81" s="118"/>
      <c r="CX81" s="118"/>
      <c r="DH81" s="118"/>
      <c r="DR81" s="118"/>
      <c r="EB81" s="118"/>
      <c r="EL81" s="118"/>
      <c r="EV81" s="118"/>
      <c r="FF81" s="118"/>
      <c r="FP81" s="118"/>
      <c r="FZ81" s="118"/>
      <c r="GJ81" s="118"/>
      <c r="GT81" s="118"/>
      <c r="HD81" s="118"/>
      <c r="HN81" s="118"/>
      <c r="HX81" s="118"/>
      <c r="IH81" s="118"/>
    </row>
    <row xmlns:x14ac="http://schemas.microsoft.com/office/spreadsheetml/2009/9/ac" r="82" s="3" customFormat="true" x14ac:dyDescent="0.25">
      <c r="A82" s="399" t="str">
        <f ca="true">IF(ISBLANK('Data Summary'!A84),"",'Data Summary'!A84)</f>
        <v/>
      </c>
      <c r="B82" s="118"/>
      <c r="L82" s="118"/>
      <c r="V82" s="118"/>
      <c r="AF82" s="118"/>
      <c r="AP82" s="118"/>
      <c r="AZ82" s="118"/>
      <c r="BA82" s="118"/>
      <c r="BJ82" s="118"/>
      <c r="BK82" s="118"/>
      <c r="BT82" s="118"/>
      <c r="BU82" s="118"/>
      <c r="CD82" s="118"/>
      <c r="CN82" s="118"/>
      <c r="CX82" s="118"/>
      <c r="DH82" s="118"/>
      <c r="DR82" s="118"/>
      <c r="EB82" s="118"/>
      <c r="EL82" s="118"/>
      <c r="EV82" s="118"/>
      <c r="FF82" s="118"/>
      <c r="FP82" s="118"/>
      <c r="FZ82" s="118"/>
      <c r="GJ82" s="118"/>
      <c r="GT82" s="118"/>
      <c r="HD82" s="118"/>
      <c r="HN82" s="118"/>
      <c r="HX82" s="118"/>
      <c r="IH82" s="118"/>
    </row>
    <row xmlns:x14ac="http://schemas.microsoft.com/office/spreadsheetml/2009/9/ac" r="83" s="3" customFormat="true" x14ac:dyDescent="0.25">
      <c r="A83" s="399" t="str">
        <f ca="true">IF(ISBLANK('Data Summary'!A85),"",'Data Summary'!A85)</f>
        <v/>
      </c>
      <c r="B83" s="118"/>
      <c r="L83" s="118"/>
      <c r="V83" s="118"/>
      <c r="AF83" s="118"/>
      <c r="AP83" s="118"/>
      <c r="AZ83" s="118"/>
      <c r="BA83" s="118"/>
      <c r="BJ83" s="118"/>
      <c r="BK83" s="118"/>
      <c r="BT83" s="118"/>
      <c r="BU83" s="118"/>
      <c r="CD83" s="118"/>
      <c r="CN83" s="118"/>
      <c r="CX83" s="118"/>
      <c r="DH83" s="118"/>
      <c r="DR83" s="118"/>
      <c r="EB83" s="118"/>
      <c r="EL83" s="118"/>
      <c r="EV83" s="118"/>
      <c r="FF83" s="118"/>
      <c r="FP83" s="118"/>
      <c r="FZ83" s="118"/>
      <c r="GJ83" s="118"/>
      <c r="GT83" s="118"/>
      <c r="HD83" s="118"/>
      <c r="HN83" s="118"/>
      <c r="HX83" s="118"/>
      <c r="IH83" s="118"/>
    </row>
    <row xmlns:x14ac="http://schemas.microsoft.com/office/spreadsheetml/2009/9/ac" r="84" s="3" customFormat="true" x14ac:dyDescent="0.25">
      <c r="A84" s="399" t="str">
        <f ca="true">IF(ISBLANK('Data Summary'!A86),"",'Data Summary'!A86)</f>
        <v/>
      </c>
      <c r="B84" s="118"/>
      <c r="L84" s="118"/>
      <c r="V84" s="118"/>
      <c r="AF84" s="118"/>
      <c r="AP84" s="118"/>
      <c r="AZ84" s="118"/>
      <c r="BA84" s="118"/>
      <c r="BJ84" s="118"/>
      <c r="BK84" s="118"/>
      <c r="BT84" s="118"/>
      <c r="BU84" s="118"/>
      <c r="CD84" s="118"/>
      <c r="CN84" s="118"/>
      <c r="CX84" s="118"/>
      <c r="DH84" s="118"/>
      <c r="DR84" s="118"/>
      <c r="EB84" s="118"/>
      <c r="EL84" s="118"/>
      <c r="EV84" s="118"/>
      <c r="FF84" s="118"/>
      <c r="FP84" s="118"/>
      <c r="FZ84" s="118"/>
      <c r="GJ84" s="118"/>
      <c r="GT84" s="118"/>
      <c r="HD84" s="118"/>
      <c r="HN84" s="118"/>
      <c r="HX84" s="118"/>
      <c r="IH84" s="118"/>
    </row>
    <row xmlns:x14ac="http://schemas.microsoft.com/office/spreadsheetml/2009/9/ac" r="85" s="3" customFormat="true" x14ac:dyDescent="0.25">
      <c r="A85" s="399" t="str">
        <f ca="true">IF(ISBLANK('Data Summary'!A87),"",'Data Summary'!A87)</f>
        <v/>
      </c>
      <c r="B85" s="118"/>
      <c r="L85" s="118"/>
      <c r="V85" s="118"/>
      <c r="AF85" s="118"/>
      <c r="AP85" s="118"/>
      <c r="AZ85" s="118"/>
      <c r="BA85" s="118"/>
      <c r="BJ85" s="118"/>
      <c r="BK85" s="118"/>
      <c r="BT85" s="118"/>
      <c r="BU85" s="118"/>
      <c r="CD85" s="118"/>
      <c r="CN85" s="118"/>
      <c r="CX85" s="118"/>
      <c r="DH85" s="118"/>
      <c r="DR85" s="118"/>
      <c r="EB85" s="118"/>
      <c r="EL85" s="118"/>
      <c r="EV85" s="118"/>
      <c r="FF85" s="118"/>
      <c r="FP85" s="118"/>
      <c r="FZ85" s="118"/>
      <c r="GJ85" s="118"/>
      <c r="GT85" s="118"/>
      <c r="HD85" s="118"/>
      <c r="HN85" s="118"/>
      <c r="HX85" s="118"/>
      <c r="IH85" s="118"/>
    </row>
    <row xmlns:x14ac="http://schemas.microsoft.com/office/spreadsheetml/2009/9/ac" r="86" s="3" customFormat="true" x14ac:dyDescent="0.25">
      <c r="A86" s="399" t="str">
        <f ca="true">IF(ISBLANK('Data Summary'!A88),"",'Data Summary'!A88)</f>
        <v/>
      </c>
      <c r="B86" s="118"/>
      <c r="L86" s="118"/>
      <c r="V86" s="118"/>
      <c r="AF86" s="118"/>
      <c r="AP86" s="118"/>
      <c r="AZ86" s="118"/>
      <c r="BA86" s="118"/>
      <c r="BJ86" s="118"/>
      <c r="BK86" s="118"/>
      <c r="BT86" s="118"/>
      <c r="BU86" s="118"/>
      <c r="CD86" s="118"/>
      <c r="CN86" s="118"/>
      <c r="CX86" s="118"/>
      <c r="DH86" s="118"/>
      <c r="DR86" s="118"/>
      <c r="EB86" s="118"/>
      <c r="EL86" s="118"/>
      <c r="EV86" s="118"/>
      <c r="FF86" s="118"/>
      <c r="FP86" s="118"/>
      <c r="FZ86" s="118"/>
      <c r="GJ86" s="118"/>
      <c r="GT86" s="118"/>
      <c r="HD86" s="118"/>
      <c r="HN86" s="118"/>
      <c r="HX86" s="118"/>
      <c r="IH86" s="118"/>
    </row>
    <row xmlns:x14ac="http://schemas.microsoft.com/office/spreadsheetml/2009/9/ac" r="87" s="3" customFormat="true" x14ac:dyDescent="0.25">
      <c r="A87" s="399" t="str">
        <f ca="true">IF(ISBLANK('Data Summary'!A89),"",'Data Summary'!A89)</f>
        <v/>
      </c>
      <c r="B87" s="118"/>
      <c r="L87" s="118"/>
      <c r="V87" s="118"/>
      <c r="AF87" s="118"/>
      <c r="AP87" s="118"/>
      <c r="AZ87" s="118"/>
      <c r="BA87" s="118"/>
      <c r="BJ87" s="118"/>
      <c r="BK87" s="118"/>
      <c r="BT87" s="118"/>
      <c r="BU87" s="118"/>
      <c r="CD87" s="118"/>
      <c r="CN87" s="118"/>
      <c r="CX87" s="118"/>
      <c r="DH87" s="118"/>
      <c r="DR87" s="118"/>
      <c r="EB87" s="118"/>
      <c r="EL87" s="118"/>
      <c r="EV87" s="118"/>
      <c r="FF87" s="118"/>
      <c r="FP87" s="118"/>
      <c r="FZ87" s="118"/>
      <c r="GJ87" s="118"/>
      <c r="GT87" s="118"/>
      <c r="HD87" s="118"/>
      <c r="HN87" s="118"/>
      <c r="HX87" s="118"/>
      <c r="IH87" s="118"/>
    </row>
    <row xmlns:x14ac="http://schemas.microsoft.com/office/spreadsheetml/2009/9/ac" r="88" s="3" customFormat="true" x14ac:dyDescent="0.25">
      <c r="A88" s="399" t="str">
        <f ca="true">IF(ISBLANK('Data Summary'!A90),"",'Data Summary'!A90)</f>
        <v/>
      </c>
      <c r="B88" s="118"/>
      <c r="L88" s="118"/>
      <c r="V88" s="118"/>
      <c r="AF88" s="118"/>
      <c r="AP88" s="118"/>
      <c r="AZ88" s="118"/>
      <c r="BA88" s="118"/>
      <c r="BJ88" s="118"/>
      <c r="BK88" s="118"/>
      <c r="BT88" s="118"/>
      <c r="BU88" s="118"/>
      <c r="CD88" s="118"/>
      <c r="CN88" s="118"/>
      <c r="CX88" s="118"/>
      <c r="DH88" s="118"/>
      <c r="DR88" s="118"/>
      <c r="EB88" s="118"/>
      <c r="EL88" s="118"/>
      <c r="EV88" s="118"/>
      <c r="FF88" s="118"/>
      <c r="FP88" s="118"/>
      <c r="FZ88" s="118"/>
      <c r="GJ88" s="118"/>
      <c r="GT88" s="118"/>
      <c r="HD88" s="118"/>
      <c r="HN88" s="118"/>
      <c r="HX88" s="118"/>
      <c r="IH88" s="118"/>
    </row>
    <row xmlns:x14ac="http://schemas.microsoft.com/office/spreadsheetml/2009/9/ac" r="89" s="3" customFormat="true" x14ac:dyDescent="0.25">
      <c r="A89" s="399" t="str">
        <f ca="true">IF(ISBLANK('Data Summary'!A91),"",'Data Summary'!A91)</f>
        <v/>
      </c>
      <c r="B89" s="118"/>
      <c r="L89" s="118"/>
      <c r="V89" s="118"/>
      <c r="AF89" s="118"/>
      <c r="AP89" s="118"/>
      <c r="AZ89" s="118"/>
      <c r="BA89" s="118"/>
      <c r="BJ89" s="118"/>
      <c r="BK89" s="118"/>
      <c r="BT89" s="118"/>
      <c r="BU89" s="118"/>
      <c r="CD89" s="118"/>
      <c r="CN89" s="118"/>
      <c r="CX89" s="118"/>
      <c r="DH89" s="118"/>
      <c r="DR89" s="118"/>
      <c r="EB89" s="118"/>
      <c r="EL89" s="118"/>
      <c r="EV89" s="118"/>
      <c r="FF89" s="118"/>
      <c r="FP89" s="118"/>
      <c r="FZ89" s="118"/>
      <c r="GJ89" s="118"/>
      <c r="GT89" s="118"/>
      <c r="HD89" s="118"/>
      <c r="HN89" s="118"/>
      <c r="HX89" s="118"/>
      <c r="IH89" s="118"/>
    </row>
    <row xmlns:x14ac="http://schemas.microsoft.com/office/spreadsheetml/2009/9/ac" r="90" s="3" customFormat="true" x14ac:dyDescent="0.25">
      <c r="A90" s="399" t="str">
        <f ca="true">IF(ISBLANK('Data Summary'!A92),"",'Data Summary'!A92)</f>
        <v/>
      </c>
      <c r="B90" s="118"/>
      <c r="L90" s="118"/>
      <c r="V90" s="118"/>
      <c r="AF90" s="118"/>
      <c r="AP90" s="118"/>
      <c r="AZ90" s="118"/>
      <c r="BA90" s="118"/>
      <c r="BJ90" s="118"/>
      <c r="BK90" s="118"/>
      <c r="BT90" s="118"/>
      <c r="BU90" s="118"/>
      <c r="CD90" s="118"/>
      <c r="CN90" s="118"/>
      <c r="CX90" s="118"/>
      <c r="DH90" s="118"/>
      <c r="DR90" s="118"/>
      <c r="EB90" s="118"/>
      <c r="EL90" s="118"/>
      <c r="EV90" s="118"/>
      <c r="FF90" s="118"/>
      <c r="FP90" s="118"/>
      <c r="FZ90" s="118"/>
      <c r="GJ90" s="118"/>
      <c r="GT90" s="118"/>
      <c r="HD90" s="118"/>
      <c r="HN90" s="118"/>
      <c r="HX90" s="118"/>
      <c r="IH90" s="118"/>
    </row>
    <row xmlns:x14ac="http://schemas.microsoft.com/office/spreadsheetml/2009/9/ac" r="91" s="3" customFormat="true" x14ac:dyDescent="0.25">
      <c r="A91" s="399" t="str">
        <f ca="true">IF(ISBLANK('Data Summary'!A93),"",'Data Summary'!A93)</f>
        <v/>
      </c>
      <c r="B91" s="118"/>
      <c r="L91" s="118"/>
      <c r="V91" s="118"/>
      <c r="AF91" s="118"/>
      <c r="AP91" s="118"/>
      <c r="AZ91" s="118"/>
      <c r="BA91" s="118"/>
      <c r="BJ91" s="118"/>
      <c r="BK91" s="118"/>
      <c r="BT91" s="118"/>
      <c r="BU91" s="118"/>
      <c r="CD91" s="118"/>
      <c r="CN91" s="118"/>
      <c r="CX91" s="118"/>
      <c r="DH91" s="118"/>
      <c r="DR91" s="118"/>
      <c r="EB91" s="118"/>
      <c r="EL91" s="118"/>
      <c r="EV91" s="118"/>
      <c r="FF91" s="118"/>
      <c r="FP91" s="118"/>
      <c r="FZ91" s="118"/>
      <c r="GJ91" s="118"/>
      <c r="GT91" s="118"/>
      <c r="HD91" s="118"/>
      <c r="HN91" s="118"/>
      <c r="HX91" s="118"/>
      <c r="IH91" s="118"/>
    </row>
    <row xmlns:x14ac="http://schemas.microsoft.com/office/spreadsheetml/2009/9/ac" r="92" s="3" customFormat="true" x14ac:dyDescent="0.25">
      <c r="A92" s="399" t="str">
        <f ca="true">IF(ISBLANK('Data Summary'!A94),"",'Data Summary'!A94)</f>
        <v/>
      </c>
      <c r="B92" s="118"/>
      <c r="L92" s="118"/>
      <c r="V92" s="118"/>
      <c r="AF92" s="118"/>
      <c r="AP92" s="118"/>
      <c r="AZ92" s="118"/>
      <c r="BA92" s="118"/>
      <c r="BJ92" s="118"/>
      <c r="BK92" s="118"/>
      <c r="BT92" s="118"/>
      <c r="BU92" s="118"/>
      <c r="CD92" s="118"/>
      <c r="CN92" s="118"/>
      <c r="CX92" s="118"/>
      <c r="DH92" s="118"/>
      <c r="DR92" s="118"/>
      <c r="EB92" s="118"/>
      <c r="EL92" s="118"/>
      <c r="EV92" s="118"/>
      <c r="FF92" s="118"/>
      <c r="FP92" s="118"/>
      <c r="FZ92" s="118"/>
      <c r="GJ92" s="118"/>
      <c r="GT92" s="118"/>
      <c r="HD92" s="118"/>
      <c r="HN92" s="118"/>
      <c r="HX92" s="118"/>
      <c r="IH92" s="118"/>
    </row>
    <row xmlns:x14ac="http://schemas.microsoft.com/office/spreadsheetml/2009/9/ac" r="93" s="3" customFormat="true" x14ac:dyDescent="0.25">
      <c r="A93" s="399" t="str">
        <f ca="true">IF(ISBLANK('Data Summary'!A95),"",'Data Summary'!A95)</f>
        <v/>
      </c>
      <c r="B93" s="118"/>
      <c r="L93" s="118"/>
      <c r="V93" s="118"/>
      <c r="AF93" s="118"/>
      <c r="AP93" s="118"/>
      <c r="AZ93" s="118"/>
      <c r="BA93" s="118"/>
      <c r="BJ93" s="118"/>
      <c r="BK93" s="118"/>
      <c r="BT93" s="118"/>
      <c r="BU93" s="118"/>
      <c r="CD93" s="118"/>
      <c r="CN93" s="118"/>
      <c r="CX93" s="118"/>
      <c r="DH93" s="118"/>
      <c r="DR93" s="118"/>
      <c r="EB93" s="118"/>
      <c r="EL93" s="118"/>
      <c r="EV93" s="118"/>
      <c r="FF93" s="118"/>
      <c r="FP93" s="118"/>
      <c r="FZ93" s="118"/>
      <c r="GJ93" s="118"/>
      <c r="GT93" s="118"/>
      <c r="HD93" s="118"/>
      <c r="HN93" s="118"/>
      <c r="HX93" s="118"/>
      <c r="IH93" s="118"/>
    </row>
    <row xmlns:x14ac="http://schemas.microsoft.com/office/spreadsheetml/2009/9/ac" r="94" s="3" customFormat="true" x14ac:dyDescent="0.25">
      <c r="A94" s="399" t="str">
        <f ca="true">IF(ISBLANK('Data Summary'!A96),"",'Data Summary'!A96)</f>
        <v/>
      </c>
      <c r="B94" s="118"/>
      <c r="L94" s="118"/>
      <c r="V94" s="118"/>
      <c r="AF94" s="118"/>
      <c r="AP94" s="118"/>
      <c r="AZ94" s="118"/>
      <c r="BA94" s="118"/>
      <c r="BJ94" s="118"/>
      <c r="BK94" s="118"/>
      <c r="BT94" s="118"/>
      <c r="BU94" s="118"/>
      <c r="CD94" s="118"/>
      <c r="CN94" s="118"/>
      <c r="CX94" s="118"/>
      <c r="DH94" s="118"/>
      <c r="DR94" s="118"/>
      <c r="EB94" s="118"/>
      <c r="EL94" s="118"/>
      <c r="EV94" s="118"/>
      <c r="FF94" s="118"/>
      <c r="FP94" s="118"/>
      <c r="FZ94" s="118"/>
      <c r="GJ94" s="118"/>
      <c r="GT94" s="118"/>
      <c r="HD94" s="118"/>
      <c r="HN94" s="118"/>
      <c r="HX94" s="118"/>
      <c r="IH94" s="118"/>
    </row>
    <row xmlns:x14ac="http://schemas.microsoft.com/office/spreadsheetml/2009/9/ac" r="95" s="3" customFormat="true" x14ac:dyDescent="0.25">
      <c r="A95" s="399" t="str">
        <f ca="true">IF(ISBLANK('Data Summary'!A97),"",'Data Summary'!A97)</f>
        <v/>
      </c>
      <c r="B95" s="118"/>
      <c r="L95" s="118"/>
      <c r="V95" s="118"/>
      <c r="AF95" s="118"/>
      <c r="AP95" s="118"/>
      <c r="AZ95" s="118"/>
      <c r="BA95" s="118"/>
      <c r="BJ95" s="118"/>
      <c r="BK95" s="118"/>
      <c r="BT95" s="118"/>
      <c r="BU95" s="118"/>
      <c r="CD95" s="118"/>
      <c r="CN95" s="118"/>
      <c r="CX95" s="118"/>
      <c r="DH95" s="118"/>
      <c r="DR95" s="118"/>
      <c r="EB95" s="118"/>
      <c r="EL95" s="118"/>
      <c r="EV95" s="118"/>
      <c r="FF95" s="118"/>
      <c r="FP95" s="118"/>
      <c r="FZ95" s="118"/>
      <c r="GJ95" s="118"/>
      <c r="GT95" s="118"/>
      <c r="HD95" s="118"/>
      <c r="HN95" s="118"/>
      <c r="HX95" s="118"/>
      <c r="IH95" s="118"/>
    </row>
    <row xmlns:x14ac="http://schemas.microsoft.com/office/spreadsheetml/2009/9/ac" r="96" s="3" customFormat="true" x14ac:dyDescent="0.25">
      <c r="A96" s="399" t="str">
        <f ca="true">IF(ISBLANK('Data Summary'!A98),"",'Data Summary'!A98)</f>
        <v/>
      </c>
      <c r="B96" s="118"/>
      <c r="L96" s="118"/>
      <c r="V96" s="118"/>
      <c r="AF96" s="118"/>
      <c r="AP96" s="118"/>
      <c r="AZ96" s="118"/>
      <c r="BA96" s="118"/>
      <c r="BJ96" s="118"/>
      <c r="BK96" s="118"/>
      <c r="BT96" s="118"/>
      <c r="BU96" s="118"/>
      <c r="CD96" s="118"/>
      <c r="CN96" s="118"/>
      <c r="CX96" s="118"/>
      <c r="DH96" s="118"/>
      <c r="DR96" s="118"/>
      <c r="EB96" s="118"/>
      <c r="EL96" s="118"/>
      <c r="EV96" s="118"/>
      <c r="FF96" s="118"/>
      <c r="FP96" s="118"/>
      <c r="FZ96" s="118"/>
      <c r="GJ96" s="118"/>
      <c r="GT96" s="118"/>
      <c r="HD96" s="118"/>
      <c r="HN96" s="118"/>
      <c r="HX96" s="118"/>
      <c r="IH96" s="118"/>
    </row>
    <row xmlns:x14ac="http://schemas.microsoft.com/office/spreadsheetml/2009/9/ac" r="97" s="3" customFormat="true" x14ac:dyDescent="0.25">
      <c r="A97" s="399" t="str">
        <f ca="true">IF(ISBLANK('Data Summary'!A99),"",'Data Summary'!A99)</f>
        <v/>
      </c>
      <c r="B97" s="118"/>
      <c r="L97" s="118"/>
      <c r="V97" s="118"/>
      <c r="AF97" s="118"/>
      <c r="AP97" s="118"/>
      <c r="AZ97" s="118"/>
      <c r="BA97" s="118"/>
      <c r="BJ97" s="118"/>
      <c r="BK97" s="118"/>
      <c r="BT97" s="118"/>
      <c r="BU97" s="118"/>
      <c r="CD97" s="118"/>
      <c r="CN97" s="118"/>
      <c r="CX97" s="118"/>
      <c r="DH97" s="118"/>
      <c r="DR97" s="118"/>
      <c r="EB97" s="118"/>
      <c r="EL97" s="118"/>
      <c r="EV97" s="118"/>
      <c r="FF97" s="118"/>
      <c r="FP97" s="118"/>
      <c r="FZ97" s="118"/>
      <c r="GJ97" s="118"/>
      <c r="GT97" s="118"/>
      <c r="HD97" s="118"/>
      <c r="HN97" s="118"/>
      <c r="HX97" s="118"/>
      <c r="IH97" s="118"/>
    </row>
    <row xmlns:x14ac="http://schemas.microsoft.com/office/spreadsheetml/2009/9/ac" r="98" s="3" customFormat="true" x14ac:dyDescent="0.25">
      <c r="A98" s="399" t="str">
        <f ca="true">IF(ISBLANK('Data Summary'!A100),"",'Data Summary'!A100)</f>
        <v/>
      </c>
      <c r="B98" s="118"/>
      <c r="L98" s="118"/>
      <c r="V98" s="118"/>
      <c r="AF98" s="118"/>
      <c r="AP98" s="118"/>
      <c r="AZ98" s="118"/>
      <c r="BA98" s="118"/>
      <c r="BJ98" s="118"/>
      <c r="BK98" s="118"/>
      <c r="BT98" s="118"/>
      <c r="BU98" s="118"/>
      <c r="CD98" s="118"/>
      <c r="CN98" s="118"/>
      <c r="CX98" s="118"/>
      <c r="DH98" s="118"/>
      <c r="DR98" s="118"/>
      <c r="EB98" s="118"/>
      <c r="EL98" s="118"/>
      <c r="EV98" s="118"/>
      <c r="FF98" s="118"/>
      <c r="FP98" s="118"/>
      <c r="FZ98" s="118"/>
      <c r="GJ98" s="118"/>
      <c r="GT98" s="118"/>
      <c r="HD98" s="118"/>
      <c r="HN98" s="118"/>
      <c r="HX98" s="118"/>
      <c r="IH98" s="118"/>
    </row>
    <row xmlns:x14ac="http://schemas.microsoft.com/office/spreadsheetml/2009/9/ac" r="99" s="3" customFormat="true" x14ac:dyDescent="0.25">
      <c r="A99" s="399" t="str">
        <f ca="true">IF(ISBLANK('Data Summary'!A101),"",'Data Summary'!A101)</f>
        <v/>
      </c>
      <c r="B99" s="118"/>
      <c r="L99" s="118"/>
      <c r="V99" s="118"/>
      <c r="AF99" s="118"/>
      <c r="AP99" s="118"/>
      <c r="AZ99" s="118"/>
      <c r="BA99" s="118"/>
      <c r="BJ99" s="118"/>
      <c r="BK99" s="118"/>
      <c r="BT99" s="118"/>
      <c r="BU99" s="118"/>
      <c r="CD99" s="118"/>
      <c r="CN99" s="118"/>
      <c r="CX99" s="118"/>
      <c r="DH99" s="118"/>
      <c r="DR99" s="118"/>
      <c r="EB99" s="118"/>
      <c r="EL99" s="118"/>
      <c r="EV99" s="118"/>
      <c r="FF99" s="118"/>
      <c r="FP99" s="118"/>
      <c r="FZ99" s="118"/>
      <c r="GJ99" s="118"/>
      <c r="GT99" s="118"/>
      <c r="HD99" s="118"/>
      <c r="HN99" s="118"/>
      <c r="HX99" s="118"/>
      <c r="IH99" s="118"/>
    </row>
    <row xmlns:x14ac="http://schemas.microsoft.com/office/spreadsheetml/2009/9/ac" r="100" s="3" customFormat="true" x14ac:dyDescent="0.25">
      <c r="A100" s="399" t="str">
        <f ca="true">IF(ISBLANK('Data Summary'!A102),"",'Data Summary'!A102)</f>
        <v/>
      </c>
      <c r="B100" s="118"/>
      <c r="L100" s="118"/>
      <c r="V100" s="118"/>
      <c r="AF100" s="118"/>
      <c r="AP100" s="118"/>
      <c r="AZ100" s="118"/>
      <c r="BA100" s="118"/>
      <c r="BJ100" s="118"/>
      <c r="BK100" s="118"/>
      <c r="BT100" s="118"/>
      <c r="BU100" s="118"/>
      <c r="CD100" s="118"/>
      <c r="CN100" s="118"/>
      <c r="CX100" s="118"/>
      <c r="DH100" s="118"/>
      <c r="DR100" s="118"/>
      <c r="EB100" s="118"/>
      <c r="EL100" s="118"/>
      <c r="EV100" s="118"/>
      <c r="FF100" s="118"/>
      <c r="FP100" s="118"/>
      <c r="FZ100" s="118"/>
      <c r="GJ100" s="118"/>
      <c r="GT100" s="118"/>
      <c r="HD100" s="118"/>
      <c r="HN100" s="118"/>
      <c r="HX100" s="118"/>
      <c r="IH100" s="118"/>
    </row>
    <row xmlns:x14ac="http://schemas.microsoft.com/office/spreadsheetml/2009/9/ac" r="101" s="3" customFormat="true" x14ac:dyDescent="0.25">
      <c r="A101" s="399" t="str">
        <f ca="true">IF(ISBLANK('Data Summary'!A103),"",'Data Summary'!A103)</f>
        <v/>
      </c>
      <c r="B101" s="118"/>
      <c r="L101" s="118"/>
      <c r="V101" s="118"/>
      <c r="AF101" s="118"/>
      <c r="AP101" s="118"/>
      <c r="AZ101" s="118"/>
      <c r="BA101" s="118"/>
      <c r="BJ101" s="118"/>
      <c r="BK101" s="118"/>
      <c r="BT101" s="118"/>
      <c r="BU101" s="118"/>
      <c r="CD101" s="118"/>
      <c r="CN101" s="118"/>
      <c r="CX101" s="118"/>
      <c r="DH101" s="118"/>
      <c r="DR101" s="118"/>
      <c r="EB101" s="118"/>
      <c r="EL101" s="118"/>
      <c r="EV101" s="118"/>
      <c r="FF101" s="118"/>
      <c r="FP101" s="118"/>
      <c r="FZ101" s="118"/>
      <c r="GJ101" s="118"/>
      <c r="GT101" s="118"/>
      <c r="HD101" s="118"/>
      <c r="HN101" s="118"/>
      <c r="HX101" s="118"/>
      <c r="IH101" s="118"/>
    </row>
    <row xmlns:x14ac="http://schemas.microsoft.com/office/spreadsheetml/2009/9/ac" r="102" s="3" customFormat="true" x14ac:dyDescent="0.25">
      <c r="A102" s="399" t="str">
        <f ca="true">IF(ISBLANK('Data Summary'!A104),"",'Data Summary'!A104)</f>
        <v/>
      </c>
      <c r="B102" s="118"/>
      <c r="L102" s="118"/>
      <c r="V102" s="118"/>
      <c r="AF102" s="118"/>
      <c r="AP102" s="118"/>
      <c r="AZ102" s="118"/>
      <c r="BA102" s="118"/>
      <c r="BJ102" s="118"/>
      <c r="BK102" s="118"/>
      <c r="BT102" s="118"/>
      <c r="BU102" s="118"/>
      <c r="CD102" s="118"/>
      <c r="CN102" s="118"/>
      <c r="CX102" s="118"/>
      <c r="DH102" s="118"/>
      <c r="DR102" s="118"/>
      <c r="EB102" s="118"/>
      <c r="EL102" s="118"/>
      <c r="EV102" s="118"/>
      <c r="FF102" s="118"/>
      <c r="FP102" s="118"/>
      <c r="FZ102" s="118"/>
      <c r="GJ102" s="118"/>
      <c r="GT102" s="118"/>
      <c r="HD102" s="118"/>
      <c r="HN102" s="118"/>
      <c r="HX102" s="118"/>
      <c r="IH102" s="118"/>
    </row>
    <row xmlns:x14ac="http://schemas.microsoft.com/office/spreadsheetml/2009/9/ac" r="103" s="3" customFormat="true" x14ac:dyDescent="0.25">
      <c r="A103" s="399" t="str">
        <f ca="true">IF(ISBLANK('Data Summary'!A105),"",'Data Summary'!A105)</f>
        <v/>
      </c>
      <c r="B103" s="118"/>
      <c r="L103" s="118"/>
      <c r="V103" s="118"/>
      <c r="AF103" s="118"/>
      <c r="AP103" s="118"/>
      <c r="AZ103" s="118"/>
      <c r="BA103" s="118"/>
      <c r="BJ103" s="118"/>
      <c r="BK103" s="118"/>
      <c r="BT103" s="118"/>
      <c r="BU103" s="118"/>
      <c r="CD103" s="118"/>
      <c r="CN103" s="118"/>
      <c r="CX103" s="118"/>
      <c r="DH103" s="118"/>
      <c r="DR103" s="118"/>
      <c r="EB103" s="118"/>
      <c r="EL103" s="118"/>
      <c r="EV103" s="118"/>
      <c r="FF103" s="118"/>
      <c r="FP103" s="118"/>
      <c r="FZ103" s="118"/>
      <c r="GJ103" s="118"/>
      <c r="GT103" s="118"/>
      <c r="HD103" s="118"/>
      <c r="HN103" s="118"/>
      <c r="HX103" s="118"/>
      <c r="IH103" s="118"/>
    </row>
    <row xmlns:x14ac="http://schemas.microsoft.com/office/spreadsheetml/2009/9/ac" r="104" s="3" customFormat="true" x14ac:dyDescent="0.25">
      <c r="A104" s="399" t="str">
        <f ca="true">IF(ISBLANK('Data Summary'!A106),"",'Data Summary'!A106)</f>
        <v/>
      </c>
      <c r="B104" s="118"/>
      <c r="L104" s="118"/>
      <c r="V104" s="118"/>
      <c r="AF104" s="118"/>
      <c r="AP104" s="118"/>
      <c r="AZ104" s="118"/>
      <c r="BA104" s="118"/>
      <c r="BJ104" s="118"/>
      <c r="BK104" s="118"/>
      <c r="BT104" s="118"/>
      <c r="BU104" s="118"/>
      <c r="CD104" s="118"/>
      <c r="CN104" s="118"/>
      <c r="CX104" s="118"/>
      <c r="DH104" s="118"/>
      <c r="DR104" s="118"/>
      <c r="EB104" s="118"/>
      <c r="EL104" s="118"/>
      <c r="EV104" s="118"/>
      <c r="FF104" s="118"/>
      <c r="FP104" s="118"/>
      <c r="FZ104" s="118"/>
      <c r="GJ104" s="118"/>
      <c r="GT104" s="118"/>
      <c r="HD104" s="118"/>
      <c r="HN104" s="118"/>
      <c r="HX104" s="118"/>
      <c r="IH104" s="118"/>
    </row>
    <row xmlns:x14ac="http://schemas.microsoft.com/office/spreadsheetml/2009/9/ac" r="105" s="3" customFormat="true" x14ac:dyDescent="0.25">
      <c r="A105" s="399" t="str">
        <f ca="true">IF(ISBLANK('Data Summary'!A107),"",'Data Summary'!A107)</f>
        <v/>
      </c>
      <c r="B105" s="118"/>
      <c r="L105" s="118"/>
      <c r="V105" s="118"/>
      <c r="AF105" s="118"/>
      <c r="AP105" s="118"/>
      <c r="AZ105" s="118"/>
      <c r="BA105" s="118"/>
      <c r="BJ105" s="118"/>
      <c r="BK105" s="118"/>
      <c r="BT105" s="118"/>
      <c r="BU105" s="118"/>
      <c r="CD105" s="118"/>
      <c r="CN105" s="118"/>
      <c r="CX105" s="118"/>
      <c r="DH105" s="118"/>
      <c r="DR105" s="118"/>
      <c r="EB105" s="118"/>
      <c r="EL105" s="118"/>
      <c r="EV105" s="118"/>
      <c r="FF105" s="118"/>
      <c r="FP105" s="118"/>
      <c r="FZ105" s="118"/>
      <c r="GJ105" s="118"/>
      <c r="GT105" s="118"/>
      <c r="HD105" s="118"/>
      <c r="HN105" s="118"/>
      <c r="HX105" s="118"/>
      <c r="IH105" s="118"/>
    </row>
    <row xmlns:x14ac="http://schemas.microsoft.com/office/spreadsheetml/2009/9/ac" r="106" s="3" customFormat="true" x14ac:dyDescent="0.25">
      <c r="A106" s="399" t="str">
        <f ca="true">IF(ISBLANK('Data Summary'!A108),"",'Data Summary'!A108)</f>
        <v/>
      </c>
      <c r="B106" s="118"/>
      <c r="L106" s="118"/>
      <c r="V106" s="118"/>
      <c r="AF106" s="118"/>
      <c r="AP106" s="118"/>
      <c r="AZ106" s="118"/>
      <c r="BA106" s="118"/>
      <c r="BJ106" s="118"/>
      <c r="BK106" s="118"/>
      <c r="BT106" s="118"/>
      <c r="BU106" s="118"/>
      <c r="CD106" s="118"/>
      <c r="CN106" s="118"/>
      <c r="CX106" s="118"/>
      <c r="DH106" s="118"/>
      <c r="DR106" s="118"/>
      <c r="EB106" s="118"/>
      <c r="EL106" s="118"/>
      <c r="EV106" s="118"/>
      <c r="FF106" s="118"/>
      <c r="FP106" s="118"/>
      <c r="FZ106" s="118"/>
      <c r="GJ106" s="118"/>
      <c r="GT106" s="118"/>
      <c r="HD106" s="118"/>
      <c r="HN106" s="118"/>
      <c r="HX106" s="118"/>
      <c r="IH106" s="118"/>
    </row>
    <row xmlns:x14ac="http://schemas.microsoft.com/office/spreadsheetml/2009/9/ac" r="107" s="3" customFormat="true" x14ac:dyDescent="0.25">
      <c r="A107" s="399" t="str">
        <f ca="true">IF(ISBLANK('Data Summary'!A109),"",'Data Summary'!A109)</f>
        <v/>
      </c>
      <c r="B107" s="118"/>
      <c r="L107" s="118"/>
      <c r="V107" s="118"/>
      <c r="AF107" s="118"/>
      <c r="AP107" s="118"/>
      <c r="AZ107" s="118"/>
      <c r="BA107" s="118"/>
      <c r="BJ107" s="118"/>
      <c r="BK107" s="118"/>
      <c r="BT107" s="118"/>
      <c r="BU107" s="118"/>
      <c r="CD107" s="118"/>
      <c r="CN107" s="118"/>
      <c r="CX107" s="118"/>
      <c r="DH107" s="118"/>
      <c r="DR107" s="118"/>
      <c r="EB107" s="118"/>
      <c r="EL107" s="118"/>
      <c r="EV107" s="118"/>
      <c r="FF107" s="118"/>
      <c r="FP107" s="118"/>
      <c r="FZ107" s="118"/>
      <c r="GJ107" s="118"/>
      <c r="GT107" s="118"/>
      <c r="HD107" s="118"/>
      <c r="HN107" s="118"/>
      <c r="HX107" s="118"/>
      <c r="IH107" s="118"/>
    </row>
    <row xmlns:x14ac="http://schemas.microsoft.com/office/spreadsheetml/2009/9/ac" r="108" s="3" customFormat="true" x14ac:dyDescent="0.25">
      <c r="A108" s="399" t="str">
        <f ca="true">IF(ISBLANK('Data Summary'!A110),"",'Data Summary'!A110)</f>
        <v/>
      </c>
      <c r="B108" s="118"/>
      <c r="L108" s="118"/>
      <c r="V108" s="118"/>
      <c r="AF108" s="118"/>
      <c r="AP108" s="118"/>
      <c r="AZ108" s="118"/>
      <c r="BA108" s="118"/>
      <c r="BJ108" s="118"/>
      <c r="BK108" s="118"/>
      <c r="BT108" s="118"/>
      <c r="BU108" s="118"/>
      <c r="CD108" s="118"/>
      <c r="CN108" s="118"/>
      <c r="CX108" s="118"/>
      <c r="DH108" s="118"/>
      <c r="DR108" s="118"/>
      <c r="EB108" s="118"/>
      <c r="EL108" s="118"/>
      <c r="EV108" s="118"/>
      <c r="FF108" s="118"/>
      <c r="FP108" s="118"/>
      <c r="FZ108" s="118"/>
      <c r="GJ108" s="118"/>
      <c r="GT108" s="118"/>
      <c r="HD108" s="118"/>
      <c r="HN108" s="118"/>
      <c r="HX108" s="118"/>
      <c r="IH108" s="118"/>
    </row>
    <row xmlns:x14ac="http://schemas.microsoft.com/office/spreadsheetml/2009/9/ac" r="109" s="3" customFormat="true" x14ac:dyDescent="0.25">
      <c r="A109" s="399" t="str">
        <f ca="true">IF(ISBLANK('Data Summary'!A111),"",'Data Summary'!A111)</f>
        <v/>
      </c>
      <c r="B109" s="118"/>
      <c r="L109" s="118"/>
      <c r="V109" s="118"/>
      <c r="AF109" s="118"/>
      <c r="AP109" s="118"/>
      <c r="AZ109" s="118"/>
      <c r="BA109" s="118"/>
      <c r="BJ109" s="118"/>
      <c r="BK109" s="118"/>
      <c r="BT109" s="118"/>
      <c r="BU109" s="118"/>
      <c r="CD109" s="118"/>
      <c r="CN109" s="118"/>
      <c r="CX109" s="118"/>
      <c r="DH109" s="118"/>
      <c r="DR109" s="118"/>
      <c r="EB109" s="118"/>
      <c r="EL109" s="118"/>
      <c r="EV109" s="118"/>
      <c r="FF109" s="118"/>
      <c r="FP109" s="118"/>
      <c r="FZ109" s="118"/>
      <c r="GJ109" s="118"/>
      <c r="GT109" s="118"/>
      <c r="HD109" s="118"/>
      <c r="HN109" s="118"/>
      <c r="HX109" s="118"/>
      <c r="IH109" s="118"/>
    </row>
    <row xmlns:x14ac="http://schemas.microsoft.com/office/spreadsheetml/2009/9/ac" r="110" s="3" customFormat="true" x14ac:dyDescent="0.25">
      <c r="A110" s="399" t="str">
        <f ca="true">IF(ISBLANK('Data Summary'!A112),"",'Data Summary'!A112)</f>
        <v/>
      </c>
      <c r="B110" s="118"/>
      <c r="L110" s="118"/>
      <c r="V110" s="118"/>
      <c r="AF110" s="118"/>
      <c r="AP110" s="118"/>
      <c r="AZ110" s="118"/>
      <c r="BA110" s="118"/>
      <c r="BJ110" s="118"/>
      <c r="BK110" s="118"/>
      <c r="BT110" s="118"/>
      <c r="BU110" s="118"/>
      <c r="CD110" s="118"/>
      <c r="CN110" s="118"/>
      <c r="CX110" s="118"/>
      <c r="DH110" s="118"/>
      <c r="DR110" s="118"/>
      <c r="EB110" s="118"/>
      <c r="EL110" s="118"/>
      <c r="EV110" s="118"/>
      <c r="FF110" s="118"/>
      <c r="FP110" s="118"/>
      <c r="FZ110" s="118"/>
      <c r="GJ110" s="118"/>
      <c r="GT110" s="118"/>
      <c r="HD110" s="118"/>
      <c r="HN110" s="118"/>
      <c r="HX110" s="118"/>
      <c r="IH110" s="118"/>
    </row>
    <row xmlns:x14ac="http://schemas.microsoft.com/office/spreadsheetml/2009/9/ac" r="111" s="3" customFormat="true" x14ac:dyDescent="0.25">
      <c r="A111" s="399" t="str">
        <f ca="true">IF(ISBLANK('Data Summary'!A113),"",'Data Summary'!A113)</f>
        <v/>
      </c>
      <c r="B111" s="118"/>
      <c r="L111" s="118"/>
      <c r="V111" s="118"/>
      <c r="AF111" s="118"/>
      <c r="AP111" s="118"/>
      <c r="AZ111" s="118"/>
      <c r="BA111" s="118"/>
      <c r="BJ111" s="118"/>
      <c r="BK111" s="118"/>
      <c r="BT111" s="118"/>
      <c r="BU111" s="118"/>
      <c r="CD111" s="118"/>
      <c r="CN111" s="118"/>
      <c r="CX111" s="118"/>
      <c r="DH111" s="118"/>
      <c r="DR111" s="118"/>
      <c r="EB111" s="118"/>
      <c r="EL111" s="118"/>
      <c r="EV111" s="118"/>
      <c r="FF111" s="118"/>
      <c r="FP111" s="118"/>
      <c r="FZ111" s="118"/>
      <c r="GJ111" s="118"/>
      <c r="GT111" s="118"/>
      <c r="HD111" s="118"/>
      <c r="HN111" s="118"/>
      <c r="HX111" s="118"/>
      <c r="IH111" s="118"/>
    </row>
    <row xmlns:x14ac="http://schemas.microsoft.com/office/spreadsheetml/2009/9/ac" r="112" s="3" customFormat="true" x14ac:dyDescent="0.25">
      <c r="A112" s="399" t="str">
        <f ca="true">IF(ISBLANK('Data Summary'!A114),"",'Data Summary'!A114)</f>
        <v/>
      </c>
      <c r="B112" s="118"/>
      <c r="L112" s="118"/>
      <c r="V112" s="118"/>
      <c r="AF112" s="118"/>
      <c r="AP112" s="118"/>
      <c r="AZ112" s="118"/>
      <c r="BA112" s="118"/>
      <c r="BJ112" s="118"/>
      <c r="BK112" s="118"/>
      <c r="BT112" s="118"/>
      <c r="BU112" s="118"/>
      <c r="CD112" s="118"/>
      <c r="CN112" s="118"/>
      <c r="CX112" s="118"/>
      <c r="DH112" s="118"/>
      <c r="DR112" s="118"/>
      <c r="EB112" s="118"/>
      <c r="EL112" s="118"/>
      <c r="EV112" s="118"/>
      <c r="FF112" s="118"/>
      <c r="FP112" s="118"/>
      <c r="FZ112" s="118"/>
      <c r="GJ112" s="118"/>
      <c r="GT112" s="118"/>
      <c r="HD112" s="118"/>
      <c r="HN112" s="118"/>
      <c r="HX112" s="118"/>
      <c r="IH112" s="118"/>
    </row>
    <row xmlns:x14ac="http://schemas.microsoft.com/office/spreadsheetml/2009/9/ac" r="113" s="3" customFormat="true" x14ac:dyDescent="0.25">
      <c r="A113" s="399" t="str">
        <f ca="true">IF(ISBLANK('Data Summary'!A115),"",'Data Summary'!A115)</f>
        <v/>
      </c>
      <c r="B113" s="118"/>
      <c r="L113" s="118"/>
      <c r="V113" s="118"/>
      <c r="AF113" s="118"/>
      <c r="AP113" s="118"/>
      <c r="AZ113" s="118"/>
      <c r="BA113" s="118"/>
      <c r="BJ113" s="118"/>
      <c r="BK113" s="118"/>
      <c r="BT113" s="118"/>
      <c r="BU113" s="118"/>
      <c r="CD113" s="118"/>
      <c r="CN113" s="118"/>
      <c r="CX113" s="118"/>
      <c r="DH113" s="118"/>
      <c r="DR113" s="118"/>
      <c r="EB113" s="118"/>
      <c r="EL113" s="118"/>
      <c r="EV113" s="118"/>
      <c r="FF113" s="118"/>
      <c r="FP113" s="118"/>
      <c r="FZ113" s="118"/>
      <c r="GJ113" s="118"/>
      <c r="GT113" s="118"/>
      <c r="HD113" s="118"/>
      <c r="HN113" s="118"/>
      <c r="HX113" s="118"/>
      <c r="IH113" s="118"/>
    </row>
    <row xmlns:x14ac="http://schemas.microsoft.com/office/spreadsheetml/2009/9/ac" r="114" s="3" customFormat="true" x14ac:dyDescent="0.25">
      <c r="A114" s="399" t="str">
        <f ca="true">IF(ISBLANK('Data Summary'!A116),"",'Data Summary'!A116)</f>
        <v/>
      </c>
      <c r="B114" s="118"/>
      <c r="L114" s="118"/>
      <c r="V114" s="118"/>
      <c r="AF114" s="118"/>
      <c r="AP114" s="118"/>
      <c r="AZ114" s="118"/>
      <c r="BA114" s="118"/>
      <c r="BJ114" s="118"/>
      <c r="BK114" s="118"/>
      <c r="BT114" s="118"/>
      <c r="BU114" s="118"/>
      <c r="CD114" s="118"/>
      <c r="CN114" s="118"/>
      <c r="CX114" s="118"/>
      <c r="DH114" s="118"/>
      <c r="DR114" s="118"/>
      <c r="EB114" s="118"/>
      <c r="EL114" s="118"/>
      <c r="EV114" s="118"/>
      <c r="FF114" s="118"/>
      <c r="FP114" s="118"/>
      <c r="FZ114" s="118"/>
      <c r="GJ114" s="118"/>
      <c r="GT114" s="118"/>
      <c r="HD114" s="118"/>
      <c r="HN114" s="118"/>
      <c r="HX114" s="118"/>
      <c r="IH114" s="118"/>
    </row>
    <row xmlns:x14ac="http://schemas.microsoft.com/office/spreadsheetml/2009/9/ac" r="115" s="3" customFormat="true" x14ac:dyDescent="0.25">
      <c r="A115" s="399" t="str">
        <f ca="true">IF(ISBLANK('Data Summary'!A117),"",'Data Summary'!A117)</f>
        <v/>
      </c>
      <c r="B115" s="118"/>
      <c r="L115" s="118"/>
      <c r="V115" s="118"/>
      <c r="AF115" s="118"/>
      <c r="AP115" s="118"/>
      <c r="AZ115" s="118"/>
      <c r="BA115" s="118"/>
      <c r="BJ115" s="118"/>
      <c r="BK115" s="118"/>
      <c r="BT115" s="118"/>
      <c r="BU115" s="118"/>
      <c r="CD115" s="118"/>
      <c r="CN115" s="118"/>
      <c r="CX115" s="118"/>
      <c r="DH115" s="118"/>
      <c r="DR115" s="118"/>
      <c r="EB115" s="118"/>
      <c r="EL115" s="118"/>
      <c r="EV115" s="118"/>
      <c r="FF115" s="118"/>
      <c r="FP115" s="118"/>
      <c r="FZ115" s="118"/>
      <c r="GJ115" s="118"/>
      <c r="GT115" s="118"/>
      <c r="HD115" s="118"/>
      <c r="HN115" s="118"/>
      <c r="HX115" s="118"/>
      <c r="IH115" s="118"/>
    </row>
    <row xmlns:x14ac="http://schemas.microsoft.com/office/spreadsheetml/2009/9/ac" r="116" s="3" customFormat="true" x14ac:dyDescent="0.25">
      <c r="A116" s="399" t="str">
        <f ca="true">IF(ISBLANK('Data Summary'!A118),"",'Data Summary'!A118)</f>
        <v/>
      </c>
      <c r="B116" s="118"/>
      <c r="L116" s="118"/>
      <c r="V116" s="118"/>
      <c r="AF116" s="118"/>
      <c r="AP116" s="118"/>
      <c r="AZ116" s="118"/>
      <c r="BA116" s="118"/>
      <c r="BJ116" s="118"/>
      <c r="BK116" s="118"/>
      <c r="BT116" s="118"/>
      <c r="BU116" s="118"/>
      <c r="CD116" s="118"/>
      <c r="CN116" s="118"/>
      <c r="CX116" s="118"/>
      <c r="DH116" s="118"/>
      <c r="DR116" s="118"/>
      <c r="EB116" s="118"/>
      <c r="EL116" s="118"/>
      <c r="EV116" s="118"/>
      <c r="FF116" s="118"/>
      <c r="FP116" s="118"/>
      <c r="FZ116" s="118"/>
      <c r="GJ116" s="118"/>
      <c r="GT116" s="118"/>
      <c r="HD116" s="118"/>
      <c r="HN116" s="118"/>
      <c r="HX116" s="118"/>
      <c r="IH116" s="118"/>
    </row>
    <row xmlns:x14ac="http://schemas.microsoft.com/office/spreadsheetml/2009/9/ac" r="117" s="3" customFormat="true" x14ac:dyDescent="0.25">
      <c r="A117" s="399" t="str">
        <f ca="true">IF(ISBLANK('Data Summary'!A119),"",'Data Summary'!A119)</f>
        <v/>
      </c>
      <c r="B117" s="118"/>
      <c r="L117" s="118"/>
      <c r="V117" s="118"/>
      <c r="AF117" s="118"/>
      <c r="AP117" s="118"/>
      <c r="AZ117" s="118"/>
      <c r="BA117" s="118"/>
      <c r="BJ117" s="118"/>
      <c r="BK117" s="118"/>
      <c r="BT117" s="118"/>
      <c r="BU117" s="118"/>
      <c r="CD117" s="118"/>
      <c r="CN117" s="118"/>
      <c r="CX117" s="118"/>
      <c r="DH117" s="118"/>
      <c r="DR117" s="118"/>
      <c r="EB117" s="118"/>
      <c r="EL117" s="118"/>
      <c r="EV117" s="118"/>
      <c r="FF117" s="118"/>
      <c r="FP117" s="118"/>
      <c r="FZ117" s="118"/>
      <c r="GJ117" s="118"/>
      <c r="GT117" s="118"/>
      <c r="HD117" s="118"/>
      <c r="HN117" s="118"/>
      <c r="HX117" s="118"/>
      <c r="IH117" s="118"/>
    </row>
    <row xmlns:x14ac="http://schemas.microsoft.com/office/spreadsheetml/2009/9/ac" r="118" s="3" customFormat="true" x14ac:dyDescent="0.25">
      <c r="A118" s="399" t="str">
        <f ca="true">IF(ISBLANK('Data Summary'!A120),"",'Data Summary'!A120)</f>
        <v/>
      </c>
      <c r="B118" s="118"/>
      <c r="L118" s="118"/>
      <c r="V118" s="118"/>
      <c r="AF118" s="118"/>
      <c r="AP118" s="118"/>
      <c r="AZ118" s="118"/>
      <c r="BA118" s="118"/>
      <c r="BJ118" s="118"/>
      <c r="BK118" s="118"/>
      <c r="BT118" s="118"/>
      <c r="BU118" s="118"/>
      <c r="CD118" s="118"/>
      <c r="CN118" s="118"/>
      <c r="CX118" s="118"/>
      <c r="DH118" s="118"/>
      <c r="DR118" s="118"/>
      <c r="EB118" s="118"/>
      <c r="EL118" s="118"/>
      <c r="EV118" s="118"/>
      <c r="FF118" s="118"/>
      <c r="FP118" s="118"/>
      <c r="FZ118" s="118"/>
      <c r="GJ118" s="118"/>
      <c r="GT118" s="118"/>
      <c r="HD118" s="118"/>
      <c r="HN118" s="118"/>
      <c r="HX118" s="118"/>
      <c r="IH118" s="118"/>
    </row>
    <row xmlns:x14ac="http://schemas.microsoft.com/office/spreadsheetml/2009/9/ac" r="119" s="3" customFormat="true" x14ac:dyDescent="0.25">
      <c r="A119" s="399" t="str">
        <f ca="true">IF(ISBLANK('Data Summary'!A121),"",'Data Summary'!A121)</f>
        <v/>
      </c>
      <c r="B119" s="118"/>
      <c r="L119" s="118"/>
      <c r="V119" s="118"/>
      <c r="AF119" s="118"/>
      <c r="AP119" s="118"/>
      <c r="AZ119" s="118"/>
      <c r="BA119" s="118"/>
      <c r="BJ119" s="118"/>
      <c r="BK119" s="118"/>
      <c r="BT119" s="118"/>
      <c r="BU119" s="118"/>
      <c r="CD119" s="118"/>
      <c r="CN119" s="118"/>
      <c r="CX119" s="118"/>
      <c r="DH119" s="118"/>
      <c r="DR119" s="118"/>
      <c r="EB119" s="118"/>
      <c r="EL119" s="118"/>
      <c r="EV119" s="118"/>
      <c r="FF119" s="118"/>
      <c r="FP119" s="118"/>
      <c r="FZ119" s="118"/>
      <c r="GJ119" s="118"/>
      <c r="GT119" s="118"/>
      <c r="HD119" s="118"/>
      <c r="HN119" s="118"/>
      <c r="HX119" s="118"/>
      <c r="IH119" s="118"/>
    </row>
    <row xmlns:x14ac="http://schemas.microsoft.com/office/spreadsheetml/2009/9/ac" r="120" s="3" customFormat="true" x14ac:dyDescent="0.25">
      <c r="A120" s="399" t="str">
        <f ca="true">IF(ISBLANK('Data Summary'!A122),"",'Data Summary'!A122)</f>
        <v/>
      </c>
      <c r="B120" s="118"/>
      <c r="L120" s="118"/>
      <c r="V120" s="118"/>
      <c r="AF120" s="118"/>
      <c r="AP120" s="118"/>
      <c r="AZ120" s="118"/>
      <c r="BA120" s="118"/>
      <c r="BJ120" s="118"/>
      <c r="BK120" s="118"/>
      <c r="BT120" s="118"/>
      <c r="BU120" s="118"/>
      <c r="CD120" s="118"/>
      <c r="CN120" s="118"/>
      <c r="CX120" s="118"/>
      <c r="DH120" s="118"/>
      <c r="DR120" s="118"/>
      <c r="EB120" s="118"/>
      <c r="EL120" s="118"/>
      <c r="EV120" s="118"/>
      <c r="FF120" s="118"/>
      <c r="FP120" s="118"/>
      <c r="FZ120" s="118"/>
      <c r="GJ120" s="118"/>
      <c r="GT120" s="118"/>
      <c r="HD120" s="118"/>
      <c r="HN120" s="118"/>
      <c r="HX120" s="118"/>
      <c r="IH120" s="118"/>
    </row>
    <row xmlns:x14ac="http://schemas.microsoft.com/office/spreadsheetml/2009/9/ac" r="121" s="3" customFormat="true" x14ac:dyDescent="0.25">
      <c r="A121" s="399" t="str">
        <f ca="true">IF(ISBLANK('Data Summary'!A123),"",'Data Summary'!A123)</f>
        <v/>
      </c>
      <c r="B121" s="118"/>
      <c r="L121" s="118"/>
      <c r="V121" s="118"/>
      <c r="AF121" s="118"/>
      <c r="AP121" s="118"/>
      <c r="AZ121" s="118"/>
      <c r="BA121" s="118"/>
      <c r="BJ121" s="118"/>
      <c r="BK121" s="118"/>
      <c r="BT121" s="118"/>
      <c r="BU121" s="118"/>
      <c r="CD121" s="118"/>
      <c r="CN121" s="118"/>
      <c r="CX121" s="118"/>
      <c r="DH121" s="118"/>
      <c r="DR121" s="118"/>
      <c r="EB121" s="118"/>
      <c r="EL121" s="118"/>
      <c r="EV121" s="118"/>
      <c r="FF121" s="118"/>
      <c r="FP121" s="118"/>
      <c r="FZ121" s="118"/>
      <c r="GJ121" s="118"/>
      <c r="GT121" s="118"/>
      <c r="HD121" s="118"/>
      <c r="HN121" s="118"/>
      <c r="HX121" s="118"/>
      <c r="IH121" s="118"/>
    </row>
    <row xmlns:x14ac="http://schemas.microsoft.com/office/spreadsheetml/2009/9/ac" r="122" s="3" customFormat="true" x14ac:dyDescent="0.25">
      <c r="A122" s="399" t="str">
        <f ca="true">IF(ISBLANK('Data Summary'!A124),"",'Data Summary'!A124)</f>
        <v/>
      </c>
      <c r="B122" s="118"/>
      <c r="L122" s="118"/>
      <c r="V122" s="118"/>
      <c r="AF122" s="118"/>
      <c r="AP122" s="118"/>
      <c r="AZ122" s="118"/>
      <c r="BA122" s="118"/>
      <c r="BJ122" s="118"/>
      <c r="BK122" s="118"/>
      <c r="BT122" s="118"/>
      <c r="BU122" s="118"/>
      <c r="CD122" s="118"/>
      <c r="CN122" s="118"/>
      <c r="CX122" s="118"/>
      <c r="DH122" s="118"/>
      <c r="DR122" s="118"/>
      <c r="EB122" s="118"/>
      <c r="EL122" s="118"/>
      <c r="EV122" s="118"/>
      <c r="FF122" s="118"/>
      <c r="FP122" s="118"/>
      <c r="FZ122" s="118"/>
      <c r="GJ122" s="118"/>
      <c r="GT122" s="118"/>
      <c r="HD122" s="118"/>
      <c r="HN122" s="118"/>
      <c r="HX122" s="118"/>
      <c r="IH122" s="118"/>
    </row>
    <row xmlns:x14ac="http://schemas.microsoft.com/office/spreadsheetml/2009/9/ac" r="123" s="3" customFormat="true" x14ac:dyDescent="0.25">
      <c r="A123" s="399" t="str">
        <f ca="true">IF(ISBLANK('Data Summary'!A125),"",'Data Summary'!A125)</f>
        <v/>
      </c>
      <c r="B123" s="118"/>
      <c r="L123" s="118"/>
      <c r="V123" s="118"/>
      <c r="AF123" s="118"/>
      <c r="AP123" s="118"/>
      <c r="AZ123" s="118"/>
      <c r="BA123" s="118"/>
      <c r="BJ123" s="118"/>
      <c r="BK123" s="118"/>
      <c r="BT123" s="118"/>
      <c r="BU123" s="118"/>
      <c r="CD123" s="118"/>
      <c r="CN123" s="118"/>
      <c r="CX123" s="118"/>
      <c r="DH123" s="118"/>
      <c r="DR123" s="118"/>
      <c r="EB123" s="118"/>
      <c r="EL123" s="118"/>
      <c r="EV123" s="118"/>
      <c r="FF123" s="118"/>
      <c r="FP123" s="118"/>
      <c r="FZ123" s="118"/>
      <c r="GJ123" s="118"/>
      <c r="GT123" s="118"/>
      <c r="HD123" s="118"/>
      <c r="HN123" s="118"/>
      <c r="HX123" s="118"/>
      <c r="IH123" s="118"/>
    </row>
    <row xmlns:x14ac="http://schemas.microsoft.com/office/spreadsheetml/2009/9/ac" r="124" s="3" customFormat="true" x14ac:dyDescent="0.25">
      <c r="A124" s="399" t="str">
        <f ca="true">IF(ISBLANK('Data Summary'!A126),"",'Data Summary'!A126)</f>
        <v/>
      </c>
      <c r="B124" s="118"/>
      <c r="L124" s="118"/>
      <c r="V124" s="118"/>
      <c r="AF124" s="118"/>
      <c r="AP124" s="118"/>
      <c r="AZ124" s="118"/>
      <c r="BA124" s="118"/>
      <c r="BJ124" s="118"/>
      <c r="BK124" s="118"/>
      <c r="BT124" s="118"/>
      <c r="BU124" s="118"/>
      <c r="CD124" s="118"/>
      <c r="CN124" s="118"/>
      <c r="CX124" s="118"/>
      <c r="DH124" s="118"/>
      <c r="DR124" s="118"/>
      <c r="EB124" s="118"/>
      <c r="EL124" s="118"/>
      <c r="EV124" s="118"/>
      <c r="FF124" s="118"/>
      <c r="FP124" s="118"/>
      <c r="FZ124" s="118"/>
      <c r="GJ124" s="118"/>
      <c r="GT124" s="118"/>
      <c r="HD124" s="118"/>
      <c r="HN124" s="118"/>
      <c r="HX124" s="118"/>
      <c r="IH124" s="118"/>
    </row>
    <row xmlns:x14ac="http://schemas.microsoft.com/office/spreadsheetml/2009/9/ac" r="125" s="3" customFormat="true" x14ac:dyDescent="0.25">
      <c r="A125" s="399" t="str">
        <f ca="true">IF(ISBLANK('Data Summary'!A127),"",'Data Summary'!A127)</f>
        <v/>
      </c>
      <c r="B125" s="118"/>
      <c r="L125" s="118"/>
      <c r="V125" s="118"/>
      <c r="AF125" s="118"/>
      <c r="AP125" s="118"/>
      <c r="AZ125" s="118"/>
      <c r="BA125" s="118"/>
      <c r="BJ125" s="118"/>
      <c r="BK125" s="118"/>
      <c r="BT125" s="118"/>
      <c r="BU125" s="118"/>
      <c r="CD125" s="118"/>
      <c r="CN125" s="118"/>
      <c r="CX125" s="118"/>
      <c r="DH125" s="118"/>
      <c r="DR125" s="118"/>
      <c r="EB125" s="118"/>
      <c r="EL125" s="118"/>
      <c r="EV125" s="118"/>
      <c r="FF125" s="118"/>
      <c r="FP125" s="118"/>
      <c r="FZ125" s="118"/>
      <c r="GJ125" s="118"/>
      <c r="GT125" s="118"/>
      <c r="HD125" s="118"/>
      <c r="HN125" s="118"/>
      <c r="HX125" s="118"/>
      <c r="IH125" s="118"/>
    </row>
    <row xmlns:x14ac="http://schemas.microsoft.com/office/spreadsheetml/2009/9/ac" r="126" s="3" customFormat="true" x14ac:dyDescent="0.25">
      <c r="A126" s="399" t="str">
        <f ca="true">IF(ISBLANK('Data Summary'!A128),"",'Data Summary'!A128)</f>
        <v/>
      </c>
      <c r="B126" s="118"/>
      <c r="L126" s="118"/>
      <c r="V126" s="118"/>
      <c r="AF126" s="118"/>
      <c r="AP126" s="118"/>
      <c r="AZ126" s="118"/>
      <c r="BA126" s="118"/>
      <c r="BJ126" s="118"/>
      <c r="BK126" s="118"/>
      <c r="BT126" s="118"/>
      <c r="BU126" s="118"/>
      <c r="CD126" s="118"/>
      <c r="CN126" s="118"/>
      <c r="CX126" s="118"/>
      <c r="DH126" s="118"/>
      <c r="DR126" s="118"/>
      <c r="EB126" s="118"/>
      <c r="EL126" s="118"/>
      <c r="EV126" s="118"/>
      <c r="FF126" s="118"/>
      <c r="FP126" s="118"/>
      <c r="FZ126" s="118"/>
      <c r="GJ126" s="118"/>
      <c r="GT126" s="118"/>
      <c r="HD126" s="118"/>
      <c r="HN126" s="118"/>
      <c r="HX126" s="118"/>
      <c r="IH126" s="118"/>
    </row>
    <row xmlns:x14ac="http://schemas.microsoft.com/office/spreadsheetml/2009/9/ac" r="127" s="3" customFormat="true" x14ac:dyDescent="0.25">
      <c r="A127" s="399" t="str">
        <f ca="true">IF(ISBLANK('Data Summary'!A129),"",'Data Summary'!A129)</f>
        <v/>
      </c>
      <c r="B127" s="118"/>
      <c r="L127" s="118"/>
      <c r="V127" s="118"/>
      <c r="AF127" s="118"/>
      <c r="AP127" s="118"/>
      <c r="AZ127" s="118"/>
      <c r="BA127" s="118"/>
      <c r="BJ127" s="118"/>
      <c r="BK127" s="118"/>
      <c r="BT127" s="118"/>
      <c r="BU127" s="118"/>
      <c r="CD127" s="118"/>
      <c r="CN127" s="118"/>
      <c r="CX127" s="118"/>
      <c r="DH127" s="118"/>
      <c r="DR127" s="118"/>
      <c r="EB127" s="118"/>
      <c r="EL127" s="118"/>
      <c r="EV127" s="118"/>
      <c r="FF127" s="118"/>
      <c r="FP127" s="118"/>
      <c r="FZ127" s="118"/>
      <c r="GJ127" s="118"/>
      <c r="GT127" s="118"/>
      <c r="HD127" s="118"/>
      <c r="HN127" s="118"/>
      <c r="HX127" s="118"/>
      <c r="IH127" s="118"/>
    </row>
    <row xmlns:x14ac="http://schemas.microsoft.com/office/spreadsheetml/2009/9/ac" r="128" s="3" customFormat="true" x14ac:dyDescent="0.25">
      <c r="A128" s="399" t="str">
        <f ca="true">IF(ISBLANK('Data Summary'!A130),"",'Data Summary'!A130)</f>
        <v/>
      </c>
      <c r="B128" s="118"/>
      <c r="L128" s="118"/>
      <c r="V128" s="118"/>
      <c r="AF128" s="118"/>
      <c r="AP128" s="118"/>
      <c r="AZ128" s="118"/>
      <c r="BA128" s="118"/>
      <c r="BJ128" s="118"/>
      <c r="BK128" s="118"/>
      <c r="BT128" s="118"/>
      <c r="BU128" s="118"/>
      <c r="CD128" s="118"/>
      <c r="CN128" s="118"/>
      <c r="CX128" s="118"/>
      <c r="DH128" s="118"/>
      <c r="DR128" s="118"/>
      <c r="EB128" s="118"/>
      <c r="EL128" s="118"/>
      <c r="EV128" s="118"/>
      <c r="FF128" s="118"/>
      <c r="FP128" s="118"/>
      <c r="FZ128" s="118"/>
      <c r="GJ128" s="118"/>
      <c r="GT128" s="118"/>
      <c r="HD128" s="118"/>
      <c r="HN128" s="118"/>
      <c r="HX128" s="118"/>
      <c r="IH128" s="118"/>
    </row>
    <row xmlns:x14ac="http://schemas.microsoft.com/office/spreadsheetml/2009/9/ac" r="129" s="3" customFormat="true" x14ac:dyDescent="0.25">
      <c r="A129" s="399" t="str">
        <f ca="true">IF(ISBLANK('Data Summary'!A131),"",'Data Summary'!A131)</f>
        <v/>
      </c>
      <c r="B129" s="118"/>
      <c r="L129" s="118"/>
      <c r="V129" s="118"/>
      <c r="AF129" s="118"/>
      <c r="AP129" s="118"/>
      <c r="AZ129" s="118"/>
      <c r="BA129" s="118"/>
      <c r="BJ129" s="118"/>
      <c r="BK129" s="118"/>
      <c r="BT129" s="118"/>
      <c r="BU129" s="118"/>
      <c r="CD129" s="118"/>
      <c r="CN129" s="118"/>
      <c r="CX129" s="118"/>
      <c r="DH129" s="118"/>
      <c r="DR129" s="118"/>
      <c r="EB129" s="118"/>
      <c r="EL129" s="118"/>
      <c r="EV129" s="118"/>
      <c r="FF129" s="118"/>
      <c r="FP129" s="118"/>
      <c r="FZ129" s="118"/>
      <c r="GJ129" s="118"/>
      <c r="GT129" s="118"/>
      <c r="HD129" s="118"/>
      <c r="HN129" s="118"/>
      <c r="HX129" s="118"/>
      <c r="IH129" s="118"/>
    </row>
    <row xmlns:x14ac="http://schemas.microsoft.com/office/spreadsheetml/2009/9/ac" r="130" s="3" customFormat="true" x14ac:dyDescent="0.25">
      <c r="A130" s="399" t="str">
        <f ca="true">IF(ISBLANK('Data Summary'!A132),"",'Data Summary'!A132)</f>
        <v/>
      </c>
      <c r="B130" s="118"/>
      <c r="L130" s="118"/>
      <c r="V130" s="118"/>
      <c r="AF130" s="118"/>
      <c r="AP130" s="118"/>
      <c r="AZ130" s="118"/>
      <c r="BA130" s="118"/>
      <c r="BJ130" s="118"/>
      <c r="BK130" s="118"/>
      <c r="BT130" s="118"/>
      <c r="BU130" s="118"/>
      <c r="CD130" s="118"/>
      <c r="CN130" s="118"/>
      <c r="CX130" s="118"/>
      <c r="DH130" s="118"/>
      <c r="DR130" s="118"/>
      <c r="EB130" s="118"/>
      <c r="EL130" s="118"/>
      <c r="EV130" s="118"/>
      <c r="FF130" s="118"/>
      <c r="FP130" s="118"/>
      <c r="FZ130" s="118"/>
      <c r="GJ130" s="118"/>
      <c r="GT130" s="118"/>
      <c r="HD130" s="118"/>
      <c r="HN130" s="118"/>
      <c r="HX130" s="118"/>
      <c r="IH130" s="118"/>
    </row>
    <row xmlns:x14ac="http://schemas.microsoft.com/office/spreadsheetml/2009/9/ac" r="131" s="3" customFormat="true" x14ac:dyDescent="0.25">
      <c r="A131" s="399" t="str">
        <f ca="true">IF(ISBLANK('Data Summary'!A133),"",'Data Summary'!A133)</f>
        <v/>
      </c>
      <c r="B131" s="118"/>
      <c r="L131" s="118"/>
      <c r="V131" s="118"/>
      <c r="AF131" s="118"/>
      <c r="AP131" s="118"/>
      <c r="AZ131" s="118"/>
      <c r="BA131" s="118"/>
      <c r="BJ131" s="118"/>
      <c r="BK131" s="118"/>
      <c r="BT131" s="118"/>
      <c r="BU131" s="118"/>
      <c r="CD131" s="118"/>
      <c r="CN131" s="118"/>
      <c r="CX131" s="118"/>
      <c r="DH131" s="118"/>
      <c r="DR131" s="118"/>
      <c r="EB131" s="118"/>
      <c r="EL131" s="118"/>
      <c r="EV131" s="118"/>
      <c r="FF131" s="118"/>
      <c r="FP131" s="118"/>
      <c r="FZ131" s="118"/>
      <c r="GJ131" s="118"/>
      <c r="GT131" s="118"/>
      <c r="HD131" s="118"/>
      <c r="HN131" s="118"/>
      <c r="HX131" s="118"/>
      <c r="IH131" s="118"/>
    </row>
    <row xmlns:x14ac="http://schemas.microsoft.com/office/spreadsheetml/2009/9/ac" r="132" s="3" customFormat="true" x14ac:dyDescent="0.25">
      <c r="A132" s="399" t="str">
        <f ca="true">IF(ISBLANK('Data Summary'!A134),"",'Data Summary'!A134)</f>
        <v/>
      </c>
      <c r="B132" s="118"/>
      <c r="L132" s="118"/>
      <c r="V132" s="118"/>
      <c r="AF132" s="118"/>
      <c r="AP132" s="118"/>
      <c r="AZ132" s="118"/>
      <c r="BA132" s="118"/>
      <c r="BJ132" s="118"/>
      <c r="BK132" s="118"/>
      <c r="BT132" s="118"/>
      <c r="BU132" s="118"/>
      <c r="CD132" s="118"/>
      <c r="CN132" s="118"/>
      <c r="CX132" s="118"/>
      <c r="DH132" s="118"/>
      <c r="DR132" s="118"/>
      <c r="EB132" s="118"/>
      <c r="EL132" s="118"/>
      <c r="EV132" s="118"/>
      <c r="FF132" s="118"/>
      <c r="FP132" s="118"/>
      <c r="FZ132" s="118"/>
      <c r="GJ132" s="118"/>
      <c r="GT132" s="118"/>
      <c r="HD132" s="118"/>
      <c r="HN132" s="118"/>
      <c r="HX132" s="118"/>
      <c r="IH132" s="118"/>
    </row>
    <row xmlns:x14ac="http://schemas.microsoft.com/office/spreadsheetml/2009/9/ac" r="133" s="3" customFormat="true" x14ac:dyDescent="0.25">
      <c r="A133" s="399" t="str">
        <f ca="true">IF(ISBLANK('Data Summary'!A135),"",'Data Summary'!A135)</f>
        <v/>
      </c>
      <c r="B133" s="118"/>
      <c r="L133" s="118"/>
      <c r="V133" s="118"/>
      <c r="AF133" s="118"/>
      <c r="AP133" s="118"/>
      <c r="AZ133" s="118"/>
      <c r="BA133" s="118"/>
      <c r="BJ133" s="118"/>
      <c r="BK133" s="118"/>
      <c r="BT133" s="118"/>
      <c r="BU133" s="118"/>
      <c r="CD133" s="118"/>
      <c r="CN133" s="118"/>
      <c r="CX133" s="118"/>
      <c r="DH133" s="118"/>
      <c r="DR133" s="118"/>
      <c r="EB133" s="118"/>
      <c r="EL133" s="118"/>
      <c r="EV133" s="118"/>
      <c r="FF133" s="118"/>
      <c r="FP133" s="118"/>
      <c r="FZ133" s="118"/>
      <c r="GJ133" s="118"/>
      <c r="GT133" s="118"/>
      <c r="HD133" s="118"/>
      <c r="HN133" s="118"/>
      <c r="HX133" s="118"/>
      <c r="IH133" s="118"/>
    </row>
    <row xmlns:x14ac="http://schemas.microsoft.com/office/spreadsheetml/2009/9/ac" r="134" s="3" customFormat="true" x14ac:dyDescent="0.25">
      <c r="A134" s="399" t="str">
        <f ca="true">IF(ISBLANK('Data Summary'!A136),"",'Data Summary'!A136)</f>
        <v/>
      </c>
      <c r="B134" s="118"/>
      <c r="L134" s="118"/>
      <c r="V134" s="118"/>
      <c r="AF134" s="118"/>
      <c r="AP134" s="118"/>
      <c r="AZ134" s="118"/>
      <c r="BA134" s="118"/>
      <c r="BJ134" s="118"/>
      <c r="BK134" s="118"/>
      <c r="BT134" s="118"/>
      <c r="BU134" s="118"/>
      <c r="CD134" s="118"/>
      <c r="CN134" s="118"/>
      <c r="CX134" s="118"/>
      <c r="DH134" s="118"/>
      <c r="DR134" s="118"/>
      <c r="EB134" s="118"/>
      <c r="EL134" s="118"/>
      <c r="EV134" s="118"/>
      <c r="FF134" s="118"/>
      <c r="FP134" s="118"/>
      <c r="FZ134" s="118"/>
      <c r="GJ134" s="118"/>
      <c r="GT134" s="118"/>
      <c r="HD134" s="118"/>
      <c r="HN134" s="118"/>
      <c r="HX134" s="118"/>
      <c r="IH134" s="118"/>
    </row>
    <row xmlns:x14ac="http://schemas.microsoft.com/office/spreadsheetml/2009/9/ac" r="135" s="3" customFormat="true" x14ac:dyDescent="0.25">
      <c r="A135" s="399" t="str">
        <f ca="true">IF(ISBLANK('Data Summary'!A137),"",'Data Summary'!A137)</f>
        <v/>
      </c>
      <c r="B135" s="118"/>
      <c r="L135" s="118"/>
      <c r="V135" s="118"/>
      <c r="AF135" s="118"/>
      <c r="AP135" s="118"/>
      <c r="AZ135" s="118"/>
      <c r="BA135" s="118"/>
      <c r="BJ135" s="118"/>
      <c r="BK135" s="118"/>
      <c r="BT135" s="118"/>
      <c r="BU135" s="118"/>
      <c r="CD135" s="118"/>
      <c r="CN135" s="118"/>
      <c r="CX135" s="118"/>
      <c r="DH135" s="118"/>
      <c r="DR135" s="118"/>
      <c r="EB135" s="118"/>
      <c r="EL135" s="118"/>
      <c r="EV135" s="118"/>
      <c r="FF135" s="118"/>
      <c r="FP135" s="118"/>
      <c r="FZ135" s="118"/>
      <c r="GJ135" s="118"/>
      <c r="GT135" s="118"/>
      <c r="HD135" s="118"/>
      <c r="HN135" s="118"/>
      <c r="HX135" s="118"/>
      <c r="IH135" s="118"/>
    </row>
    <row xmlns:x14ac="http://schemas.microsoft.com/office/spreadsheetml/2009/9/ac" r="136" s="3" customFormat="true" x14ac:dyDescent="0.25">
      <c r="A136" s="399" t="str">
        <f ca="true">IF(ISBLANK('Data Summary'!A138),"",'Data Summary'!A138)</f>
        <v/>
      </c>
      <c r="B136" s="118"/>
      <c r="L136" s="118"/>
      <c r="V136" s="118"/>
      <c r="AF136" s="118"/>
      <c r="AP136" s="118"/>
      <c r="AZ136" s="118"/>
      <c r="BA136" s="118"/>
      <c r="BJ136" s="118"/>
      <c r="BK136" s="118"/>
      <c r="BT136" s="118"/>
      <c r="BU136" s="118"/>
      <c r="CD136" s="118"/>
      <c r="CN136" s="118"/>
      <c r="CX136" s="118"/>
      <c r="DH136" s="118"/>
      <c r="DR136" s="118"/>
      <c r="EB136" s="118"/>
      <c r="EL136" s="118"/>
      <c r="EV136" s="118"/>
      <c r="FF136" s="118"/>
      <c r="FP136" s="118"/>
      <c r="FZ136" s="118"/>
      <c r="GJ136" s="118"/>
      <c r="GT136" s="118"/>
      <c r="HD136" s="118"/>
      <c r="HN136" s="118"/>
      <c r="HX136" s="118"/>
      <c r="IH136" s="118"/>
    </row>
    <row xmlns:x14ac="http://schemas.microsoft.com/office/spreadsheetml/2009/9/ac" r="137" s="3" customFormat="true" x14ac:dyDescent="0.25">
      <c r="A137" s="399" t="str">
        <f ca="true">IF(ISBLANK('Data Summary'!A139),"",'Data Summary'!A139)</f>
        <v/>
      </c>
      <c r="B137" s="118"/>
      <c r="L137" s="118"/>
      <c r="V137" s="118"/>
      <c r="AF137" s="118"/>
      <c r="AP137" s="118"/>
      <c r="AZ137" s="118"/>
      <c r="BA137" s="118"/>
      <c r="BJ137" s="118"/>
      <c r="BK137" s="118"/>
      <c r="BT137" s="118"/>
      <c r="BU137" s="118"/>
      <c r="CD137" s="118"/>
      <c r="CN137" s="118"/>
      <c r="CX137" s="118"/>
      <c r="DH137" s="118"/>
      <c r="DR137" s="118"/>
      <c r="EB137" s="118"/>
      <c r="EL137" s="118"/>
      <c r="EV137" s="118"/>
      <c r="FF137" s="118"/>
      <c r="FP137" s="118"/>
      <c r="FZ137" s="118"/>
      <c r="GJ137" s="118"/>
      <c r="GT137" s="118"/>
      <c r="HD137" s="118"/>
      <c r="HN137" s="118"/>
      <c r="HX137" s="118"/>
      <c r="IH137" s="118"/>
    </row>
    <row xmlns:x14ac="http://schemas.microsoft.com/office/spreadsheetml/2009/9/ac" r="138" s="3" customFormat="true" x14ac:dyDescent="0.25">
      <c r="A138" s="399" t="str">
        <f ca="true">IF(ISBLANK('Data Summary'!A140),"",'Data Summary'!A140)</f>
        <v/>
      </c>
      <c r="B138" s="118"/>
      <c r="L138" s="118"/>
      <c r="V138" s="118"/>
      <c r="AF138" s="118"/>
      <c r="AP138" s="118"/>
      <c r="AZ138" s="118"/>
      <c r="BA138" s="118"/>
      <c r="BJ138" s="118"/>
      <c r="BK138" s="118"/>
      <c r="BT138" s="118"/>
      <c r="BU138" s="118"/>
      <c r="CD138" s="118"/>
      <c r="CN138" s="118"/>
      <c r="CX138" s="118"/>
      <c r="DH138" s="118"/>
      <c r="DR138" s="118"/>
      <c r="EB138" s="118"/>
      <c r="EL138" s="118"/>
      <c r="EV138" s="118"/>
      <c r="FF138" s="118"/>
      <c r="FP138" s="118"/>
      <c r="FZ138" s="118"/>
      <c r="GJ138" s="118"/>
      <c r="GT138" s="118"/>
      <c r="HD138" s="118"/>
      <c r="HN138" s="118"/>
      <c r="HX138" s="118"/>
      <c r="IH138" s="118"/>
    </row>
    <row xmlns:x14ac="http://schemas.microsoft.com/office/spreadsheetml/2009/9/ac" r="139" s="3" customFormat="true" x14ac:dyDescent="0.25">
      <c r="A139" s="399" t="str">
        <f ca="true">IF(ISBLANK('Data Summary'!A141),"",'Data Summary'!A141)</f>
        <v/>
      </c>
      <c r="B139" s="118"/>
      <c r="L139" s="118"/>
      <c r="V139" s="118"/>
      <c r="AF139" s="118"/>
      <c r="AP139" s="118"/>
      <c r="AZ139" s="118"/>
      <c r="BA139" s="118"/>
      <c r="BJ139" s="118"/>
      <c r="BK139" s="118"/>
      <c r="BT139" s="118"/>
      <c r="BU139" s="118"/>
      <c r="CD139" s="118"/>
      <c r="CN139" s="118"/>
      <c r="CX139" s="118"/>
      <c r="DH139" s="118"/>
      <c r="DR139" s="118"/>
      <c r="EB139" s="118"/>
      <c r="EL139" s="118"/>
      <c r="EV139" s="118"/>
      <c r="FF139" s="118"/>
      <c r="FP139" s="118"/>
      <c r="FZ139" s="118"/>
      <c r="GJ139" s="118"/>
      <c r="GT139" s="118"/>
      <c r="HD139" s="118"/>
      <c r="HN139" s="118"/>
      <c r="HX139" s="118"/>
      <c r="IH139" s="118"/>
    </row>
    <row xmlns:x14ac="http://schemas.microsoft.com/office/spreadsheetml/2009/9/ac" r="140" s="3" customFormat="true" x14ac:dyDescent="0.25">
      <c r="A140" s="399" t="str">
        <f ca="true">IF(ISBLANK('Data Summary'!A142),"",'Data Summary'!A142)</f>
        <v/>
      </c>
      <c r="B140" s="118"/>
      <c r="L140" s="118"/>
      <c r="V140" s="118"/>
      <c r="AF140" s="118"/>
      <c r="AP140" s="118"/>
      <c r="AZ140" s="118"/>
      <c r="BA140" s="118"/>
      <c r="BJ140" s="118"/>
      <c r="BK140" s="118"/>
      <c r="BT140" s="118"/>
      <c r="BU140" s="118"/>
      <c r="CD140" s="118"/>
      <c r="CN140" s="118"/>
      <c r="CX140" s="118"/>
      <c r="DH140" s="118"/>
      <c r="DR140" s="118"/>
      <c r="EB140" s="118"/>
      <c r="EL140" s="118"/>
      <c r="EV140" s="118"/>
      <c r="FF140" s="118"/>
      <c r="FP140" s="118"/>
      <c r="FZ140" s="118"/>
      <c r="GJ140" s="118"/>
      <c r="GT140" s="118"/>
      <c r="HD140" s="118"/>
      <c r="HN140" s="118"/>
      <c r="HX140" s="118"/>
      <c r="IH140" s="118"/>
    </row>
    <row xmlns:x14ac="http://schemas.microsoft.com/office/spreadsheetml/2009/9/ac" r="141" s="3" customFormat="true" x14ac:dyDescent="0.25">
      <c r="A141" s="399" t="str">
        <f ca="true">IF(ISBLANK('Data Summary'!A143),"",'Data Summary'!A143)</f>
        <v/>
      </c>
      <c r="B141" s="118"/>
      <c r="L141" s="118"/>
      <c r="V141" s="118"/>
      <c r="AF141" s="118"/>
      <c r="AP141" s="118"/>
      <c r="AZ141" s="118"/>
      <c r="BA141" s="118"/>
      <c r="BJ141" s="118"/>
      <c r="BK141" s="118"/>
      <c r="BT141" s="118"/>
      <c r="BU141" s="118"/>
      <c r="CD141" s="118"/>
      <c r="CN141" s="118"/>
      <c r="CX141" s="118"/>
      <c r="DH141" s="118"/>
      <c r="DR141" s="118"/>
      <c r="EB141" s="118"/>
      <c r="EL141" s="118"/>
      <c r="EV141" s="118"/>
      <c r="FF141" s="118"/>
      <c r="FP141" s="118"/>
      <c r="FZ141" s="118"/>
      <c r="GJ141" s="118"/>
      <c r="GT141" s="118"/>
      <c r="HD141" s="118"/>
      <c r="HN141" s="118"/>
      <c r="HX141" s="118"/>
      <c r="IH141" s="118"/>
    </row>
    <row xmlns:x14ac="http://schemas.microsoft.com/office/spreadsheetml/2009/9/ac" r="142" s="3" customFormat="true" x14ac:dyDescent="0.25">
      <c r="A142" s="399" t="str">
        <f ca="true">IF(ISBLANK('Data Summary'!A144),"",'Data Summary'!A144)</f>
        <v/>
      </c>
      <c r="B142" s="118"/>
      <c r="L142" s="118"/>
      <c r="V142" s="118"/>
      <c r="AF142" s="118"/>
      <c r="AP142" s="118"/>
      <c r="AZ142" s="118"/>
      <c r="BA142" s="118"/>
      <c r="BJ142" s="118"/>
      <c r="BK142" s="118"/>
      <c r="BT142" s="118"/>
      <c r="BU142" s="118"/>
      <c r="CD142" s="118"/>
      <c r="CN142" s="118"/>
      <c r="CX142" s="118"/>
      <c r="DH142" s="118"/>
      <c r="DR142" s="118"/>
      <c r="EB142" s="118"/>
      <c r="EL142" s="118"/>
      <c r="EV142" s="118"/>
      <c r="FF142" s="118"/>
      <c r="FP142" s="118"/>
      <c r="FZ142" s="118"/>
      <c r="GJ142" s="118"/>
      <c r="GT142" s="118"/>
      <c r="HD142" s="118"/>
      <c r="HN142" s="118"/>
      <c r="HX142" s="118"/>
      <c r="IH142" s="118"/>
    </row>
    <row xmlns:x14ac="http://schemas.microsoft.com/office/spreadsheetml/2009/9/ac" r="143" s="3" customFormat="true" x14ac:dyDescent="0.25">
      <c r="A143" s="399" t="str">
        <f ca="true">IF(ISBLANK('Data Summary'!A145),"",'Data Summary'!A145)</f>
        <v/>
      </c>
      <c r="B143" s="118"/>
      <c r="L143" s="118"/>
      <c r="V143" s="118"/>
      <c r="AF143" s="118"/>
      <c r="AP143" s="118"/>
      <c r="AZ143" s="118"/>
      <c r="BA143" s="118"/>
      <c r="BJ143" s="118"/>
      <c r="BK143" s="118"/>
      <c r="BT143" s="118"/>
      <c r="BU143" s="118"/>
      <c r="CD143" s="118"/>
      <c r="CN143" s="118"/>
      <c r="CX143" s="118"/>
      <c r="DH143" s="118"/>
      <c r="DR143" s="118"/>
      <c r="EB143" s="118"/>
      <c r="EL143" s="118"/>
      <c r="EV143" s="118"/>
      <c r="FF143" s="118"/>
      <c r="FP143" s="118"/>
      <c r="FZ143" s="118"/>
      <c r="GJ143" s="118"/>
      <c r="GT143" s="118"/>
      <c r="HD143" s="118"/>
      <c r="HN143" s="118"/>
      <c r="HX143" s="118"/>
      <c r="IH143" s="118"/>
    </row>
    <row xmlns:x14ac="http://schemas.microsoft.com/office/spreadsheetml/2009/9/ac" r="144" s="3" customFormat="true" x14ac:dyDescent="0.25">
      <c r="A144" s="399" t="str">
        <f ca="true">IF(ISBLANK('Data Summary'!A146),"",'Data Summary'!A146)</f>
        <v/>
      </c>
      <c r="B144" s="118"/>
      <c r="L144" s="118"/>
      <c r="V144" s="118"/>
      <c r="AF144" s="118"/>
      <c r="AP144" s="118"/>
      <c r="AZ144" s="118"/>
      <c r="BA144" s="118"/>
      <c r="BJ144" s="118"/>
      <c r="BK144" s="118"/>
      <c r="BT144" s="118"/>
      <c r="BU144" s="118"/>
      <c r="CD144" s="118"/>
      <c r="CN144" s="118"/>
      <c r="CX144" s="118"/>
      <c r="DH144" s="118"/>
      <c r="DR144" s="118"/>
      <c r="EB144" s="118"/>
      <c r="EL144" s="118"/>
      <c r="EV144" s="118"/>
      <c r="FF144" s="118"/>
      <c r="FP144" s="118"/>
      <c r="FZ144" s="118"/>
      <c r="GJ144" s="118"/>
      <c r="GT144" s="118"/>
      <c r="HD144" s="118"/>
      <c r="HN144" s="118"/>
      <c r="HX144" s="118"/>
      <c r="IH144" s="118"/>
    </row>
    <row xmlns:x14ac="http://schemas.microsoft.com/office/spreadsheetml/2009/9/ac" r="145" s="3" customFormat="true" x14ac:dyDescent="0.25">
      <c r="A145" s="399" t="str">
        <f ca="true">IF(ISBLANK('Data Summary'!A147),"",'Data Summary'!A147)</f>
        <v/>
      </c>
      <c r="B145" s="118"/>
      <c r="L145" s="118"/>
      <c r="V145" s="118"/>
      <c r="AF145" s="118"/>
      <c r="AP145" s="118"/>
      <c r="AZ145" s="118"/>
      <c r="BA145" s="118"/>
      <c r="BJ145" s="118"/>
      <c r="BK145" s="118"/>
      <c r="BT145" s="118"/>
      <c r="BU145" s="118"/>
      <c r="CD145" s="118"/>
      <c r="CN145" s="118"/>
      <c r="CX145" s="118"/>
      <c r="DH145" s="118"/>
      <c r="DR145" s="118"/>
      <c r="EB145" s="118"/>
      <c r="EL145" s="118"/>
      <c r="EV145" s="118"/>
      <c r="FF145" s="118"/>
      <c r="FP145" s="118"/>
      <c r="FZ145" s="118"/>
      <c r="GJ145" s="118"/>
      <c r="GT145" s="118"/>
      <c r="HD145" s="118"/>
      <c r="HN145" s="118"/>
      <c r="HX145" s="118"/>
      <c r="IH145" s="118"/>
    </row>
    <row xmlns:x14ac="http://schemas.microsoft.com/office/spreadsheetml/2009/9/ac" r="146" s="3" customFormat="true" x14ac:dyDescent="0.25">
      <c r="A146" s="399" t="str">
        <f ca="true">IF(ISBLANK('Data Summary'!A148),"",'Data Summary'!A148)</f>
        <v/>
      </c>
      <c r="B146" s="118"/>
      <c r="L146" s="118"/>
      <c r="V146" s="118"/>
      <c r="AF146" s="118"/>
      <c r="AP146" s="118"/>
      <c r="AZ146" s="118"/>
      <c r="BA146" s="118"/>
      <c r="BJ146" s="118"/>
      <c r="BK146" s="118"/>
      <c r="BT146" s="118"/>
      <c r="BU146" s="118"/>
      <c r="CD146" s="118"/>
      <c r="CN146" s="118"/>
      <c r="CX146" s="118"/>
      <c r="DH146" s="118"/>
      <c r="DR146" s="118"/>
      <c r="EB146" s="118"/>
      <c r="EL146" s="118"/>
      <c r="EV146" s="118"/>
      <c r="FF146" s="118"/>
      <c r="FP146" s="118"/>
      <c r="FZ146" s="118"/>
      <c r="GJ146" s="118"/>
      <c r="GT146" s="118"/>
      <c r="HD146" s="118"/>
      <c r="HN146" s="118"/>
      <c r="HX146" s="118"/>
      <c r="IH146" s="118"/>
    </row>
    <row xmlns:x14ac="http://schemas.microsoft.com/office/spreadsheetml/2009/9/ac" r="147" s="3" customFormat="true" x14ac:dyDescent="0.25">
      <c r="A147" s="399" t="str">
        <f ca="true">IF(ISBLANK('Data Summary'!A149),"",'Data Summary'!A149)</f>
        <v/>
      </c>
      <c r="B147" s="118"/>
      <c r="L147" s="118"/>
      <c r="V147" s="118"/>
      <c r="AF147" s="118"/>
      <c r="AP147" s="118"/>
      <c r="AZ147" s="118"/>
      <c r="BA147" s="118"/>
      <c r="BJ147" s="118"/>
      <c r="BK147" s="118"/>
      <c r="BT147" s="118"/>
      <c r="BU147" s="118"/>
      <c r="CD147" s="118"/>
      <c r="CN147" s="118"/>
      <c r="CX147" s="118"/>
      <c r="DH147" s="118"/>
      <c r="DR147" s="118"/>
      <c r="EB147" s="118"/>
      <c r="EL147" s="118"/>
      <c r="EV147" s="118"/>
      <c r="FF147" s="118"/>
      <c r="FP147" s="118"/>
      <c r="FZ147" s="118"/>
      <c r="GJ147" s="118"/>
      <c r="GT147" s="118"/>
      <c r="HD147" s="118"/>
      <c r="HN147" s="118"/>
      <c r="HX147" s="118"/>
      <c r="IH147" s="118"/>
    </row>
    <row xmlns:x14ac="http://schemas.microsoft.com/office/spreadsheetml/2009/9/ac" r="148" s="3" customFormat="true" x14ac:dyDescent="0.25">
      <c r="A148" s="399" t="str">
        <f ca="true">IF(ISBLANK('Data Summary'!A150),"",'Data Summary'!A150)</f>
        <v/>
      </c>
      <c r="B148" s="118"/>
      <c r="L148" s="118"/>
      <c r="V148" s="118"/>
      <c r="AF148" s="118"/>
      <c r="AP148" s="118"/>
      <c r="AZ148" s="118"/>
      <c r="BA148" s="118"/>
      <c r="BJ148" s="118"/>
      <c r="BK148" s="118"/>
      <c r="BT148" s="118"/>
      <c r="BU148" s="118"/>
      <c r="CD148" s="118"/>
      <c r="CN148" s="118"/>
      <c r="CX148" s="118"/>
      <c r="DH148" s="118"/>
      <c r="DR148" s="118"/>
      <c r="EB148" s="118"/>
      <c r="EL148" s="118"/>
      <c r="EV148" s="118"/>
      <c r="FF148" s="118"/>
      <c r="FP148" s="118"/>
      <c r="FZ148" s="118"/>
      <c r="GJ148" s="118"/>
      <c r="GT148" s="118"/>
      <c r="HD148" s="118"/>
      <c r="HN148" s="118"/>
      <c r="HX148" s="118"/>
      <c r="IH148" s="118"/>
    </row>
    <row xmlns:x14ac="http://schemas.microsoft.com/office/spreadsheetml/2009/9/ac" r="149" s="3" customFormat="true" x14ac:dyDescent="0.25">
      <c r="A149" s="399" t="str">
        <f ca="true">IF(ISBLANK('Data Summary'!A151),"",'Data Summary'!A151)</f>
        <v/>
      </c>
      <c r="B149" s="118"/>
      <c r="L149" s="118"/>
      <c r="V149" s="118"/>
      <c r="AF149" s="118"/>
      <c r="AP149" s="118"/>
      <c r="AZ149" s="118"/>
      <c r="BA149" s="118"/>
      <c r="BJ149" s="118"/>
      <c r="BK149" s="118"/>
      <c r="BT149" s="118"/>
      <c r="BU149" s="118"/>
      <c r="CD149" s="118"/>
      <c r="CN149" s="118"/>
      <c r="CX149" s="118"/>
      <c r="DH149" s="118"/>
      <c r="DR149" s="118"/>
      <c r="EB149" s="118"/>
      <c r="EL149" s="118"/>
      <c r="EV149" s="118"/>
      <c r="FF149" s="118"/>
      <c r="FP149" s="118"/>
      <c r="FZ149" s="118"/>
      <c r="GJ149" s="118"/>
      <c r="GT149" s="118"/>
      <c r="HD149" s="118"/>
      <c r="HN149" s="118"/>
      <c r="HX149" s="118"/>
      <c r="IH149" s="118"/>
    </row>
    <row xmlns:x14ac="http://schemas.microsoft.com/office/spreadsheetml/2009/9/ac" r="150" s="3" customFormat="true" x14ac:dyDescent="0.25">
      <c r="A150" s="399" t="str">
        <f ca="true">IF(ISBLANK('Data Summary'!A152),"",'Data Summary'!A152)</f>
        <v/>
      </c>
      <c r="B150" s="118"/>
      <c r="L150" s="118"/>
      <c r="V150" s="118"/>
      <c r="AF150" s="118"/>
      <c r="AP150" s="118"/>
      <c r="AZ150" s="118"/>
      <c r="BA150" s="118"/>
      <c r="BJ150" s="118"/>
      <c r="BK150" s="118"/>
      <c r="BT150" s="118"/>
      <c r="BU150" s="118"/>
      <c r="CD150" s="118"/>
      <c r="CN150" s="118"/>
      <c r="CX150" s="118"/>
      <c r="DH150" s="118"/>
      <c r="DR150" s="118"/>
      <c r="EB150" s="118"/>
      <c r="EL150" s="118"/>
      <c r="EV150" s="118"/>
      <c r="FF150" s="118"/>
      <c r="FP150" s="118"/>
      <c r="FZ150" s="118"/>
      <c r="GJ150" s="118"/>
      <c r="GT150" s="118"/>
      <c r="HD150" s="118"/>
      <c r="HN150" s="118"/>
      <c r="HX150" s="118"/>
      <c r="IH150" s="118"/>
    </row>
    <row xmlns:x14ac="http://schemas.microsoft.com/office/spreadsheetml/2009/9/ac" r="151" s="3" customFormat="true" x14ac:dyDescent="0.25">
      <c r="A151" s="399" t="str">
        <f ca="true">IF(ISBLANK('Data Summary'!A153),"",'Data Summary'!A153)</f>
        <v/>
      </c>
      <c r="B151" s="118"/>
      <c r="L151" s="118"/>
      <c r="V151" s="118"/>
      <c r="AF151" s="118"/>
      <c r="AP151" s="118"/>
      <c r="AZ151" s="118"/>
      <c r="BA151" s="118"/>
      <c r="BJ151" s="118"/>
      <c r="BK151" s="118"/>
      <c r="BT151" s="118"/>
      <c r="BU151" s="118"/>
      <c r="CD151" s="118"/>
      <c r="CN151" s="118"/>
      <c r="CX151" s="118"/>
      <c r="DH151" s="118"/>
      <c r="DR151" s="118"/>
      <c r="EB151" s="118"/>
      <c r="EL151" s="118"/>
      <c r="EV151" s="118"/>
      <c r="FF151" s="118"/>
      <c r="FP151" s="118"/>
      <c r="FZ151" s="118"/>
      <c r="GJ151" s="118"/>
      <c r="GT151" s="118"/>
      <c r="HD151" s="118"/>
      <c r="HN151" s="118"/>
      <c r="HX151" s="118"/>
      <c r="IH151" s="118"/>
    </row>
    <row xmlns:x14ac="http://schemas.microsoft.com/office/spreadsheetml/2009/9/ac" r="152" s="3" customFormat="true" x14ac:dyDescent="0.25">
      <c r="A152" s="397"/>
      <c r="B152" s="118"/>
      <c r="L152" s="118"/>
      <c r="V152" s="118"/>
      <c r="AF152" s="118"/>
      <c r="AP152" s="118"/>
      <c r="AZ152" s="118"/>
      <c r="BA152" s="118"/>
      <c r="BJ152" s="118"/>
      <c r="BK152" s="118"/>
      <c r="BT152" s="118"/>
      <c r="BU152" s="118"/>
      <c r="CD152" s="118"/>
      <c r="CN152" s="118"/>
      <c r="CX152" s="118"/>
      <c r="DH152" s="118"/>
      <c r="DR152" s="118"/>
      <c r="EB152" s="118"/>
      <c r="EL152" s="118"/>
      <c r="EV152" s="118"/>
      <c r="FF152" s="118"/>
      <c r="FP152" s="118"/>
      <c r="FZ152" s="118"/>
      <c r="GJ152" s="118"/>
      <c r="GT152" s="118"/>
      <c r="HD152" s="118"/>
      <c r="HN152" s="118"/>
      <c r="HX152" s="118"/>
      <c r="IH152" s="118"/>
    </row>
    <row xmlns:x14ac="http://schemas.microsoft.com/office/spreadsheetml/2009/9/ac" r="153" s="3" customFormat="true" x14ac:dyDescent="0.25">
      <c r="A153" s="397"/>
      <c r="B153" s="118"/>
      <c r="L153" s="118"/>
      <c r="V153" s="118"/>
      <c r="AF153" s="118"/>
      <c r="AP153" s="118"/>
      <c r="AZ153" s="118"/>
      <c r="BA153" s="118"/>
      <c r="BJ153" s="118"/>
      <c r="BK153" s="118"/>
      <c r="BT153" s="118"/>
      <c r="BU153" s="118"/>
      <c r="CD153" s="118"/>
      <c r="CN153" s="118"/>
      <c r="CX153" s="118"/>
      <c r="DH153" s="118"/>
      <c r="DR153" s="118"/>
      <c r="EB153" s="118"/>
      <c r="EL153" s="118"/>
      <c r="EV153" s="118"/>
      <c r="FF153" s="118"/>
      <c r="FP153" s="118"/>
      <c r="FZ153" s="118"/>
      <c r="GJ153" s="118"/>
      <c r="GT153" s="118"/>
      <c r="HD153" s="118"/>
      <c r="HN153" s="118"/>
      <c r="HX153" s="118"/>
      <c r="IH153" s="118"/>
    </row>
    <row xmlns:x14ac="http://schemas.microsoft.com/office/spreadsheetml/2009/9/ac" r="154" s="3" customFormat="true" x14ac:dyDescent="0.25">
      <c r="A154" s="397"/>
      <c r="B154" s="118"/>
      <c r="L154" s="118"/>
      <c r="V154" s="118"/>
      <c r="AF154" s="118"/>
      <c r="AP154" s="118"/>
      <c r="AZ154" s="118"/>
      <c r="BA154" s="118"/>
      <c r="BJ154" s="118"/>
      <c r="BK154" s="118"/>
      <c r="BT154" s="118"/>
      <c r="BU154" s="118"/>
      <c r="CD154" s="118"/>
      <c r="CN154" s="118"/>
      <c r="CX154" s="118"/>
      <c r="DH154" s="118"/>
      <c r="DR154" s="118"/>
      <c r="EB154" s="118"/>
      <c r="EL154" s="118"/>
      <c r="EV154" s="118"/>
      <c r="FF154" s="118"/>
      <c r="FP154" s="118"/>
      <c r="FZ154" s="118"/>
      <c r="GJ154" s="118"/>
      <c r="GT154" s="118"/>
      <c r="HD154" s="118"/>
      <c r="HN154" s="118"/>
      <c r="HX154" s="118"/>
      <c r="IH154" s="118"/>
    </row>
    <row xmlns:x14ac="http://schemas.microsoft.com/office/spreadsheetml/2009/9/ac" r="155" s="3" customFormat="true" x14ac:dyDescent="0.25">
      <c r="A155" s="397"/>
      <c r="B155" s="118"/>
      <c r="L155" s="118"/>
      <c r="V155" s="118"/>
      <c r="AF155" s="118"/>
      <c r="AP155" s="118"/>
      <c r="AZ155" s="118"/>
      <c r="BA155" s="118"/>
      <c r="BJ155" s="118"/>
      <c r="BK155" s="118"/>
      <c r="BT155" s="118"/>
      <c r="BU155" s="118"/>
      <c r="CD155" s="118"/>
      <c r="CN155" s="118"/>
      <c r="CX155" s="118"/>
      <c r="DH155" s="118"/>
      <c r="DR155" s="118"/>
      <c r="EB155" s="118"/>
      <c r="EL155" s="118"/>
      <c r="EV155" s="118"/>
      <c r="FF155" s="118"/>
      <c r="FP155" s="118"/>
      <c r="FZ155" s="118"/>
      <c r="GJ155" s="118"/>
      <c r="GT155" s="118"/>
      <c r="HD155" s="118"/>
      <c r="HN155" s="118"/>
      <c r="HX155" s="118"/>
      <c r="IH155" s="118"/>
    </row>
    <row xmlns:x14ac="http://schemas.microsoft.com/office/spreadsheetml/2009/9/ac" r="156" s="3" customFormat="true" x14ac:dyDescent="0.25">
      <c r="A156" s="397"/>
      <c r="B156" s="118"/>
      <c r="L156" s="118"/>
      <c r="V156" s="118"/>
      <c r="AF156" s="118"/>
      <c r="AP156" s="118"/>
      <c r="AZ156" s="118"/>
      <c r="BA156" s="118"/>
      <c r="BJ156" s="118"/>
      <c r="BK156" s="118"/>
      <c r="BT156" s="118"/>
      <c r="BU156" s="118"/>
      <c r="CD156" s="118"/>
      <c r="CN156" s="118"/>
      <c r="CX156" s="118"/>
      <c r="DH156" s="118"/>
      <c r="DR156" s="118"/>
      <c r="EB156" s="118"/>
      <c r="EL156" s="118"/>
      <c r="EV156" s="118"/>
      <c r="FF156" s="118"/>
      <c r="FP156" s="118"/>
      <c r="FZ156" s="118"/>
      <c r="GJ156" s="118"/>
      <c r="GT156" s="118"/>
      <c r="HD156" s="118"/>
      <c r="HN156" s="118"/>
      <c r="HX156" s="118"/>
      <c r="IH156" s="118"/>
    </row>
    <row xmlns:x14ac="http://schemas.microsoft.com/office/spreadsheetml/2009/9/ac" r="157" s="3" customFormat="true" x14ac:dyDescent="0.25">
      <c r="A157" s="397"/>
      <c r="B157" s="118"/>
      <c r="L157" s="118"/>
      <c r="V157" s="118"/>
      <c r="AF157" s="118"/>
      <c r="AP157" s="118"/>
      <c r="AZ157" s="118"/>
      <c r="BA157" s="118"/>
      <c r="BJ157" s="118"/>
      <c r="BK157" s="118"/>
      <c r="BT157" s="118"/>
      <c r="BU157" s="118"/>
      <c r="CD157" s="118"/>
      <c r="CN157" s="118"/>
      <c r="CX157" s="118"/>
      <c r="DH157" s="118"/>
      <c r="DR157" s="118"/>
      <c r="EB157" s="118"/>
      <c r="EL157" s="118"/>
      <c r="EV157" s="118"/>
      <c r="FF157" s="118"/>
      <c r="FP157" s="118"/>
      <c r="FZ157" s="118"/>
      <c r="GJ157" s="118"/>
      <c r="GT157" s="118"/>
      <c r="HD157" s="118"/>
      <c r="HN157" s="118"/>
      <c r="HX157" s="118"/>
      <c r="IH157" s="118"/>
    </row>
    <row xmlns:x14ac="http://schemas.microsoft.com/office/spreadsheetml/2009/9/ac" r="158" s="3" customFormat="true" x14ac:dyDescent="0.25">
      <c r="A158" s="397"/>
      <c r="B158" s="118"/>
      <c r="L158" s="118"/>
      <c r="V158" s="118"/>
      <c r="AF158" s="118"/>
      <c r="AP158" s="118"/>
      <c r="AZ158" s="118"/>
      <c r="BA158" s="118"/>
      <c r="BJ158" s="118"/>
      <c r="BK158" s="118"/>
      <c r="BT158" s="118"/>
      <c r="BU158" s="118"/>
      <c r="CD158" s="118"/>
      <c r="CN158" s="118"/>
      <c r="CX158" s="118"/>
      <c r="DH158" s="118"/>
      <c r="DR158" s="118"/>
      <c r="EB158" s="118"/>
      <c r="EL158" s="118"/>
      <c r="EV158" s="118"/>
      <c r="FF158" s="118"/>
      <c r="FP158" s="118"/>
      <c r="FZ158" s="118"/>
      <c r="GJ158" s="118"/>
      <c r="GT158" s="118"/>
      <c r="HD158" s="118"/>
      <c r="HN158" s="118"/>
      <c r="HX158" s="118"/>
      <c r="IH158" s="118"/>
    </row>
    <row xmlns:x14ac="http://schemas.microsoft.com/office/spreadsheetml/2009/9/ac" r="159" s="3" customFormat="true" x14ac:dyDescent="0.25">
      <c r="A159" s="397"/>
      <c r="B159" s="118"/>
      <c r="L159" s="118"/>
      <c r="V159" s="118"/>
      <c r="AF159" s="118"/>
      <c r="AP159" s="118"/>
      <c r="AZ159" s="118"/>
      <c r="BA159" s="118"/>
      <c r="BJ159" s="118"/>
      <c r="BK159" s="118"/>
      <c r="BT159" s="118"/>
      <c r="BU159" s="118"/>
      <c r="CD159" s="118"/>
      <c r="CN159" s="118"/>
      <c r="CX159" s="118"/>
      <c r="DH159" s="118"/>
      <c r="DR159" s="118"/>
      <c r="EB159" s="118"/>
      <c r="EL159" s="118"/>
      <c r="EV159" s="118"/>
      <c r="FF159" s="118"/>
      <c r="FP159" s="118"/>
      <c r="FZ159" s="118"/>
      <c r="GJ159" s="118"/>
      <c r="GT159" s="118"/>
      <c r="HD159" s="118"/>
      <c r="HN159" s="118"/>
      <c r="HX159" s="118"/>
      <c r="IH159" s="118"/>
    </row>
    <row xmlns:x14ac="http://schemas.microsoft.com/office/spreadsheetml/2009/9/ac" r="160" s="3" customFormat="true" x14ac:dyDescent="0.25">
      <c r="A160" s="397"/>
      <c r="B160" s="118"/>
      <c r="L160" s="118"/>
      <c r="V160" s="118"/>
      <c r="AF160" s="118"/>
      <c r="AP160" s="118"/>
      <c r="AZ160" s="118"/>
      <c r="BA160" s="118"/>
      <c r="BJ160" s="118"/>
      <c r="BK160" s="118"/>
      <c r="BT160" s="118"/>
      <c r="BU160" s="118"/>
      <c r="CD160" s="118"/>
      <c r="CN160" s="118"/>
      <c r="CX160" s="118"/>
      <c r="DH160" s="118"/>
      <c r="DR160" s="118"/>
      <c r="EB160" s="118"/>
      <c r="EL160" s="118"/>
      <c r="EV160" s="118"/>
      <c r="FF160" s="118"/>
      <c r="FP160" s="118"/>
      <c r="FZ160" s="118"/>
      <c r="GJ160" s="118"/>
      <c r="GT160" s="118"/>
      <c r="HD160" s="118"/>
      <c r="HN160" s="118"/>
      <c r="HX160" s="118"/>
      <c r="IH160" s="118"/>
    </row>
    <row xmlns:x14ac="http://schemas.microsoft.com/office/spreadsheetml/2009/9/ac" r="161" s="3" customFormat="true" x14ac:dyDescent="0.25">
      <c r="A161" s="397"/>
      <c r="B161" s="118"/>
      <c r="L161" s="118"/>
      <c r="V161" s="118"/>
      <c r="AF161" s="118"/>
      <c r="AP161" s="118"/>
      <c r="AZ161" s="118"/>
      <c r="BA161" s="118"/>
      <c r="BJ161" s="118"/>
      <c r="BK161" s="118"/>
      <c r="BT161" s="118"/>
      <c r="BU161" s="118"/>
      <c r="CD161" s="118"/>
      <c r="CN161" s="118"/>
      <c r="CX161" s="118"/>
      <c r="DH161" s="118"/>
      <c r="DR161" s="118"/>
      <c r="EB161" s="118"/>
      <c r="EL161" s="118"/>
      <c r="EV161" s="118"/>
      <c r="FF161" s="118"/>
      <c r="FP161" s="118"/>
      <c r="FZ161" s="118"/>
      <c r="GJ161" s="118"/>
      <c r="GT161" s="118"/>
      <c r="HD161" s="118"/>
      <c r="HN161" s="118"/>
      <c r="HX161" s="118"/>
      <c r="IH161" s="118"/>
    </row>
    <row xmlns:x14ac="http://schemas.microsoft.com/office/spreadsheetml/2009/9/ac" r="162" s="3" customFormat="true" x14ac:dyDescent="0.25">
      <c r="A162" s="397"/>
      <c r="B162" s="118"/>
      <c r="L162" s="118"/>
      <c r="V162" s="118"/>
      <c r="AF162" s="118"/>
      <c r="AP162" s="118"/>
      <c r="AZ162" s="118"/>
      <c r="BA162" s="118"/>
      <c r="BJ162" s="118"/>
      <c r="BK162" s="118"/>
      <c r="BT162" s="118"/>
      <c r="BU162" s="118"/>
      <c r="CD162" s="118"/>
      <c r="CN162" s="118"/>
      <c r="CX162" s="118"/>
      <c r="DH162" s="118"/>
      <c r="DR162" s="118"/>
      <c r="EB162" s="118"/>
      <c r="EL162" s="118"/>
      <c r="EV162" s="118"/>
      <c r="FF162" s="118"/>
      <c r="FP162" s="118"/>
      <c r="FZ162" s="118"/>
      <c r="GJ162" s="118"/>
      <c r="GT162" s="118"/>
      <c r="HD162" s="118"/>
      <c r="HN162" s="118"/>
      <c r="HX162" s="118"/>
      <c r="IH162" s="118"/>
    </row>
    <row xmlns:x14ac="http://schemas.microsoft.com/office/spreadsheetml/2009/9/ac" r="163" s="3" customFormat="true" x14ac:dyDescent="0.25">
      <c r="A163" s="397"/>
      <c r="B163" s="118"/>
      <c r="L163" s="118"/>
      <c r="V163" s="118"/>
      <c r="AF163" s="118"/>
      <c r="AP163" s="118"/>
      <c r="AZ163" s="118"/>
      <c r="BA163" s="118"/>
      <c r="BJ163" s="118"/>
      <c r="BK163" s="118"/>
      <c r="BT163" s="118"/>
      <c r="BU163" s="118"/>
      <c r="CD163" s="118"/>
      <c r="CN163" s="118"/>
      <c r="CX163" s="118"/>
      <c r="DH163" s="118"/>
      <c r="DR163" s="118"/>
      <c r="EB163" s="118"/>
      <c r="EL163" s="118"/>
      <c r="EV163" s="118"/>
      <c r="FF163" s="118"/>
      <c r="FP163" s="118"/>
      <c r="FZ163" s="118"/>
      <c r="GJ163" s="118"/>
      <c r="GT163" s="118"/>
      <c r="HD163" s="118"/>
      <c r="HN163" s="118"/>
      <c r="HX163" s="118"/>
      <c r="IH163" s="118"/>
    </row>
    <row xmlns:x14ac="http://schemas.microsoft.com/office/spreadsheetml/2009/9/ac" r="164" s="3" customFormat="true" x14ac:dyDescent="0.25">
      <c r="A164" s="397"/>
      <c r="B164" s="118"/>
      <c r="L164" s="118"/>
      <c r="V164" s="118"/>
      <c r="AF164" s="118"/>
      <c r="AP164" s="118"/>
      <c r="AZ164" s="118"/>
      <c r="BA164" s="118"/>
      <c r="BJ164" s="118"/>
      <c r="BK164" s="118"/>
      <c r="BT164" s="118"/>
      <c r="BU164" s="118"/>
      <c r="CD164" s="118"/>
      <c r="CN164" s="118"/>
      <c r="CX164" s="118"/>
      <c r="DH164" s="118"/>
      <c r="DR164" s="118"/>
      <c r="EB164" s="118"/>
      <c r="EL164" s="118"/>
      <c r="EV164" s="118"/>
      <c r="FF164" s="118"/>
      <c r="FP164" s="118"/>
      <c r="FZ164" s="118"/>
      <c r="GJ164" s="118"/>
      <c r="GT164" s="118"/>
      <c r="HD164" s="118"/>
      <c r="HN164" s="118"/>
      <c r="HX164" s="118"/>
      <c r="IH164" s="118"/>
    </row>
    <row xmlns:x14ac="http://schemas.microsoft.com/office/spreadsheetml/2009/9/ac" r="165" s="3" customFormat="true" x14ac:dyDescent="0.25">
      <c r="A165" s="397"/>
      <c r="B165" s="118"/>
      <c r="L165" s="118"/>
      <c r="V165" s="118"/>
      <c r="AF165" s="118"/>
      <c r="AP165" s="118"/>
      <c r="AZ165" s="118"/>
      <c r="BA165" s="118"/>
      <c r="BJ165" s="118"/>
      <c r="BK165" s="118"/>
      <c r="BT165" s="118"/>
      <c r="BU165" s="118"/>
      <c r="CD165" s="118"/>
      <c r="CN165" s="118"/>
      <c r="CX165" s="118"/>
      <c r="DH165" s="118"/>
      <c r="DR165" s="118"/>
      <c r="EB165" s="118"/>
      <c r="EL165" s="118"/>
      <c r="EV165" s="118"/>
      <c r="FF165" s="118"/>
      <c r="FP165" s="118"/>
      <c r="FZ165" s="118"/>
      <c r="GJ165" s="118"/>
      <c r="GT165" s="118"/>
      <c r="HD165" s="118"/>
      <c r="HN165" s="118"/>
      <c r="HX165" s="118"/>
      <c r="IH165" s="118"/>
    </row>
    <row xmlns:x14ac="http://schemas.microsoft.com/office/spreadsheetml/2009/9/ac" r="166" s="3" customFormat="true" x14ac:dyDescent="0.25">
      <c r="A166" s="397"/>
      <c r="B166" s="118"/>
      <c r="L166" s="118"/>
      <c r="V166" s="118"/>
      <c r="AF166" s="118"/>
      <c r="AP166" s="118"/>
      <c r="AZ166" s="118"/>
      <c r="BA166" s="118"/>
      <c r="BJ166" s="118"/>
      <c r="BK166" s="118"/>
      <c r="BT166" s="118"/>
      <c r="BU166" s="118"/>
      <c r="CD166" s="118"/>
      <c r="CN166" s="118"/>
      <c r="CX166" s="118"/>
      <c r="DH166" s="118"/>
      <c r="DR166" s="118"/>
      <c r="EB166" s="118"/>
      <c r="EL166" s="118"/>
      <c r="EV166" s="118"/>
      <c r="FF166" s="118"/>
      <c r="FP166" s="118"/>
      <c r="FZ166" s="118"/>
      <c r="GJ166" s="118"/>
      <c r="GT166" s="118"/>
      <c r="HD166" s="118"/>
      <c r="HN166" s="118"/>
      <c r="HX166" s="118"/>
      <c r="IH166" s="118"/>
    </row>
    <row xmlns:x14ac="http://schemas.microsoft.com/office/spreadsheetml/2009/9/ac" r="167" s="3" customFormat="true" x14ac:dyDescent="0.25">
      <c r="A167" s="397"/>
      <c r="B167" s="118"/>
      <c r="L167" s="118"/>
      <c r="V167" s="118"/>
      <c r="AF167" s="118"/>
      <c r="AP167" s="118"/>
      <c r="AZ167" s="118"/>
      <c r="BA167" s="118"/>
      <c r="BJ167" s="118"/>
      <c r="BK167" s="118"/>
      <c r="BT167" s="118"/>
      <c r="BU167" s="118"/>
      <c r="CD167" s="118"/>
      <c r="CN167" s="118"/>
      <c r="CX167" s="118"/>
      <c r="DH167" s="118"/>
      <c r="DR167" s="118"/>
      <c r="EB167" s="118"/>
      <c r="EL167" s="118"/>
      <c r="EV167" s="118"/>
      <c r="FF167" s="118"/>
      <c r="FP167" s="118"/>
      <c r="FZ167" s="118"/>
      <c r="GJ167" s="118"/>
      <c r="GT167" s="118"/>
      <c r="HD167" s="118"/>
      <c r="HN167" s="118"/>
      <c r="HX167" s="118"/>
      <c r="IH167" s="118"/>
    </row>
    <row xmlns:x14ac="http://schemas.microsoft.com/office/spreadsheetml/2009/9/ac" r="168" s="3" customFormat="true" x14ac:dyDescent="0.25">
      <c r="A168" s="397"/>
      <c r="B168" s="118"/>
      <c r="L168" s="118"/>
      <c r="V168" s="118"/>
      <c r="AF168" s="118"/>
      <c r="AP168" s="118"/>
      <c r="AZ168" s="118"/>
      <c r="BA168" s="118"/>
      <c r="BJ168" s="118"/>
      <c r="BK168" s="118"/>
      <c r="BT168" s="118"/>
      <c r="BU168" s="118"/>
      <c r="CD168" s="118"/>
      <c r="CN168" s="118"/>
      <c r="CX168" s="118"/>
      <c r="DH168" s="118"/>
      <c r="DR168" s="118"/>
      <c r="EB168" s="118"/>
      <c r="EL168" s="118"/>
      <c r="EV168" s="118"/>
      <c r="FF168" s="118"/>
      <c r="FP168" s="118"/>
      <c r="FZ168" s="118"/>
      <c r="GJ168" s="118"/>
      <c r="GT168" s="118"/>
      <c r="HD168" s="118"/>
      <c r="HN168" s="118"/>
      <c r="HX168" s="118"/>
      <c r="IH168" s="118"/>
    </row>
    <row xmlns:x14ac="http://schemas.microsoft.com/office/spreadsheetml/2009/9/ac" r="169" s="3" customFormat="true" x14ac:dyDescent="0.25">
      <c r="A169" s="397"/>
      <c r="B169" s="118"/>
      <c r="L169" s="118"/>
      <c r="V169" s="118"/>
      <c r="AF169" s="118"/>
      <c r="AP169" s="118"/>
      <c r="AZ169" s="118"/>
      <c r="BA169" s="118"/>
      <c r="BJ169" s="118"/>
      <c r="BK169" s="118"/>
      <c r="BT169" s="118"/>
      <c r="BU169" s="118"/>
      <c r="CD169" s="118"/>
      <c r="CN169" s="118"/>
      <c r="CX169" s="118"/>
      <c r="DH169" s="118"/>
      <c r="DR169" s="118"/>
      <c r="EB169" s="118"/>
      <c r="EL169" s="118"/>
      <c r="EV169" s="118"/>
      <c r="FF169" s="118"/>
      <c r="FP169" s="118"/>
      <c r="FZ169" s="118"/>
      <c r="GJ169" s="118"/>
      <c r="GT169" s="118"/>
      <c r="HD169" s="118"/>
      <c r="HN169" s="118"/>
      <c r="HX169" s="118"/>
      <c r="IH169" s="118"/>
    </row>
    <row xmlns:x14ac="http://schemas.microsoft.com/office/spreadsheetml/2009/9/ac" r="170" s="3" customFormat="true" x14ac:dyDescent="0.25">
      <c r="A170" s="397"/>
      <c r="B170" s="118"/>
      <c r="L170" s="118"/>
      <c r="V170" s="118"/>
      <c r="AF170" s="118"/>
      <c r="AP170" s="118"/>
      <c r="AZ170" s="118"/>
      <c r="BA170" s="118"/>
      <c r="BJ170" s="118"/>
      <c r="BK170" s="118"/>
      <c r="BT170" s="118"/>
      <c r="BU170" s="118"/>
      <c r="CD170" s="118"/>
      <c r="CN170" s="118"/>
      <c r="CX170" s="118"/>
      <c r="DH170" s="118"/>
      <c r="DR170" s="118"/>
      <c r="EB170" s="118"/>
      <c r="EL170" s="118"/>
      <c r="EV170" s="118"/>
      <c r="FF170" s="118"/>
      <c r="FP170" s="118"/>
      <c r="FZ170" s="118"/>
      <c r="GJ170" s="118"/>
      <c r="GT170" s="118"/>
      <c r="HD170" s="118"/>
      <c r="HN170" s="118"/>
      <c r="HX170" s="118"/>
      <c r="IH170" s="118"/>
    </row>
    <row xmlns:x14ac="http://schemas.microsoft.com/office/spreadsheetml/2009/9/ac" r="171" s="3" customFormat="true" x14ac:dyDescent="0.25">
      <c r="A171" s="397"/>
      <c r="B171" s="118"/>
      <c r="L171" s="118"/>
      <c r="V171" s="118"/>
      <c r="AF171" s="118"/>
      <c r="AP171" s="118"/>
      <c r="AZ171" s="118"/>
      <c r="BA171" s="118"/>
      <c r="BJ171" s="118"/>
      <c r="BK171" s="118"/>
      <c r="BT171" s="118"/>
      <c r="BU171" s="118"/>
      <c r="CD171" s="118"/>
      <c r="CN171" s="118"/>
      <c r="CX171" s="118"/>
      <c r="DH171" s="118"/>
      <c r="DR171" s="118"/>
      <c r="EB171" s="118"/>
      <c r="EL171" s="118"/>
      <c r="EV171" s="118"/>
      <c r="FF171" s="118"/>
      <c r="FP171" s="118"/>
      <c r="FZ171" s="118"/>
      <c r="GJ171" s="118"/>
      <c r="GT171" s="118"/>
      <c r="HD171" s="118"/>
      <c r="HN171" s="118"/>
      <c r="HX171" s="118"/>
      <c r="IH171" s="118"/>
    </row>
    <row xmlns:x14ac="http://schemas.microsoft.com/office/spreadsheetml/2009/9/ac" r="172" s="3" customFormat="true" x14ac:dyDescent="0.25">
      <c r="A172" s="397"/>
      <c r="B172" s="118"/>
      <c r="L172" s="118"/>
      <c r="V172" s="118"/>
      <c r="AF172" s="118"/>
      <c r="AP172" s="118"/>
      <c r="AZ172" s="118"/>
      <c r="BA172" s="118"/>
      <c r="BJ172" s="118"/>
      <c r="BK172" s="118"/>
      <c r="BT172" s="118"/>
      <c r="BU172" s="118"/>
      <c r="CD172" s="118"/>
      <c r="CN172" s="118"/>
      <c r="CX172" s="118"/>
      <c r="DH172" s="118"/>
      <c r="DR172" s="118"/>
      <c r="EB172" s="118"/>
      <c r="EL172" s="118"/>
      <c r="EV172" s="118"/>
      <c r="FF172" s="118"/>
      <c r="FP172" s="118"/>
      <c r="FZ172" s="118"/>
      <c r="GJ172" s="118"/>
      <c r="GT172" s="118"/>
      <c r="HD172" s="118"/>
      <c r="HN172" s="118"/>
      <c r="HX172" s="118"/>
      <c r="IH172" s="118"/>
    </row>
    <row xmlns:x14ac="http://schemas.microsoft.com/office/spreadsheetml/2009/9/ac" r="173" s="3" customFormat="true" x14ac:dyDescent="0.25">
      <c r="A173" s="397"/>
      <c r="B173" s="118"/>
      <c r="L173" s="118"/>
      <c r="V173" s="118"/>
      <c r="AF173" s="118"/>
      <c r="AP173" s="118"/>
      <c r="AZ173" s="118"/>
      <c r="BA173" s="118"/>
      <c r="BJ173" s="118"/>
      <c r="BK173" s="118"/>
      <c r="BT173" s="118"/>
      <c r="BU173" s="118"/>
      <c r="CD173" s="118"/>
      <c r="CN173" s="118"/>
      <c r="CX173" s="118"/>
      <c r="DH173" s="118"/>
      <c r="DR173" s="118"/>
      <c r="EB173" s="118"/>
      <c r="EL173" s="118"/>
      <c r="EV173" s="118"/>
      <c r="FF173" s="118"/>
      <c r="FP173" s="118"/>
      <c r="FZ173" s="118"/>
      <c r="GJ173" s="118"/>
      <c r="GT173" s="118"/>
      <c r="HD173" s="118"/>
      <c r="HN173" s="118"/>
      <c r="HX173" s="118"/>
      <c r="IH173" s="118"/>
    </row>
    <row xmlns:x14ac="http://schemas.microsoft.com/office/spreadsheetml/2009/9/ac" r="174" s="3" customFormat="true" x14ac:dyDescent="0.25">
      <c r="A174" s="397"/>
      <c r="B174" s="118"/>
      <c r="L174" s="118"/>
      <c r="V174" s="118"/>
      <c r="AF174" s="118"/>
      <c r="AP174" s="118"/>
      <c r="AZ174" s="118"/>
      <c r="BA174" s="118"/>
      <c r="BJ174" s="118"/>
      <c r="BK174" s="118"/>
      <c r="BT174" s="118"/>
      <c r="BU174" s="118"/>
      <c r="CD174" s="118"/>
      <c r="CN174" s="118"/>
      <c r="CX174" s="118"/>
      <c r="DH174" s="118"/>
      <c r="DR174" s="118"/>
      <c r="EB174" s="118"/>
      <c r="EL174" s="118"/>
      <c r="EV174" s="118"/>
      <c r="FF174" s="118"/>
      <c r="FP174" s="118"/>
      <c r="FZ174" s="118"/>
      <c r="GJ174" s="118"/>
      <c r="GT174" s="118"/>
      <c r="HD174" s="118"/>
      <c r="HN174" s="118"/>
      <c r="HX174" s="118"/>
      <c r="IH174" s="118"/>
    </row>
    <row xmlns:x14ac="http://schemas.microsoft.com/office/spreadsheetml/2009/9/ac" r="175" s="3" customFormat="true" x14ac:dyDescent="0.25">
      <c r="A175" s="397"/>
      <c r="B175" s="118"/>
      <c r="L175" s="118"/>
      <c r="V175" s="118"/>
      <c r="AF175" s="118"/>
      <c r="AP175" s="118"/>
      <c r="AZ175" s="118"/>
      <c r="BA175" s="118"/>
      <c r="BJ175" s="118"/>
      <c r="BK175" s="118"/>
      <c r="BT175" s="118"/>
      <c r="BU175" s="118"/>
      <c r="CD175" s="118"/>
      <c r="CN175" s="118"/>
      <c r="CX175" s="118"/>
      <c r="DH175" s="118"/>
      <c r="DR175" s="118"/>
      <c r="EB175" s="118"/>
      <c r="EL175" s="118"/>
      <c r="EV175" s="118"/>
      <c r="FF175" s="118"/>
      <c r="FP175" s="118"/>
      <c r="FZ175" s="118"/>
      <c r="GJ175" s="118"/>
      <c r="GT175" s="118"/>
      <c r="HD175" s="118"/>
      <c r="HN175" s="118"/>
      <c r="HX175" s="118"/>
      <c r="IH175" s="118"/>
    </row>
    <row xmlns:x14ac="http://schemas.microsoft.com/office/spreadsheetml/2009/9/ac" r="176" s="3" customFormat="true" x14ac:dyDescent="0.25">
      <c r="A176" s="397"/>
      <c r="B176" s="118"/>
      <c r="L176" s="118"/>
      <c r="V176" s="118"/>
      <c r="AF176" s="118"/>
      <c r="AP176" s="118"/>
      <c r="AZ176" s="118"/>
      <c r="BA176" s="118"/>
      <c r="BJ176" s="118"/>
      <c r="BK176" s="118"/>
      <c r="BT176" s="118"/>
      <c r="BU176" s="118"/>
      <c r="CD176" s="118"/>
      <c r="CN176" s="118"/>
      <c r="CX176" s="118"/>
      <c r="DH176" s="118"/>
      <c r="DR176" s="118"/>
      <c r="EB176" s="118"/>
      <c r="EL176" s="118"/>
      <c r="EV176" s="118"/>
      <c r="FF176" s="118"/>
      <c r="FP176" s="118"/>
      <c r="FZ176" s="118"/>
      <c r="GJ176" s="118"/>
      <c r="GT176" s="118"/>
      <c r="HD176" s="118"/>
      <c r="HN176" s="118"/>
      <c r="HX176" s="118"/>
      <c r="IH176" s="118"/>
    </row>
    <row xmlns:x14ac="http://schemas.microsoft.com/office/spreadsheetml/2009/9/ac" r="177" s="3" customFormat="true" x14ac:dyDescent="0.25">
      <c r="A177" s="397"/>
      <c r="B177" s="118"/>
      <c r="L177" s="118"/>
      <c r="V177" s="118"/>
      <c r="AF177" s="118"/>
      <c r="AP177" s="118"/>
      <c r="AZ177" s="118"/>
      <c r="BA177" s="118"/>
      <c r="BJ177" s="118"/>
      <c r="BK177" s="118"/>
      <c r="BT177" s="118"/>
      <c r="BU177" s="118"/>
      <c r="CD177" s="118"/>
      <c r="CN177" s="118"/>
      <c r="CX177" s="118"/>
      <c r="DH177" s="118"/>
      <c r="DR177" s="118"/>
      <c r="EB177" s="118"/>
      <c r="EL177" s="118"/>
      <c r="EV177" s="118"/>
      <c r="FF177" s="118"/>
      <c r="FP177" s="118"/>
      <c r="FZ177" s="118"/>
      <c r="GJ177" s="118"/>
      <c r="GT177" s="118"/>
      <c r="HD177" s="118"/>
      <c r="HN177" s="118"/>
      <c r="HX177" s="118"/>
      <c r="IH177" s="118"/>
    </row>
    <row xmlns:x14ac="http://schemas.microsoft.com/office/spreadsheetml/2009/9/ac" r="178" s="3" customFormat="true" x14ac:dyDescent="0.25">
      <c r="A178" s="397"/>
      <c r="B178" s="118"/>
      <c r="L178" s="118"/>
      <c r="V178" s="118"/>
      <c r="AF178" s="118"/>
      <c r="AP178" s="118"/>
      <c r="AZ178" s="118"/>
      <c r="BA178" s="118"/>
      <c r="BJ178" s="118"/>
      <c r="BK178" s="118"/>
      <c r="BT178" s="118"/>
      <c r="BU178" s="118"/>
      <c r="CD178" s="118"/>
      <c r="CN178" s="118"/>
      <c r="CX178" s="118"/>
      <c r="DH178" s="118"/>
      <c r="DR178" s="118"/>
      <c r="EB178" s="118"/>
      <c r="EL178" s="118"/>
      <c r="EV178" s="118"/>
      <c r="FF178" s="118"/>
      <c r="FP178" s="118"/>
      <c r="FZ178" s="118"/>
      <c r="GJ178" s="118"/>
      <c r="GT178" s="118"/>
      <c r="HD178" s="118"/>
      <c r="HN178" s="118"/>
      <c r="HX178" s="118"/>
      <c r="IH178" s="118"/>
    </row>
    <row xmlns:x14ac="http://schemas.microsoft.com/office/spreadsheetml/2009/9/ac" r="179" s="3" customFormat="true" x14ac:dyDescent="0.25">
      <c r="A179" s="397"/>
      <c r="B179" s="118"/>
      <c r="L179" s="118"/>
      <c r="V179" s="118"/>
      <c r="AF179" s="118"/>
      <c r="AP179" s="118"/>
      <c r="AZ179" s="118"/>
      <c r="BA179" s="118"/>
      <c r="BJ179" s="118"/>
      <c r="BK179" s="118"/>
      <c r="BT179" s="118"/>
      <c r="BU179" s="118"/>
      <c r="CD179" s="118"/>
      <c r="CN179" s="118"/>
      <c r="CX179" s="118"/>
      <c r="DH179" s="118"/>
      <c r="DR179" s="118"/>
      <c r="EB179" s="118"/>
      <c r="EL179" s="118"/>
      <c r="EV179" s="118"/>
      <c r="FF179" s="118"/>
      <c r="FP179" s="118"/>
      <c r="FZ179" s="118"/>
      <c r="GJ179" s="118"/>
      <c r="GT179" s="118"/>
      <c r="HD179" s="118"/>
      <c r="HN179" s="118"/>
      <c r="HX179" s="118"/>
      <c r="IH179" s="118"/>
    </row>
    <row xmlns:x14ac="http://schemas.microsoft.com/office/spreadsheetml/2009/9/ac" r="180" s="3" customFormat="true" x14ac:dyDescent="0.25">
      <c r="A180" s="397"/>
      <c r="B180" s="118"/>
      <c r="L180" s="118"/>
      <c r="V180" s="118"/>
      <c r="AF180" s="118"/>
      <c r="AP180" s="118"/>
      <c r="AZ180" s="118"/>
      <c r="BA180" s="118"/>
      <c r="BJ180" s="118"/>
      <c r="BK180" s="118"/>
      <c r="BT180" s="118"/>
      <c r="BU180" s="118"/>
      <c r="CD180" s="118"/>
      <c r="CN180" s="118"/>
      <c r="CX180" s="118"/>
      <c r="DH180" s="118"/>
      <c r="DR180" s="118"/>
      <c r="EB180" s="118"/>
      <c r="EL180" s="118"/>
      <c r="EV180" s="118"/>
      <c r="FF180" s="118"/>
      <c r="FP180" s="118"/>
      <c r="FZ180" s="118"/>
      <c r="GJ180" s="118"/>
      <c r="GT180" s="118"/>
      <c r="HD180" s="118"/>
      <c r="HN180" s="118"/>
      <c r="HX180" s="118"/>
      <c r="IH180" s="118"/>
    </row>
    <row xmlns:x14ac="http://schemas.microsoft.com/office/spreadsheetml/2009/9/ac" r="181" s="3" customFormat="true" x14ac:dyDescent="0.25">
      <c r="A181" s="397"/>
      <c r="B181" s="118"/>
      <c r="L181" s="118"/>
      <c r="V181" s="118"/>
      <c r="AF181" s="118"/>
      <c r="AP181" s="118"/>
      <c r="AZ181" s="118"/>
      <c r="BA181" s="118"/>
      <c r="BJ181" s="118"/>
      <c r="BK181" s="118"/>
      <c r="BT181" s="118"/>
      <c r="BU181" s="118"/>
      <c r="CD181" s="118"/>
      <c r="CN181" s="118"/>
      <c r="CX181" s="118"/>
      <c r="DH181" s="118"/>
      <c r="DR181" s="118"/>
      <c r="EB181" s="118"/>
      <c r="EL181" s="118"/>
      <c r="EV181" s="118"/>
      <c r="FF181" s="118"/>
      <c r="FP181" s="118"/>
      <c r="FZ181" s="118"/>
      <c r="GJ181" s="118"/>
      <c r="GT181" s="118"/>
      <c r="HD181" s="118"/>
      <c r="HN181" s="118"/>
      <c r="HX181" s="118"/>
      <c r="IH181" s="118"/>
    </row>
    <row xmlns:x14ac="http://schemas.microsoft.com/office/spreadsheetml/2009/9/ac" r="182" s="3" customFormat="true" x14ac:dyDescent="0.25">
      <c r="A182" s="397"/>
      <c r="B182" s="118"/>
      <c r="L182" s="118"/>
      <c r="V182" s="118"/>
      <c r="AF182" s="118"/>
      <c r="AP182" s="118"/>
      <c r="AZ182" s="118"/>
      <c r="BA182" s="118"/>
      <c r="BJ182" s="118"/>
      <c r="BK182" s="118"/>
      <c r="BT182" s="118"/>
      <c r="BU182" s="118"/>
      <c r="CD182" s="118"/>
      <c r="CN182" s="118"/>
      <c r="CX182" s="118"/>
      <c r="DH182" s="118"/>
      <c r="DR182" s="118"/>
      <c r="EB182" s="118"/>
      <c r="EL182" s="118"/>
      <c r="EV182" s="118"/>
      <c r="FF182" s="118"/>
      <c r="FP182" s="118"/>
      <c r="FZ182" s="118"/>
      <c r="GJ182" s="118"/>
      <c r="GT182" s="118"/>
      <c r="HD182" s="118"/>
      <c r="HN182" s="118"/>
      <c r="HX182" s="118"/>
      <c r="IH182" s="118"/>
    </row>
    <row xmlns:x14ac="http://schemas.microsoft.com/office/spreadsheetml/2009/9/ac" r="183" s="3" customFormat="true" x14ac:dyDescent="0.25">
      <c r="A183" s="397"/>
      <c r="B183" s="118"/>
      <c r="L183" s="118"/>
      <c r="V183" s="118"/>
      <c r="AF183" s="118"/>
      <c r="AP183" s="118"/>
      <c r="AZ183" s="118"/>
      <c r="BA183" s="118"/>
      <c r="BJ183" s="118"/>
      <c r="BK183" s="118"/>
      <c r="BT183" s="118"/>
      <c r="BU183" s="118"/>
      <c r="CD183" s="118"/>
      <c r="CN183" s="118"/>
      <c r="CX183" s="118"/>
      <c r="DH183" s="118"/>
      <c r="DR183" s="118"/>
      <c r="EB183" s="118"/>
      <c r="EL183" s="118"/>
      <c r="EV183" s="118"/>
      <c r="FF183" s="118"/>
      <c r="FP183" s="118"/>
      <c r="FZ183" s="118"/>
      <c r="GJ183" s="118"/>
      <c r="GT183" s="118"/>
      <c r="HD183" s="118"/>
      <c r="HN183" s="118"/>
      <c r="HX183" s="118"/>
      <c r="IH183" s="118"/>
    </row>
    <row xmlns:x14ac="http://schemas.microsoft.com/office/spreadsheetml/2009/9/ac" r="184" s="3" customFormat="true" x14ac:dyDescent="0.25">
      <c r="A184" s="397"/>
      <c r="B184" s="118"/>
      <c r="L184" s="118"/>
      <c r="V184" s="118"/>
      <c r="AF184" s="118"/>
      <c r="AP184" s="118"/>
      <c r="AZ184" s="118"/>
      <c r="BA184" s="118"/>
      <c r="BJ184" s="118"/>
      <c r="BK184" s="118"/>
      <c r="BT184" s="118"/>
      <c r="BU184" s="118"/>
      <c r="CD184" s="118"/>
      <c r="CN184" s="118"/>
      <c r="CX184" s="118"/>
      <c r="DH184" s="118"/>
      <c r="DR184" s="118"/>
      <c r="EB184" s="118"/>
      <c r="EL184" s="118"/>
      <c r="EV184" s="118"/>
      <c r="FF184" s="118"/>
      <c r="FP184" s="118"/>
      <c r="FZ184" s="118"/>
      <c r="GJ184" s="118"/>
      <c r="GT184" s="118"/>
      <c r="HD184" s="118"/>
      <c r="HN184" s="118"/>
      <c r="HX184" s="118"/>
      <c r="IH184" s="118"/>
    </row>
    <row xmlns:x14ac="http://schemas.microsoft.com/office/spreadsheetml/2009/9/ac" r="185" s="3" customFormat="true" x14ac:dyDescent="0.25">
      <c r="A185" s="397"/>
      <c r="B185" s="118"/>
      <c r="L185" s="118"/>
      <c r="V185" s="118"/>
      <c r="AF185" s="118"/>
      <c r="AP185" s="118"/>
      <c r="AZ185" s="118"/>
      <c r="BA185" s="118"/>
      <c r="BJ185" s="118"/>
      <c r="BK185" s="118"/>
      <c r="BT185" s="118"/>
      <c r="BU185" s="118"/>
      <c r="CD185" s="118"/>
      <c r="CN185" s="118"/>
      <c r="CX185" s="118"/>
      <c r="DH185" s="118"/>
      <c r="DR185" s="118"/>
      <c r="EB185" s="118"/>
      <c r="EL185" s="118"/>
      <c r="EV185" s="118"/>
      <c r="FF185" s="118"/>
      <c r="FP185" s="118"/>
      <c r="FZ185" s="118"/>
      <c r="GJ185" s="118"/>
      <c r="GT185" s="118"/>
      <c r="HD185" s="118"/>
      <c r="HN185" s="118"/>
      <c r="HX185" s="118"/>
      <c r="IH185" s="118"/>
    </row>
    <row xmlns:x14ac="http://schemas.microsoft.com/office/spreadsheetml/2009/9/ac" r="186" s="3" customFormat="true" x14ac:dyDescent="0.25">
      <c r="A186" s="397"/>
      <c r="B186" s="118"/>
      <c r="L186" s="118"/>
      <c r="V186" s="118"/>
      <c r="AF186" s="118"/>
      <c r="AP186" s="118"/>
      <c r="AZ186" s="118"/>
      <c r="BA186" s="118"/>
      <c r="BJ186" s="118"/>
      <c r="BK186" s="118"/>
      <c r="BT186" s="118"/>
      <c r="BU186" s="118"/>
      <c r="CD186" s="118"/>
      <c r="CN186" s="118"/>
      <c r="CX186" s="118"/>
      <c r="DH186" s="118"/>
      <c r="DR186" s="118"/>
      <c r="EB186" s="118"/>
      <c r="EL186" s="118"/>
      <c r="EV186" s="118"/>
      <c r="FF186" s="118"/>
      <c r="FP186" s="118"/>
      <c r="FZ186" s="118"/>
      <c r="GJ186" s="118"/>
      <c r="GT186" s="118"/>
      <c r="HD186" s="118"/>
      <c r="HN186" s="118"/>
      <c r="HX186" s="118"/>
      <c r="IH186" s="118"/>
    </row>
    <row xmlns:x14ac="http://schemas.microsoft.com/office/spreadsheetml/2009/9/ac" r="187" s="3" customFormat="true" x14ac:dyDescent="0.25">
      <c r="A187" s="397"/>
      <c r="B187" s="118"/>
      <c r="L187" s="118"/>
      <c r="V187" s="118"/>
      <c r="AF187" s="118"/>
      <c r="AP187" s="118"/>
      <c r="AZ187" s="118"/>
      <c r="BA187" s="118"/>
      <c r="BJ187" s="118"/>
      <c r="BK187" s="118"/>
      <c r="BT187" s="118"/>
      <c r="BU187" s="118"/>
      <c r="CD187" s="118"/>
      <c r="CN187" s="118"/>
      <c r="CX187" s="118"/>
      <c r="DH187" s="118"/>
      <c r="DR187" s="118"/>
      <c r="EB187" s="118"/>
      <c r="EL187" s="118"/>
      <c r="EV187" s="118"/>
      <c r="FF187" s="118"/>
      <c r="FP187" s="118"/>
      <c r="FZ187" s="118"/>
      <c r="GJ187" s="118"/>
      <c r="GT187" s="118"/>
      <c r="HD187" s="118"/>
      <c r="HN187" s="118"/>
      <c r="HX187" s="118"/>
      <c r="IH187" s="118"/>
    </row>
    <row xmlns:x14ac="http://schemas.microsoft.com/office/spreadsheetml/2009/9/ac" r="188" s="3" customFormat="true" x14ac:dyDescent="0.25">
      <c r="A188" s="397"/>
      <c r="B188" s="118"/>
      <c r="L188" s="118"/>
      <c r="V188" s="118"/>
      <c r="AF188" s="118"/>
      <c r="AP188" s="118"/>
      <c r="AZ188" s="118"/>
      <c r="BA188" s="118"/>
      <c r="BJ188" s="118"/>
      <c r="BK188" s="118"/>
      <c r="BT188" s="118"/>
      <c r="BU188" s="118"/>
      <c r="CD188" s="118"/>
      <c r="CN188" s="118"/>
      <c r="CX188" s="118"/>
      <c r="DH188" s="118"/>
      <c r="DR188" s="118"/>
      <c r="EB188" s="118"/>
      <c r="EL188" s="118"/>
      <c r="EV188" s="118"/>
      <c r="FF188" s="118"/>
      <c r="FP188" s="118"/>
      <c r="FZ188" s="118"/>
      <c r="GJ188" s="118"/>
      <c r="GT188" s="118"/>
      <c r="HD188" s="118"/>
      <c r="HN188" s="118"/>
      <c r="HX188" s="118"/>
      <c r="IH188" s="118"/>
    </row>
    <row xmlns:x14ac="http://schemas.microsoft.com/office/spreadsheetml/2009/9/ac" r="189" s="3" customFormat="true" x14ac:dyDescent="0.25">
      <c r="A189" s="397"/>
      <c r="B189" s="118"/>
      <c r="L189" s="118"/>
      <c r="V189" s="118"/>
      <c r="AF189" s="118"/>
      <c r="AP189" s="118"/>
      <c r="AZ189" s="118"/>
      <c r="BA189" s="118"/>
      <c r="BJ189" s="118"/>
      <c r="BK189" s="118"/>
      <c r="BT189" s="118"/>
      <c r="BU189" s="118"/>
      <c r="CD189" s="118"/>
      <c r="CN189" s="118"/>
      <c r="CX189" s="118"/>
      <c r="DH189" s="118"/>
      <c r="DR189" s="118"/>
      <c r="EB189" s="118"/>
      <c r="EL189" s="118"/>
      <c r="EV189" s="118"/>
      <c r="FF189" s="118"/>
      <c r="FP189" s="118"/>
      <c r="FZ189" s="118"/>
      <c r="GJ189" s="118"/>
      <c r="GT189" s="118"/>
      <c r="HD189" s="118"/>
      <c r="HN189" s="118"/>
      <c r="HX189" s="118"/>
      <c r="IH189" s="118"/>
    </row>
    <row xmlns:x14ac="http://schemas.microsoft.com/office/spreadsheetml/2009/9/ac" r="190" s="3" customFormat="true" x14ac:dyDescent="0.25">
      <c r="A190" s="397"/>
      <c r="B190" s="118"/>
      <c r="L190" s="118"/>
      <c r="V190" s="118"/>
      <c r="AF190" s="118"/>
      <c r="AP190" s="118"/>
      <c r="AZ190" s="118"/>
      <c r="BA190" s="118"/>
      <c r="BJ190" s="118"/>
      <c r="BK190" s="118"/>
      <c r="BT190" s="118"/>
      <c r="BU190" s="118"/>
      <c r="CD190" s="118"/>
      <c r="CN190" s="118"/>
      <c r="CX190" s="118"/>
      <c r="DH190" s="118"/>
      <c r="DR190" s="118"/>
      <c r="EB190" s="118"/>
      <c r="EL190" s="118"/>
      <c r="EV190" s="118"/>
      <c r="FF190" s="118"/>
      <c r="FP190" s="118"/>
      <c r="FZ190" s="118"/>
      <c r="GJ190" s="118"/>
      <c r="GT190" s="118"/>
      <c r="HD190" s="118"/>
      <c r="HN190" s="118"/>
      <c r="HX190" s="118"/>
      <c r="IH190" s="118"/>
    </row>
    <row xmlns:x14ac="http://schemas.microsoft.com/office/spreadsheetml/2009/9/ac" r="191" s="3" customFormat="true" x14ac:dyDescent="0.25">
      <c r="A191" s="397"/>
      <c r="B191" s="118"/>
      <c r="L191" s="118"/>
      <c r="V191" s="118"/>
      <c r="AF191" s="118"/>
      <c r="AP191" s="118"/>
      <c r="AZ191" s="118"/>
      <c r="BA191" s="118"/>
      <c r="BJ191" s="118"/>
      <c r="BK191" s="118"/>
      <c r="BT191" s="118"/>
      <c r="BU191" s="118"/>
      <c r="CD191" s="118"/>
      <c r="CN191" s="118"/>
      <c r="CX191" s="118"/>
      <c r="DH191" s="118"/>
      <c r="DR191" s="118"/>
      <c r="EB191" s="118"/>
      <c r="EL191" s="118"/>
      <c r="EV191" s="118"/>
      <c r="FF191" s="118"/>
      <c r="FP191" s="118"/>
      <c r="FZ191" s="118"/>
      <c r="GJ191" s="118"/>
      <c r="GT191" s="118"/>
      <c r="HD191" s="118"/>
      <c r="HN191" s="118"/>
      <c r="HX191" s="118"/>
      <c r="IH191" s="118"/>
    </row>
    <row xmlns:x14ac="http://schemas.microsoft.com/office/spreadsheetml/2009/9/ac" r="192" s="3" customFormat="true" x14ac:dyDescent="0.25">
      <c r="A192" s="397"/>
      <c r="B192" s="118"/>
      <c r="L192" s="118"/>
      <c r="V192" s="118"/>
      <c r="AF192" s="118"/>
      <c r="AP192" s="118"/>
      <c r="AZ192" s="118"/>
      <c r="BA192" s="118"/>
      <c r="BJ192" s="118"/>
      <c r="BK192" s="118"/>
      <c r="BT192" s="118"/>
      <c r="BU192" s="118"/>
      <c r="CD192" s="118"/>
      <c r="CN192" s="118"/>
      <c r="CX192" s="118"/>
      <c r="DH192" s="118"/>
      <c r="DR192" s="118"/>
      <c r="EB192" s="118"/>
      <c r="EL192" s="118"/>
      <c r="EV192" s="118"/>
      <c r="FF192" s="118"/>
      <c r="FP192" s="118"/>
      <c r="FZ192" s="118"/>
      <c r="GJ192" s="118"/>
      <c r="GT192" s="118"/>
      <c r="HD192" s="118"/>
      <c r="HN192" s="118"/>
      <c r="HX192" s="118"/>
      <c r="IH192" s="118"/>
    </row>
    <row xmlns:x14ac="http://schemas.microsoft.com/office/spreadsheetml/2009/9/ac" r="193" s="3" customFormat="true" x14ac:dyDescent="0.25">
      <c r="A193" s="397"/>
      <c r="B193" s="118"/>
      <c r="L193" s="118"/>
      <c r="V193" s="118"/>
      <c r="AF193" s="118"/>
      <c r="AP193" s="118"/>
      <c r="AZ193" s="118"/>
      <c r="BA193" s="118"/>
      <c r="BJ193" s="118"/>
      <c r="BK193" s="118"/>
      <c r="BT193" s="118"/>
      <c r="BU193" s="118"/>
      <c r="CD193" s="118"/>
      <c r="CN193" s="118"/>
      <c r="CX193" s="118"/>
      <c r="DH193" s="118"/>
      <c r="DR193" s="118"/>
      <c r="EB193" s="118"/>
      <c r="EL193" s="118"/>
      <c r="EV193" s="118"/>
      <c r="FF193" s="118"/>
      <c r="FP193" s="118"/>
      <c r="FZ193" s="118"/>
      <c r="GJ193" s="118"/>
      <c r="GT193" s="118"/>
      <c r="HD193" s="118"/>
      <c r="HN193" s="118"/>
      <c r="HX193" s="118"/>
      <c r="IH193" s="118"/>
    </row>
    <row xmlns:x14ac="http://schemas.microsoft.com/office/spreadsheetml/2009/9/ac" r="194" s="3" customFormat="true" x14ac:dyDescent="0.25">
      <c r="A194" s="397"/>
      <c r="B194" s="118"/>
      <c r="L194" s="118"/>
      <c r="V194" s="118"/>
      <c r="AF194" s="118"/>
      <c r="AP194" s="118"/>
      <c r="AZ194" s="118"/>
      <c r="BA194" s="118"/>
      <c r="BJ194" s="118"/>
      <c r="BK194" s="118"/>
      <c r="BT194" s="118"/>
      <c r="BU194" s="118"/>
      <c r="CD194" s="118"/>
      <c r="CN194" s="118"/>
      <c r="CX194" s="118"/>
      <c r="DH194" s="118"/>
      <c r="DR194" s="118"/>
      <c r="EB194" s="118"/>
      <c r="EL194" s="118"/>
      <c r="EV194" s="118"/>
      <c r="FF194" s="118"/>
      <c r="FP194" s="118"/>
      <c r="FZ194" s="118"/>
      <c r="GJ194" s="118"/>
      <c r="GT194" s="118"/>
      <c r="HD194" s="118"/>
      <c r="HN194" s="118"/>
      <c r="HX194" s="118"/>
      <c r="IH194" s="118"/>
    </row>
    <row xmlns:x14ac="http://schemas.microsoft.com/office/spreadsheetml/2009/9/ac" r="195" s="3" customFormat="true" x14ac:dyDescent="0.25">
      <c r="A195" s="397"/>
      <c r="B195" s="118"/>
      <c r="L195" s="118"/>
      <c r="V195" s="118"/>
      <c r="AF195" s="118"/>
      <c r="AP195" s="118"/>
      <c r="AZ195" s="118"/>
      <c r="BA195" s="118"/>
      <c r="BJ195" s="118"/>
      <c r="BK195" s="118"/>
      <c r="BT195" s="118"/>
      <c r="BU195" s="118"/>
      <c r="CD195" s="118"/>
      <c r="CN195" s="118"/>
      <c r="CX195" s="118"/>
      <c r="DH195" s="118"/>
      <c r="DR195" s="118"/>
      <c r="EB195" s="118"/>
      <c r="EL195" s="118"/>
      <c r="EV195" s="118"/>
      <c r="FF195" s="118"/>
      <c r="FP195" s="118"/>
      <c r="FZ195" s="118"/>
      <c r="GJ195" s="118"/>
      <c r="GT195" s="118"/>
      <c r="HD195" s="118"/>
      <c r="HN195" s="118"/>
      <c r="HX195" s="118"/>
      <c r="IH195" s="118"/>
    </row>
    <row xmlns:x14ac="http://schemas.microsoft.com/office/spreadsheetml/2009/9/ac" r="196" s="3" customFormat="true" x14ac:dyDescent="0.25">
      <c r="A196" s="397"/>
      <c r="B196" s="118"/>
      <c r="L196" s="118"/>
      <c r="V196" s="118"/>
      <c r="AF196" s="118"/>
      <c r="AP196" s="118"/>
      <c r="AZ196" s="118"/>
      <c r="BA196" s="118"/>
      <c r="BJ196" s="118"/>
      <c r="BK196" s="118"/>
      <c r="BT196" s="118"/>
      <c r="BU196" s="118"/>
      <c r="CD196" s="118"/>
      <c r="CN196" s="118"/>
      <c r="CX196" s="118"/>
      <c r="DH196" s="118"/>
      <c r="DR196" s="118"/>
      <c r="EB196" s="118"/>
      <c r="EL196" s="118"/>
      <c r="EV196" s="118"/>
      <c r="FF196" s="118"/>
      <c r="FP196" s="118"/>
      <c r="FZ196" s="118"/>
      <c r="GJ196" s="118"/>
      <c r="GT196" s="118"/>
      <c r="HD196" s="118"/>
      <c r="HN196" s="118"/>
      <c r="HX196" s="118"/>
      <c r="IH196" s="118"/>
    </row>
    <row xmlns:x14ac="http://schemas.microsoft.com/office/spreadsheetml/2009/9/ac" r="197" s="3" customFormat="true" x14ac:dyDescent="0.25">
      <c r="A197" s="397"/>
      <c r="B197" s="118"/>
      <c r="L197" s="118"/>
      <c r="V197" s="118"/>
      <c r="AF197" s="118"/>
      <c r="AP197" s="118"/>
      <c r="AZ197" s="118"/>
      <c r="BA197" s="118"/>
      <c r="BJ197" s="118"/>
      <c r="BK197" s="118"/>
      <c r="BT197" s="118"/>
      <c r="BU197" s="118"/>
      <c r="CD197" s="118"/>
      <c r="CN197" s="118"/>
      <c r="CX197" s="118"/>
      <c r="DH197" s="118"/>
      <c r="DR197" s="118"/>
      <c r="EB197" s="118"/>
      <c r="EL197" s="118"/>
      <c r="EV197" s="118"/>
      <c r="FF197" s="118"/>
      <c r="FP197" s="118"/>
      <c r="FZ197" s="118"/>
      <c r="GJ197" s="118"/>
      <c r="GT197" s="118"/>
      <c r="HD197" s="118"/>
      <c r="HN197" s="118"/>
      <c r="HX197" s="118"/>
      <c r="IH197" s="118"/>
    </row>
    <row xmlns:x14ac="http://schemas.microsoft.com/office/spreadsheetml/2009/9/ac" r="198" s="3" customFormat="true" x14ac:dyDescent="0.25">
      <c r="A198" s="397"/>
      <c r="B198" s="118"/>
      <c r="L198" s="118"/>
      <c r="V198" s="118"/>
      <c r="AF198" s="118"/>
      <c r="AP198" s="118"/>
      <c r="AZ198" s="118"/>
      <c r="BA198" s="118"/>
      <c r="BJ198" s="118"/>
      <c r="BK198" s="118"/>
      <c r="BT198" s="118"/>
      <c r="BU198" s="118"/>
      <c r="CD198" s="118"/>
      <c r="CN198" s="118"/>
      <c r="CX198" s="118"/>
      <c r="DH198" s="118"/>
      <c r="DR198" s="118"/>
      <c r="EB198" s="118"/>
      <c r="EL198" s="118"/>
      <c r="EV198" s="118"/>
      <c r="FF198" s="118"/>
      <c r="FP198" s="118"/>
      <c r="FZ198" s="118"/>
      <c r="GJ198" s="118"/>
      <c r="GT198" s="118"/>
      <c r="HD198" s="118"/>
      <c r="HN198" s="118"/>
      <c r="HX198" s="118"/>
      <c r="IH198" s="118"/>
    </row>
    <row xmlns:x14ac="http://schemas.microsoft.com/office/spreadsheetml/2009/9/ac" r="199" s="3" customFormat="true" x14ac:dyDescent="0.25">
      <c r="A199" s="397"/>
      <c r="B199" s="118"/>
      <c r="L199" s="118"/>
      <c r="V199" s="118"/>
      <c r="AF199" s="118"/>
      <c r="AP199" s="118"/>
      <c r="AZ199" s="118"/>
      <c r="BA199" s="118"/>
      <c r="BJ199" s="118"/>
      <c r="BK199" s="118"/>
      <c r="BT199" s="118"/>
      <c r="BU199" s="118"/>
      <c r="CD199" s="118"/>
      <c r="CN199" s="118"/>
      <c r="CX199" s="118"/>
      <c r="DH199" s="118"/>
      <c r="DR199" s="118"/>
      <c r="EB199" s="118"/>
      <c r="EL199" s="118"/>
      <c r="EV199" s="118"/>
      <c r="FF199" s="118"/>
      <c r="FP199" s="118"/>
      <c r="FZ199" s="118"/>
      <c r="GJ199" s="118"/>
      <c r="GT199" s="118"/>
      <c r="HD199" s="118"/>
      <c r="HN199" s="118"/>
      <c r="HX199" s="118"/>
      <c r="IH199" s="118"/>
    </row>
    <row xmlns:x14ac="http://schemas.microsoft.com/office/spreadsheetml/2009/9/ac" r="200" s="3" customFormat="true" x14ac:dyDescent="0.25">
      <c r="A200" s="397"/>
      <c r="B200" s="118"/>
      <c r="L200" s="118"/>
      <c r="V200" s="118"/>
      <c r="AF200" s="118"/>
      <c r="AP200" s="118"/>
      <c r="AZ200" s="118"/>
      <c r="BA200" s="118"/>
      <c r="BJ200" s="118"/>
      <c r="BK200" s="118"/>
      <c r="BT200" s="118"/>
      <c r="BU200" s="118"/>
      <c r="CD200" s="118"/>
      <c r="CN200" s="118"/>
      <c r="CX200" s="118"/>
      <c r="DH200" s="118"/>
      <c r="DR200" s="118"/>
      <c r="EB200" s="118"/>
      <c r="EL200" s="118"/>
      <c r="EV200" s="118"/>
      <c r="FF200" s="118"/>
      <c r="FP200" s="118"/>
      <c r="FZ200" s="118"/>
      <c r="GJ200" s="118"/>
      <c r="GT200" s="118"/>
      <c r="HD200" s="118"/>
      <c r="HN200" s="118"/>
      <c r="HX200" s="118"/>
      <c r="IH200" s="118"/>
    </row>
    <row xmlns:x14ac="http://schemas.microsoft.com/office/spreadsheetml/2009/9/ac" r="201" s="3" customFormat="true" x14ac:dyDescent="0.25">
      <c r="A201" s="397"/>
      <c r="B201" s="118"/>
      <c r="L201" s="118"/>
      <c r="V201" s="118"/>
      <c r="AF201" s="118"/>
      <c r="AP201" s="118"/>
      <c r="AZ201" s="118"/>
      <c r="BA201" s="118"/>
      <c r="BJ201" s="118"/>
      <c r="BK201" s="118"/>
      <c r="BT201" s="118"/>
      <c r="BU201" s="118"/>
      <c r="CD201" s="118"/>
      <c r="CN201" s="118"/>
      <c r="CX201" s="118"/>
      <c r="DH201" s="118"/>
      <c r="DR201" s="118"/>
      <c r="EB201" s="118"/>
      <c r="EL201" s="118"/>
      <c r="EV201" s="118"/>
      <c r="FF201" s="118"/>
      <c r="FP201" s="118"/>
      <c r="FZ201" s="118"/>
      <c r="GJ201" s="118"/>
      <c r="GT201" s="118"/>
      <c r="HD201" s="118"/>
      <c r="HN201" s="118"/>
      <c r="HX201" s="118"/>
      <c r="IH201" s="118"/>
    </row>
    <row xmlns:x14ac="http://schemas.microsoft.com/office/spreadsheetml/2009/9/ac" r="202" s="3" customFormat="true" x14ac:dyDescent="0.25">
      <c r="A202" s="397"/>
      <c r="B202" s="118"/>
      <c r="L202" s="118"/>
      <c r="V202" s="118"/>
      <c r="AF202" s="118"/>
      <c r="AP202" s="118"/>
      <c r="AZ202" s="118"/>
      <c r="BA202" s="118"/>
      <c r="BJ202" s="118"/>
      <c r="BK202" s="118"/>
      <c r="BT202" s="118"/>
      <c r="BU202" s="118"/>
      <c r="CD202" s="118"/>
      <c r="CN202" s="118"/>
      <c r="CX202" s="118"/>
      <c r="DH202" s="118"/>
      <c r="DR202" s="118"/>
      <c r="EB202" s="118"/>
      <c r="EL202" s="118"/>
      <c r="EV202" s="118"/>
      <c r="FF202" s="118"/>
      <c r="FP202" s="118"/>
      <c r="FZ202" s="118"/>
      <c r="GJ202" s="118"/>
      <c r="GT202" s="118"/>
      <c r="HD202" s="118"/>
      <c r="HN202" s="118"/>
      <c r="HX202" s="118"/>
      <c r="IH202" s="118"/>
    </row>
    <row xmlns:x14ac="http://schemas.microsoft.com/office/spreadsheetml/2009/9/ac" r="203" s="3" customFormat="true" x14ac:dyDescent="0.25">
      <c r="A203" s="397"/>
      <c r="B203" s="118"/>
      <c r="L203" s="118"/>
      <c r="V203" s="118"/>
      <c r="AF203" s="118"/>
      <c r="AP203" s="118"/>
      <c r="AZ203" s="118"/>
      <c r="BA203" s="118"/>
      <c r="BJ203" s="118"/>
      <c r="BK203" s="118"/>
      <c r="BT203" s="118"/>
      <c r="BU203" s="118"/>
      <c r="CD203" s="118"/>
      <c r="CN203" s="118"/>
      <c r="CX203" s="118"/>
      <c r="DH203" s="118"/>
      <c r="DR203" s="118"/>
      <c r="EB203" s="118"/>
      <c r="EL203" s="118"/>
      <c r="EV203" s="118"/>
      <c r="FF203" s="118"/>
      <c r="FP203" s="118"/>
      <c r="FZ203" s="118"/>
      <c r="GJ203" s="118"/>
      <c r="GT203" s="118"/>
      <c r="HD203" s="118"/>
      <c r="HN203" s="118"/>
      <c r="HX203" s="118"/>
      <c r="IH203" s="118"/>
    </row>
    <row xmlns:x14ac="http://schemas.microsoft.com/office/spreadsheetml/2009/9/ac" r="204" s="3" customFormat="true" x14ac:dyDescent="0.25">
      <c r="A204" s="397"/>
      <c r="B204" s="118"/>
      <c r="L204" s="118"/>
      <c r="V204" s="118"/>
      <c r="AF204" s="118"/>
      <c r="AP204" s="118"/>
      <c r="AZ204" s="118"/>
      <c r="BA204" s="118"/>
      <c r="BJ204" s="118"/>
      <c r="BK204" s="118"/>
      <c r="BT204" s="118"/>
      <c r="BU204" s="118"/>
      <c r="CD204" s="118"/>
      <c r="CN204" s="118"/>
      <c r="CX204" s="118"/>
      <c r="DH204" s="118"/>
      <c r="DR204" s="118"/>
      <c r="EB204" s="118"/>
      <c r="EL204" s="118"/>
      <c r="EV204" s="118"/>
      <c r="FF204" s="118"/>
      <c r="FP204" s="118"/>
      <c r="FZ204" s="118"/>
      <c r="GJ204" s="118"/>
      <c r="GT204" s="118"/>
      <c r="HD204" s="118"/>
      <c r="HN204" s="118"/>
      <c r="HX204" s="118"/>
      <c r="IH204" s="118"/>
    </row>
    <row xmlns:x14ac="http://schemas.microsoft.com/office/spreadsheetml/2009/9/ac" r="205" s="3" customFormat="true" x14ac:dyDescent="0.25">
      <c r="A205" s="397"/>
      <c r="B205" s="118"/>
      <c r="L205" s="118"/>
      <c r="V205" s="118"/>
      <c r="AF205" s="118"/>
      <c r="AP205" s="118"/>
      <c r="AZ205" s="118"/>
      <c r="BA205" s="118"/>
      <c r="BJ205" s="118"/>
      <c r="BK205" s="118"/>
      <c r="BT205" s="118"/>
      <c r="BU205" s="118"/>
      <c r="CD205" s="118"/>
      <c r="CN205" s="118"/>
      <c r="CX205" s="118"/>
      <c r="DH205" s="118"/>
      <c r="DR205" s="118"/>
      <c r="EB205" s="118"/>
      <c r="EL205" s="118"/>
      <c r="EV205" s="118"/>
      <c r="FF205" s="118"/>
      <c r="FP205" s="118"/>
      <c r="FZ205" s="118"/>
      <c r="GJ205" s="118"/>
      <c r="GT205" s="118"/>
      <c r="HD205" s="118"/>
      <c r="HN205" s="118"/>
      <c r="HX205" s="118"/>
      <c r="IH205" s="118"/>
    </row>
    <row xmlns:x14ac="http://schemas.microsoft.com/office/spreadsheetml/2009/9/ac" r="206" s="3" customFormat="true" x14ac:dyDescent="0.25">
      <c r="A206" s="397"/>
      <c r="B206" s="118"/>
      <c r="L206" s="118"/>
      <c r="V206" s="118"/>
      <c r="AF206" s="118"/>
      <c r="AP206" s="118"/>
      <c r="AZ206" s="118"/>
      <c r="BA206" s="118"/>
      <c r="BJ206" s="118"/>
      <c r="BK206" s="118"/>
      <c r="BT206" s="118"/>
      <c r="BU206" s="118"/>
      <c r="CD206" s="118"/>
      <c r="CN206" s="118"/>
      <c r="CX206" s="118"/>
      <c r="DH206" s="118"/>
      <c r="DR206" s="118"/>
      <c r="EB206" s="118"/>
      <c r="EL206" s="118"/>
      <c r="EV206" s="118"/>
      <c r="FF206" s="118"/>
      <c r="FP206" s="118"/>
      <c r="FZ206" s="118"/>
      <c r="GJ206" s="118"/>
      <c r="GT206" s="118"/>
      <c r="HD206" s="118"/>
      <c r="HN206" s="118"/>
      <c r="HX206" s="118"/>
      <c r="IH206" s="118"/>
    </row>
    <row xmlns:x14ac="http://schemas.microsoft.com/office/spreadsheetml/2009/9/ac" r="207" s="3" customFormat="true" x14ac:dyDescent="0.25">
      <c r="A207" s="397"/>
      <c r="B207" s="118"/>
      <c r="L207" s="118"/>
      <c r="V207" s="118"/>
      <c r="AF207" s="118"/>
      <c r="AP207" s="118"/>
      <c r="AZ207" s="118"/>
      <c r="BA207" s="118"/>
      <c r="BJ207" s="118"/>
      <c r="BK207" s="118"/>
      <c r="BT207" s="118"/>
      <c r="BU207" s="118"/>
      <c r="CD207" s="118"/>
      <c r="CN207" s="118"/>
      <c r="CX207" s="118"/>
      <c r="DH207" s="118"/>
      <c r="DR207" s="118"/>
      <c r="EB207" s="118"/>
      <c r="EL207" s="118"/>
      <c r="EV207" s="118"/>
      <c r="FF207" s="118"/>
      <c r="FP207" s="118"/>
      <c r="FZ207" s="118"/>
      <c r="GJ207" s="118"/>
      <c r="GT207" s="118"/>
      <c r="HD207" s="118"/>
      <c r="HN207" s="118"/>
      <c r="HX207" s="118"/>
      <c r="IH207" s="118"/>
    </row>
    <row xmlns:x14ac="http://schemas.microsoft.com/office/spreadsheetml/2009/9/ac" r="208" s="3" customFormat="true" x14ac:dyDescent="0.25">
      <c r="A208" s="397"/>
      <c r="B208" s="118"/>
      <c r="L208" s="118"/>
      <c r="V208" s="118"/>
      <c r="AF208" s="118"/>
      <c r="AP208" s="118"/>
      <c r="AZ208" s="118"/>
      <c r="BA208" s="118"/>
      <c r="BJ208" s="118"/>
      <c r="BK208" s="118"/>
      <c r="BT208" s="118"/>
      <c r="BU208" s="118"/>
      <c r="CD208" s="118"/>
      <c r="CN208" s="118"/>
      <c r="CX208" s="118"/>
      <c r="DH208" s="118"/>
      <c r="DR208" s="118"/>
      <c r="EB208" s="118"/>
      <c r="EL208" s="118"/>
      <c r="EV208" s="118"/>
      <c r="FF208" s="118"/>
      <c r="FP208" s="118"/>
      <c r="FZ208" s="118"/>
      <c r="GJ208" s="118"/>
      <c r="GT208" s="118"/>
      <c r="HD208" s="118"/>
      <c r="HN208" s="118"/>
      <c r="HX208" s="118"/>
      <c r="IH208" s="118"/>
    </row>
    <row xmlns:x14ac="http://schemas.microsoft.com/office/spreadsheetml/2009/9/ac" r="209" s="3" customFormat="true" x14ac:dyDescent="0.25">
      <c r="A209" s="397"/>
      <c r="B209" s="118"/>
      <c r="L209" s="118"/>
      <c r="V209" s="118"/>
      <c r="AF209" s="118"/>
      <c r="AP209" s="118"/>
      <c r="AZ209" s="118"/>
      <c r="BA209" s="118"/>
      <c r="BJ209" s="118"/>
      <c r="BK209" s="118"/>
      <c r="BT209" s="118"/>
      <c r="BU209" s="118"/>
      <c r="CD209" s="118"/>
      <c r="CN209" s="118"/>
      <c r="CX209" s="118"/>
      <c r="DH209" s="118"/>
      <c r="DR209" s="118"/>
      <c r="EB209" s="118"/>
      <c r="EL209" s="118"/>
      <c r="EV209" s="118"/>
      <c r="FF209" s="118"/>
      <c r="FP209" s="118"/>
      <c r="FZ209" s="118"/>
      <c r="GJ209" s="118"/>
      <c r="GT209" s="118"/>
      <c r="HD209" s="118"/>
      <c r="HN209" s="118"/>
      <c r="HX209" s="118"/>
      <c r="IH209" s="118"/>
    </row>
    <row xmlns:x14ac="http://schemas.microsoft.com/office/spreadsheetml/2009/9/ac" r="210" s="3" customFormat="true" x14ac:dyDescent="0.25">
      <c r="A210" s="397"/>
      <c r="B210" s="118"/>
      <c r="L210" s="118"/>
      <c r="V210" s="118"/>
      <c r="AF210" s="118"/>
      <c r="AP210" s="118"/>
      <c r="AZ210" s="118"/>
      <c r="BA210" s="118"/>
      <c r="BJ210" s="118"/>
      <c r="BK210" s="118"/>
      <c r="BT210" s="118"/>
      <c r="BU210" s="118"/>
      <c r="CD210" s="118"/>
      <c r="CN210" s="118"/>
      <c r="CX210" s="118"/>
      <c r="DH210" s="118"/>
      <c r="DR210" s="118"/>
      <c r="EB210" s="118"/>
      <c r="EL210" s="118"/>
      <c r="EV210" s="118"/>
      <c r="FF210" s="118"/>
      <c r="FP210" s="118"/>
      <c r="FZ210" s="118"/>
      <c r="GJ210" s="118"/>
      <c r="GT210" s="118"/>
      <c r="HD210" s="118"/>
      <c r="HN210" s="118"/>
      <c r="HX210" s="118"/>
      <c r="IH210" s="118"/>
    </row>
    <row xmlns:x14ac="http://schemas.microsoft.com/office/spreadsheetml/2009/9/ac" r="211" s="3" customFormat="true" x14ac:dyDescent="0.25">
      <c r="A211" s="397"/>
      <c r="B211" s="118"/>
      <c r="L211" s="118"/>
      <c r="V211" s="118"/>
      <c r="AF211" s="118"/>
      <c r="AP211" s="118"/>
      <c r="AZ211" s="118"/>
      <c r="BA211" s="118"/>
      <c r="BJ211" s="118"/>
      <c r="BK211" s="118"/>
      <c r="BT211" s="118"/>
      <c r="BU211" s="118"/>
      <c r="CD211" s="118"/>
      <c r="CN211" s="118"/>
      <c r="CX211" s="118"/>
      <c r="DH211" s="118"/>
      <c r="DR211" s="118"/>
      <c r="EB211" s="118"/>
      <c r="EL211" s="118"/>
      <c r="EV211" s="118"/>
      <c r="FF211" s="118"/>
      <c r="FP211" s="118"/>
      <c r="FZ211" s="118"/>
      <c r="GJ211" s="118"/>
      <c r="GT211" s="118"/>
      <c r="HD211" s="118"/>
      <c r="HN211" s="118"/>
      <c r="HX211" s="118"/>
      <c r="IH211" s="118"/>
    </row>
    <row xmlns:x14ac="http://schemas.microsoft.com/office/spreadsheetml/2009/9/ac" r="212" s="3" customFormat="true" x14ac:dyDescent="0.25">
      <c r="A212" s="397"/>
      <c r="B212" s="118"/>
      <c r="L212" s="118"/>
      <c r="V212" s="118"/>
      <c r="AF212" s="118"/>
      <c r="AP212" s="118"/>
      <c r="AZ212" s="118"/>
      <c r="BA212" s="118"/>
      <c r="BJ212" s="118"/>
      <c r="BK212" s="118"/>
      <c r="BT212" s="118"/>
      <c r="BU212" s="118"/>
      <c r="CD212" s="118"/>
      <c r="CN212" s="118"/>
      <c r="CX212" s="118"/>
      <c r="DH212" s="118"/>
      <c r="DR212" s="118"/>
      <c r="EB212" s="118"/>
      <c r="EL212" s="118"/>
      <c r="EV212" s="118"/>
      <c r="FF212" s="118"/>
      <c r="FP212" s="118"/>
      <c r="FZ212" s="118"/>
      <c r="GJ212" s="118"/>
      <c r="GT212" s="118"/>
      <c r="HD212" s="118"/>
      <c r="HN212" s="118"/>
      <c r="HX212" s="118"/>
      <c r="IH212" s="118"/>
    </row>
    <row xmlns:x14ac="http://schemas.microsoft.com/office/spreadsheetml/2009/9/ac" r="213" s="3" customFormat="true" x14ac:dyDescent="0.25">
      <c r="A213" s="397"/>
      <c r="B213" s="118"/>
      <c r="L213" s="118"/>
      <c r="V213" s="118"/>
      <c r="AF213" s="118"/>
      <c r="AP213" s="118"/>
      <c r="AZ213" s="118"/>
      <c r="BA213" s="118"/>
      <c r="BJ213" s="118"/>
      <c r="BK213" s="118"/>
      <c r="BT213" s="118"/>
      <c r="BU213" s="118"/>
      <c r="CD213" s="118"/>
      <c r="CN213" s="118"/>
      <c r="CX213" s="118"/>
      <c r="DH213" s="118"/>
      <c r="DR213" s="118"/>
      <c r="EB213" s="118"/>
      <c r="EL213" s="118"/>
      <c r="EV213" s="118"/>
      <c r="FF213" s="118"/>
      <c r="FP213" s="118"/>
      <c r="FZ213" s="118"/>
      <c r="GJ213" s="118"/>
      <c r="GT213" s="118"/>
      <c r="HD213" s="118"/>
      <c r="HN213" s="118"/>
      <c r="HX213" s="118"/>
      <c r="IH213" s="118"/>
    </row>
    <row xmlns:x14ac="http://schemas.microsoft.com/office/spreadsheetml/2009/9/ac" r="214" s="3" customFormat="true" x14ac:dyDescent="0.25">
      <c r="A214" s="397"/>
      <c r="B214" s="118"/>
      <c r="L214" s="118"/>
      <c r="V214" s="118"/>
      <c r="AF214" s="118"/>
      <c r="AP214" s="118"/>
      <c r="AZ214" s="118"/>
      <c r="BA214" s="118"/>
      <c r="BJ214" s="118"/>
      <c r="BK214" s="118"/>
      <c r="BT214" s="118"/>
      <c r="BU214" s="118"/>
      <c r="CD214" s="118"/>
      <c r="CN214" s="118"/>
      <c r="CX214" s="118"/>
      <c r="DH214" s="118"/>
      <c r="DR214" s="118"/>
      <c r="EB214" s="118"/>
      <c r="EL214" s="118"/>
      <c r="EV214" s="118"/>
      <c r="FF214" s="118"/>
      <c r="FP214" s="118"/>
      <c r="FZ214" s="118"/>
      <c r="GJ214" s="118"/>
      <c r="GT214" s="118"/>
      <c r="HD214" s="118"/>
      <c r="HN214" s="118"/>
      <c r="HX214" s="118"/>
      <c r="IH214" s="118"/>
    </row>
    <row xmlns:x14ac="http://schemas.microsoft.com/office/spreadsheetml/2009/9/ac" r="215" s="3" customFormat="true" x14ac:dyDescent="0.25">
      <c r="A215" s="397"/>
      <c r="B215" s="118"/>
      <c r="L215" s="118"/>
      <c r="V215" s="118"/>
      <c r="AF215" s="118"/>
      <c r="AP215" s="118"/>
      <c r="AZ215" s="118"/>
      <c r="BA215" s="118"/>
      <c r="BJ215" s="118"/>
      <c r="BK215" s="118"/>
      <c r="BT215" s="118"/>
      <c r="BU215" s="118"/>
      <c r="CD215" s="118"/>
      <c r="CN215" s="118"/>
      <c r="CX215" s="118"/>
      <c r="DH215" s="118"/>
      <c r="DR215" s="118"/>
      <c r="EB215" s="118"/>
      <c r="EL215" s="118"/>
      <c r="EV215" s="118"/>
      <c r="FF215" s="118"/>
      <c r="FP215" s="118"/>
      <c r="FZ215" s="118"/>
      <c r="GJ215" s="118"/>
      <c r="GT215" s="118"/>
      <c r="HD215" s="118"/>
      <c r="HN215" s="118"/>
      <c r="HX215" s="118"/>
      <c r="IH215" s="118"/>
    </row>
    <row xmlns:x14ac="http://schemas.microsoft.com/office/spreadsheetml/2009/9/ac" r="216" s="3" customFormat="true" x14ac:dyDescent="0.25">
      <c r="A216" s="397"/>
      <c r="B216" s="118"/>
      <c r="L216" s="118"/>
      <c r="V216" s="118"/>
      <c r="AF216" s="118"/>
      <c r="AP216" s="118"/>
      <c r="AZ216" s="118"/>
      <c r="BA216" s="118"/>
      <c r="BJ216" s="118"/>
      <c r="BK216" s="118"/>
      <c r="BT216" s="118"/>
      <c r="BU216" s="118"/>
      <c r="CD216" s="118"/>
      <c r="CN216" s="118"/>
      <c r="CX216" s="118"/>
      <c r="DH216" s="118"/>
      <c r="DR216" s="118"/>
      <c r="EB216" s="118"/>
      <c r="EL216" s="118"/>
      <c r="EV216" s="118"/>
      <c r="FF216" s="118"/>
      <c r="FP216" s="118"/>
      <c r="FZ216" s="118"/>
      <c r="GJ216" s="118"/>
      <c r="GT216" s="118"/>
      <c r="HD216" s="118"/>
      <c r="HN216" s="118"/>
      <c r="HX216" s="118"/>
      <c r="IH216" s="118"/>
    </row>
    <row xmlns:x14ac="http://schemas.microsoft.com/office/spreadsheetml/2009/9/ac" r="217" s="3" customFormat="true" x14ac:dyDescent="0.25">
      <c r="A217" s="397"/>
      <c r="B217" s="118"/>
      <c r="L217" s="118"/>
      <c r="V217" s="118"/>
      <c r="AF217" s="118"/>
      <c r="AP217" s="118"/>
      <c r="AZ217" s="118"/>
      <c r="BA217" s="118"/>
      <c r="BJ217" s="118"/>
      <c r="BK217" s="118"/>
      <c r="BT217" s="118"/>
      <c r="BU217" s="118"/>
      <c r="CD217" s="118"/>
      <c r="CN217" s="118"/>
      <c r="CX217" s="118"/>
      <c r="DH217" s="118"/>
      <c r="DR217" s="118"/>
      <c r="EB217" s="118"/>
      <c r="EL217" s="118"/>
      <c r="EV217" s="118"/>
      <c r="FF217" s="118"/>
      <c r="FP217" s="118"/>
      <c r="FZ217" s="118"/>
      <c r="GJ217" s="118"/>
      <c r="GT217" s="118"/>
      <c r="HD217" s="118"/>
      <c r="HN217" s="118"/>
      <c r="HX217" s="118"/>
      <c r="IH217" s="118"/>
    </row>
    <row xmlns:x14ac="http://schemas.microsoft.com/office/spreadsheetml/2009/9/ac" r="218" s="3" customFormat="true" x14ac:dyDescent="0.25">
      <c r="A218" s="397"/>
      <c r="B218" s="118"/>
      <c r="L218" s="118"/>
      <c r="V218" s="118"/>
      <c r="AF218" s="118"/>
      <c r="AP218" s="118"/>
      <c r="AZ218" s="118"/>
      <c r="BA218" s="118"/>
      <c r="BJ218" s="118"/>
      <c r="BK218" s="118"/>
      <c r="BT218" s="118"/>
      <c r="BU218" s="118"/>
      <c r="CD218" s="118"/>
      <c r="CN218" s="118"/>
      <c r="CX218" s="118"/>
      <c r="DH218" s="118"/>
      <c r="DR218" s="118"/>
      <c r="EB218" s="118"/>
      <c r="EL218" s="118"/>
      <c r="EV218" s="118"/>
      <c r="FF218" s="118"/>
      <c r="FP218" s="118"/>
      <c r="FZ218" s="118"/>
      <c r="GJ218" s="118"/>
      <c r="GT218" s="118"/>
      <c r="HD218" s="118"/>
      <c r="HN218" s="118"/>
      <c r="HX218" s="118"/>
      <c r="IH218" s="118"/>
    </row>
    <row xmlns:x14ac="http://schemas.microsoft.com/office/spreadsheetml/2009/9/ac" r="219" s="3" customFormat="true" x14ac:dyDescent="0.25">
      <c r="A219" s="397"/>
      <c r="B219" s="118"/>
      <c r="L219" s="118"/>
      <c r="V219" s="118"/>
      <c r="AF219" s="118"/>
      <c r="AP219" s="118"/>
      <c r="AZ219" s="118"/>
      <c r="BA219" s="118"/>
      <c r="BJ219" s="118"/>
      <c r="BK219" s="118"/>
      <c r="BT219" s="118"/>
      <c r="BU219" s="118"/>
      <c r="CD219" s="118"/>
      <c r="CN219" s="118"/>
      <c r="CX219" s="118"/>
      <c r="DH219" s="118"/>
      <c r="DR219" s="118"/>
      <c r="EB219" s="118"/>
      <c r="EL219" s="118"/>
      <c r="EV219" s="118"/>
      <c r="FF219" s="118"/>
      <c r="FP219" s="118"/>
      <c r="FZ219" s="118"/>
      <c r="GJ219" s="118"/>
      <c r="GT219" s="118"/>
      <c r="HD219" s="118"/>
      <c r="HN219" s="118"/>
      <c r="HX219" s="118"/>
      <c r="IH219" s="118"/>
    </row>
    <row xmlns:x14ac="http://schemas.microsoft.com/office/spreadsheetml/2009/9/ac" r="220" s="3" customFormat="true" x14ac:dyDescent="0.25">
      <c r="A220" s="397"/>
      <c r="B220" s="118"/>
      <c r="L220" s="118"/>
      <c r="V220" s="118"/>
      <c r="AF220" s="118"/>
      <c r="AP220" s="118"/>
      <c r="AZ220" s="118"/>
      <c r="BA220" s="118"/>
      <c r="BJ220" s="118"/>
      <c r="BK220" s="118"/>
      <c r="BT220" s="118"/>
      <c r="BU220" s="118"/>
      <c r="CD220" s="118"/>
      <c r="CN220" s="118"/>
      <c r="CX220" s="118"/>
      <c r="DH220" s="118"/>
      <c r="DR220" s="118"/>
      <c r="EB220" s="118"/>
      <c r="EL220" s="118"/>
      <c r="EV220" s="118"/>
      <c r="FF220" s="118"/>
      <c r="FP220" s="118"/>
      <c r="FZ220" s="118"/>
      <c r="GJ220" s="118"/>
      <c r="GT220" s="118"/>
      <c r="HD220" s="118"/>
      <c r="HN220" s="118"/>
      <c r="HX220" s="118"/>
      <c r="IH220" s="118"/>
    </row>
    <row xmlns:x14ac="http://schemas.microsoft.com/office/spreadsheetml/2009/9/ac" r="221" s="3" customFormat="true" x14ac:dyDescent="0.25">
      <c r="A221" s="397"/>
      <c r="B221" s="118"/>
      <c r="L221" s="118"/>
      <c r="V221" s="118"/>
      <c r="AF221" s="118"/>
      <c r="AP221" s="118"/>
      <c r="AZ221" s="118"/>
      <c r="BA221" s="118"/>
      <c r="BJ221" s="118"/>
      <c r="BK221" s="118"/>
      <c r="BT221" s="118"/>
      <c r="BU221" s="118"/>
      <c r="CD221" s="118"/>
      <c r="CN221" s="118"/>
      <c r="CX221" s="118"/>
      <c r="DH221" s="118"/>
      <c r="DR221" s="118"/>
      <c r="EB221" s="118"/>
      <c r="EL221" s="118"/>
      <c r="EV221" s="118"/>
      <c r="FF221" s="118"/>
      <c r="FP221" s="118"/>
      <c r="FZ221" s="118"/>
      <c r="GJ221" s="118"/>
      <c r="GT221" s="118"/>
      <c r="HD221" s="118"/>
      <c r="HN221" s="118"/>
      <c r="HX221" s="118"/>
      <c r="IH221" s="118"/>
    </row>
    <row xmlns:x14ac="http://schemas.microsoft.com/office/spreadsheetml/2009/9/ac" r="222" s="3" customFormat="true" x14ac:dyDescent="0.25">
      <c r="A222" s="397"/>
      <c r="B222" s="118"/>
      <c r="L222" s="118"/>
      <c r="V222" s="118"/>
      <c r="AF222" s="118"/>
      <c r="AP222" s="118"/>
      <c r="AZ222" s="118"/>
      <c r="BA222" s="118"/>
      <c r="BJ222" s="118"/>
      <c r="BK222" s="118"/>
      <c r="BT222" s="118"/>
      <c r="BU222" s="118"/>
      <c r="CD222" s="118"/>
      <c r="CN222" s="118"/>
      <c r="CX222" s="118"/>
      <c r="DH222" s="118"/>
      <c r="DR222" s="118"/>
      <c r="EB222" s="118"/>
      <c r="EL222" s="118"/>
      <c r="EV222" s="118"/>
      <c r="FF222" s="118"/>
      <c r="FP222" s="118"/>
      <c r="FZ222" s="118"/>
      <c r="GJ222" s="118"/>
      <c r="GT222" s="118"/>
      <c r="HD222" s="118"/>
      <c r="HN222" s="118"/>
      <c r="HX222" s="118"/>
      <c r="IH222" s="118"/>
    </row>
    <row xmlns:x14ac="http://schemas.microsoft.com/office/spreadsheetml/2009/9/ac" r="223" s="3" customFormat="true" x14ac:dyDescent="0.25">
      <c r="A223" s="397"/>
      <c r="B223" s="118"/>
      <c r="L223" s="118"/>
      <c r="V223" s="118"/>
      <c r="AF223" s="118"/>
      <c r="AP223" s="118"/>
      <c r="AZ223" s="118"/>
      <c r="BA223" s="118"/>
      <c r="BJ223" s="118"/>
      <c r="BK223" s="118"/>
      <c r="BT223" s="118"/>
      <c r="BU223" s="118"/>
      <c r="CD223" s="118"/>
      <c r="CN223" s="118"/>
      <c r="CX223" s="118"/>
      <c r="DH223" s="118"/>
      <c r="DR223" s="118"/>
      <c r="EB223" s="118"/>
      <c r="EL223" s="118"/>
      <c r="EV223" s="118"/>
      <c r="FF223" s="118"/>
      <c r="FP223" s="118"/>
      <c r="FZ223" s="118"/>
      <c r="GJ223" s="118"/>
      <c r="GT223" s="118"/>
      <c r="HD223" s="118"/>
      <c r="HN223" s="118"/>
      <c r="HX223" s="118"/>
      <c r="IH223" s="118"/>
    </row>
    <row xmlns:x14ac="http://schemas.microsoft.com/office/spreadsheetml/2009/9/ac" r="224" s="3" customFormat="true" x14ac:dyDescent="0.25">
      <c r="A224" s="397"/>
      <c r="B224" s="118"/>
      <c r="L224" s="118"/>
      <c r="V224" s="118"/>
      <c r="AF224" s="118"/>
      <c r="AP224" s="118"/>
      <c r="AZ224" s="118"/>
      <c r="BA224" s="118"/>
      <c r="BJ224" s="118"/>
      <c r="BK224" s="118"/>
      <c r="BT224" s="118"/>
      <c r="BU224" s="118"/>
      <c r="CD224" s="118"/>
      <c r="CN224" s="118"/>
      <c r="CX224" s="118"/>
      <c r="DH224" s="118"/>
      <c r="DR224" s="118"/>
      <c r="EB224" s="118"/>
      <c r="EL224" s="118"/>
      <c r="EV224" s="118"/>
      <c r="FF224" s="118"/>
      <c r="FP224" s="118"/>
      <c r="FZ224" s="118"/>
      <c r="GJ224" s="118"/>
      <c r="GT224" s="118"/>
      <c r="HD224" s="118"/>
      <c r="HN224" s="118"/>
      <c r="HX224" s="118"/>
      <c r="IH224" s="118"/>
    </row>
    <row xmlns:x14ac="http://schemas.microsoft.com/office/spreadsheetml/2009/9/ac" r="225" s="3" customFormat="true" x14ac:dyDescent="0.25">
      <c r="A225" s="397"/>
      <c r="B225" s="118"/>
      <c r="L225" s="118"/>
      <c r="V225" s="118"/>
      <c r="AF225" s="118"/>
      <c r="AP225" s="118"/>
      <c r="AZ225" s="118"/>
      <c r="BA225" s="118"/>
      <c r="BJ225" s="118"/>
      <c r="BK225" s="118"/>
      <c r="BT225" s="118"/>
      <c r="BU225" s="118"/>
      <c r="CD225" s="118"/>
      <c r="CN225" s="118"/>
      <c r="CX225" s="118"/>
      <c r="DH225" s="118"/>
      <c r="DR225" s="118"/>
      <c r="EB225" s="118"/>
      <c r="EL225" s="118"/>
      <c r="EV225" s="118"/>
      <c r="FF225" s="118"/>
      <c r="FP225" s="118"/>
      <c r="FZ225" s="118"/>
      <c r="GJ225" s="118"/>
      <c r="GT225" s="118"/>
      <c r="HD225" s="118"/>
      <c r="HN225" s="118"/>
      <c r="HX225" s="118"/>
      <c r="IH225" s="118"/>
    </row>
    <row xmlns:x14ac="http://schemas.microsoft.com/office/spreadsheetml/2009/9/ac" r="226" s="3" customFormat="true" x14ac:dyDescent="0.25">
      <c r="A226" s="397"/>
      <c r="B226" s="118"/>
      <c r="L226" s="118"/>
      <c r="V226" s="118"/>
      <c r="AF226" s="118"/>
      <c r="AP226" s="118"/>
      <c r="AZ226" s="118"/>
      <c r="BA226" s="118"/>
      <c r="BJ226" s="118"/>
      <c r="BK226" s="118"/>
      <c r="BT226" s="118"/>
      <c r="BU226" s="118"/>
      <c r="CD226" s="118"/>
      <c r="CN226" s="118"/>
      <c r="CX226" s="118"/>
      <c r="DH226" s="118"/>
      <c r="DR226" s="118"/>
      <c r="EB226" s="118"/>
      <c r="EL226" s="118"/>
      <c r="EV226" s="118"/>
      <c r="FF226" s="118"/>
      <c r="FP226" s="118"/>
      <c r="FZ226" s="118"/>
      <c r="GJ226" s="118"/>
      <c r="GT226" s="118"/>
      <c r="HD226" s="118"/>
      <c r="HN226" s="118"/>
      <c r="HX226" s="118"/>
      <c r="IH226" s="118"/>
    </row>
    <row xmlns:x14ac="http://schemas.microsoft.com/office/spreadsheetml/2009/9/ac" r="227" s="3" customFormat="true" x14ac:dyDescent="0.25">
      <c r="A227" s="397"/>
      <c r="B227" s="118"/>
      <c r="L227" s="118"/>
      <c r="V227" s="118"/>
      <c r="AF227" s="118"/>
      <c r="AP227" s="118"/>
      <c r="AZ227" s="118"/>
      <c r="BA227" s="118"/>
      <c r="BJ227" s="118"/>
      <c r="BK227" s="118"/>
      <c r="BT227" s="118"/>
      <c r="BU227" s="118"/>
      <c r="CD227" s="118"/>
      <c r="CN227" s="118"/>
      <c r="CX227" s="118"/>
      <c r="DH227" s="118"/>
      <c r="DR227" s="118"/>
      <c r="EB227" s="118"/>
      <c r="EL227" s="118"/>
      <c r="EV227" s="118"/>
      <c r="FF227" s="118"/>
      <c r="FP227" s="118"/>
      <c r="FZ227" s="118"/>
      <c r="GJ227" s="118"/>
      <c r="GT227" s="118"/>
      <c r="HD227" s="118"/>
      <c r="HN227" s="118"/>
      <c r="HX227" s="118"/>
      <c r="IH227" s="118"/>
    </row>
    <row xmlns:x14ac="http://schemas.microsoft.com/office/spreadsheetml/2009/9/ac" r="228" s="3" customFormat="true" x14ac:dyDescent="0.25">
      <c r="A228" s="397"/>
      <c r="B228" s="118"/>
      <c r="L228" s="118"/>
      <c r="V228" s="118"/>
      <c r="AF228" s="118"/>
      <c r="AP228" s="118"/>
      <c r="AZ228" s="118"/>
      <c r="BA228" s="118"/>
      <c r="BJ228" s="118"/>
      <c r="BK228" s="118"/>
      <c r="BT228" s="118"/>
      <c r="BU228" s="118"/>
      <c r="CD228" s="118"/>
      <c r="CN228" s="118"/>
      <c r="CX228" s="118"/>
      <c r="DH228" s="118"/>
      <c r="DR228" s="118"/>
      <c r="EB228" s="118"/>
      <c r="EL228" s="118"/>
      <c r="EV228" s="118"/>
      <c r="FF228" s="118"/>
      <c r="FP228" s="118"/>
      <c r="FZ228" s="118"/>
      <c r="GJ228" s="118"/>
      <c r="GT228" s="118"/>
      <c r="HD228" s="118"/>
      <c r="HN228" s="118"/>
      <c r="HX228" s="118"/>
      <c r="IH228" s="118"/>
    </row>
    <row xmlns:x14ac="http://schemas.microsoft.com/office/spreadsheetml/2009/9/ac" r="229" s="3" customFormat="true" x14ac:dyDescent="0.25">
      <c r="A229" s="397"/>
      <c r="B229" s="118"/>
      <c r="L229" s="118"/>
      <c r="V229" s="118"/>
      <c r="AF229" s="118"/>
      <c r="AP229" s="118"/>
      <c r="AZ229" s="118"/>
      <c r="BA229" s="118"/>
      <c r="BJ229" s="118"/>
      <c r="BK229" s="118"/>
      <c r="BT229" s="118"/>
      <c r="BU229" s="118"/>
      <c r="CD229" s="118"/>
      <c r="CN229" s="118"/>
      <c r="CX229" s="118"/>
      <c r="DH229" s="118"/>
      <c r="DR229" s="118"/>
      <c r="EB229" s="118"/>
      <c r="EL229" s="118"/>
      <c r="EV229" s="118"/>
      <c r="FF229" s="118"/>
      <c r="FP229" s="118"/>
      <c r="FZ229" s="118"/>
      <c r="GJ229" s="118"/>
      <c r="GT229" s="118"/>
      <c r="HD229" s="118"/>
      <c r="HN229" s="118"/>
      <c r="HX229" s="118"/>
      <c r="IH229" s="118"/>
    </row>
    <row xmlns:x14ac="http://schemas.microsoft.com/office/spreadsheetml/2009/9/ac" r="230" s="3" customFormat="true" x14ac:dyDescent="0.25">
      <c r="A230" s="397"/>
      <c r="B230" s="118"/>
      <c r="L230" s="118"/>
      <c r="V230" s="118"/>
      <c r="AF230" s="118"/>
      <c r="AP230" s="118"/>
      <c r="AZ230" s="118"/>
      <c r="BA230" s="118"/>
      <c r="BJ230" s="118"/>
      <c r="BK230" s="118"/>
      <c r="BT230" s="118"/>
      <c r="BU230" s="118"/>
      <c r="CD230" s="118"/>
      <c r="CN230" s="118"/>
      <c r="CX230" s="118"/>
      <c r="DH230" s="118"/>
      <c r="DR230" s="118"/>
      <c r="EB230" s="118"/>
      <c r="EL230" s="118"/>
      <c r="EV230" s="118"/>
      <c r="FF230" s="118"/>
      <c r="FP230" s="118"/>
      <c r="FZ230" s="118"/>
      <c r="GJ230" s="118"/>
      <c r="GT230" s="118"/>
      <c r="HD230" s="118"/>
      <c r="HN230" s="118"/>
      <c r="HX230" s="118"/>
      <c r="IH230" s="118"/>
    </row>
    <row xmlns:x14ac="http://schemas.microsoft.com/office/spreadsheetml/2009/9/ac" r="231" s="3" customFormat="true" x14ac:dyDescent="0.25">
      <c r="A231" s="397"/>
      <c r="B231" s="118"/>
      <c r="L231" s="118"/>
      <c r="V231" s="118"/>
      <c r="AF231" s="118"/>
      <c r="AP231" s="118"/>
      <c r="AZ231" s="118"/>
      <c r="BA231" s="118"/>
      <c r="BJ231" s="118"/>
      <c r="BK231" s="118"/>
      <c r="BT231" s="118"/>
      <c r="BU231" s="118"/>
      <c r="CD231" s="118"/>
      <c r="CN231" s="118"/>
      <c r="CX231" s="118"/>
      <c r="DH231" s="118"/>
      <c r="DR231" s="118"/>
      <c r="EB231" s="118"/>
      <c r="EL231" s="118"/>
      <c r="EV231" s="118"/>
      <c r="FF231" s="118"/>
      <c r="FP231" s="118"/>
      <c r="FZ231" s="118"/>
      <c r="GJ231" s="118"/>
      <c r="GT231" s="118"/>
      <c r="HD231" s="118"/>
      <c r="HN231" s="118"/>
      <c r="HX231" s="118"/>
      <c r="IH231" s="118"/>
    </row>
    <row xmlns:x14ac="http://schemas.microsoft.com/office/spreadsheetml/2009/9/ac" r="232" s="3" customFormat="true" x14ac:dyDescent="0.25">
      <c r="A232" s="397"/>
      <c r="B232" s="118"/>
      <c r="L232" s="118"/>
      <c r="V232" s="118"/>
      <c r="AF232" s="118"/>
      <c r="AP232" s="118"/>
      <c r="AZ232" s="118"/>
      <c r="BA232" s="118"/>
      <c r="BJ232" s="118"/>
      <c r="BK232" s="118"/>
      <c r="BT232" s="118"/>
      <c r="BU232" s="118"/>
      <c r="CD232" s="118"/>
      <c r="CN232" s="118"/>
      <c r="CX232" s="118"/>
      <c r="DH232" s="118"/>
      <c r="DR232" s="118"/>
      <c r="EB232" s="118"/>
      <c r="EL232" s="118"/>
      <c r="EV232" s="118"/>
      <c r="FF232" s="118"/>
      <c r="FP232" s="118"/>
      <c r="FZ232" s="118"/>
      <c r="GJ232" s="118"/>
      <c r="GT232" s="118"/>
      <c r="HD232" s="118"/>
      <c r="HN232" s="118"/>
      <c r="HX232" s="118"/>
      <c r="IH232" s="118"/>
    </row>
    <row xmlns:x14ac="http://schemas.microsoft.com/office/spreadsheetml/2009/9/ac" r="233" s="3" customFormat="true" x14ac:dyDescent="0.25">
      <c r="A233" s="397"/>
      <c r="B233" s="118"/>
      <c r="L233" s="118"/>
      <c r="V233" s="118"/>
      <c r="AF233" s="118"/>
      <c r="AP233" s="118"/>
      <c r="AZ233" s="118"/>
      <c r="BA233" s="118"/>
      <c r="BJ233" s="118"/>
      <c r="BK233" s="118"/>
      <c r="BT233" s="118"/>
      <c r="BU233" s="118"/>
      <c r="CD233" s="118"/>
      <c r="CN233" s="118"/>
      <c r="CX233" s="118"/>
      <c r="DH233" s="118"/>
      <c r="DR233" s="118"/>
      <c r="EB233" s="118"/>
      <c r="EL233" s="118"/>
      <c r="EV233" s="118"/>
      <c r="FF233" s="118"/>
      <c r="FP233" s="118"/>
      <c r="FZ233" s="118"/>
      <c r="GJ233" s="118"/>
      <c r="GT233" s="118"/>
      <c r="HD233" s="118"/>
      <c r="HN233" s="118"/>
      <c r="HX233" s="118"/>
      <c r="IH233" s="118"/>
    </row>
    <row xmlns:x14ac="http://schemas.microsoft.com/office/spreadsheetml/2009/9/ac" r="234" s="3" customFormat="true" x14ac:dyDescent="0.25">
      <c r="A234" s="397"/>
      <c r="B234" s="118"/>
      <c r="L234" s="118"/>
      <c r="V234" s="118"/>
      <c r="AF234" s="118"/>
      <c r="AP234" s="118"/>
      <c r="AZ234" s="118"/>
      <c r="BA234" s="118"/>
      <c r="BJ234" s="118"/>
      <c r="BK234" s="118"/>
      <c r="BT234" s="118"/>
      <c r="BU234" s="118"/>
      <c r="CD234" s="118"/>
      <c r="CN234" s="118"/>
      <c r="CX234" s="118"/>
      <c r="DH234" s="118"/>
      <c r="DR234" s="118"/>
      <c r="EB234" s="118"/>
      <c r="EL234" s="118"/>
      <c r="EV234" s="118"/>
      <c r="FF234" s="118"/>
      <c r="FP234" s="118"/>
      <c r="FZ234" s="118"/>
      <c r="GJ234" s="118"/>
      <c r="GT234" s="118"/>
      <c r="HD234" s="118"/>
      <c r="HN234" s="118"/>
      <c r="HX234" s="118"/>
      <c r="IH234" s="118"/>
    </row>
    <row xmlns:x14ac="http://schemas.microsoft.com/office/spreadsheetml/2009/9/ac" r="235" s="3" customFormat="true" x14ac:dyDescent="0.25">
      <c r="A235" s="397"/>
      <c r="B235" s="118"/>
      <c r="L235" s="118"/>
      <c r="V235" s="118"/>
      <c r="AF235" s="118"/>
      <c r="AP235" s="118"/>
      <c r="AZ235" s="118"/>
      <c r="BA235" s="118"/>
      <c r="BJ235" s="118"/>
      <c r="BK235" s="118"/>
      <c r="BT235" s="118"/>
      <c r="BU235" s="118"/>
      <c r="CD235" s="118"/>
      <c r="CN235" s="118"/>
      <c r="CX235" s="118"/>
      <c r="DH235" s="118"/>
      <c r="DR235" s="118"/>
      <c r="EB235" s="118"/>
      <c r="EL235" s="118"/>
      <c r="EV235" s="118"/>
      <c r="FF235" s="118"/>
      <c r="FP235" s="118"/>
      <c r="FZ235" s="118"/>
      <c r="GJ235" s="118"/>
      <c r="GT235" s="118"/>
      <c r="HD235" s="118"/>
      <c r="HN235" s="118"/>
      <c r="HX235" s="118"/>
      <c r="IH235" s="118"/>
    </row>
    <row xmlns:x14ac="http://schemas.microsoft.com/office/spreadsheetml/2009/9/ac" r="236" s="3" customFormat="true" x14ac:dyDescent="0.25">
      <c r="A236" s="397"/>
      <c r="B236" s="118"/>
      <c r="L236" s="118"/>
      <c r="V236" s="118"/>
      <c r="AF236" s="118"/>
      <c r="AP236" s="118"/>
      <c r="AZ236" s="118"/>
      <c r="BA236" s="118"/>
      <c r="BJ236" s="118"/>
      <c r="BK236" s="118"/>
      <c r="BT236" s="118"/>
      <c r="BU236" s="118"/>
      <c r="CD236" s="118"/>
      <c r="CN236" s="118"/>
      <c r="CX236" s="118"/>
      <c r="DH236" s="118"/>
      <c r="DR236" s="118"/>
      <c r="EB236" s="118"/>
      <c r="EL236" s="118"/>
      <c r="EV236" s="118"/>
      <c r="FF236" s="118"/>
      <c r="FP236" s="118"/>
      <c r="FZ236" s="118"/>
      <c r="GJ236" s="118"/>
      <c r="GT236" s="118"/>
      <c r="HD236" s="118"/>
      <c r="HN236" s="118"/>
      <c r="HX236" s="118"/>
      <c r="IH236" s="118"/>
    </row>
    <row xmlns:x14ac="http://schemas.microsoft.com/office/spreadsheetml/2009/9/ac" r="237" s="3" customFormat="true" x14ac:dyDescent="0.25">
      <c r="A237" s="397"/>
      <c r="B237" s="118"/>
      <c r="L237" s="118"/>
      <c r="V237" s="118"/>
      <c r="AF237" s="118"/>
      <c r="AP237" s="118"/>
      <c r="AZ237" s="118"/>
      <c r="BA237" s="118"/>
      <c r="BJ237" s="118"/>
      <c r="BK237" s="118"/>
      <c r="BT237" s="118"/>
      <c r="BU237" s="118"/>
      <c r="CD237" s="118"/>
      <c r="CN237" s="118"/>
      <c r="CX237" s="118"/>
      <c r="DH237" s="118"/>
      <c r="DR237" s="118"/>
      <c r="EB237" s="118"/>
      <c r="EL237" s="118"/>
      <c r="EV237" s="118"/>
      <c r="FF237" s="118"/>
      <c r="FP237" s="118"/>
      <c r="FZ237" s="118"/>
      <c r="GJ237" s="118"/>
      <c r="GT237" s="118"/>
      <c r="HD237" s="118"/>
      <c r="HN237" s="118"/>
      <c r="HX237" s="118"/>
      <c r="IH237" s="118"/>
    </row>
    <row xmlns:x14ac="http://schemas.microsoft.com/office/spreadsheetml/2009/9/ac" r="238" s="3" customFormat="true" x14ac:dyDescent="0.25">
      <c r="A238" s="397"/>
      <c r="B238" s="118"/>
      <c r="L238" s="118"/>
      <c r="V238" s="118"/>
      <c r="AF238" s="118"/>
      <c r="AP238" s="118"/>
      <c r="AZ238" s="118"/>
      <c r="BA238" s="118"/>
      <c r="BJ238" s="118"/>
      <c r="BK238" s="118"/>
      <c r="BT238" s="118"/>
      <c r="BU238" s="118"/>
      <c r="CD238" s="118"/>
      <c r="CN238" s="118"/>
      <c r="CX238" s="118"/>
      <c r="DH238" s="118"/>
      <c r="DR238" s="118"/>
      <c r="EB238" s="118"/>
      <c r="EL238" s="118"/>
      <c r="EV238" s="118"/>
      <c r="FF238" s="118"/>
      <c r="FP238" s="118"/>
      <c r="FZ238" s="118"/>
      <c r="GJ238" s="118"/>
      <c r="GT238" s="118"/>
      <c r="HD238" s="118"/>
      <c r="HN238" s="118"/>
      <c r="HX238" s="118"/>
      <c r="IH238" s="118"/>
    </row>
    <row xmlns:x14ac="http://schemas.microsoft.com/office/spreadsheetml/2009/9/ac" r="239" s="3" customFormat="true" x14ac:dyDescent="0.25">
      <c r="A239" s="397"/>
      <c r="B239" s="118"/>
      <c r="L239" s="118"/>
      <c r="V239" s="118"/>
      <c r="AF239" s="118"/>
      <c r="AP239" s="118"/>
      <c r="AZ239" s="118"/>
      <c r="BA239" s="118"/>
      <c r="BJ239" s="118"/>
      <c r="BK239" s="118"/>
      <c r="BT239" s="118"/>
      <c r="BU239" s="118"/>
      <c r="CD239" s="118"/>
      <c r="CN239" s="118"/>
      <c r="CX239" s="118"/>
      <c r="DH239" s="118"/>
      <c r="DR239" s="118"/>
      <c r="EB239" s="118"/>
      <c r="EL239" s="118"/>
      <c r="EV239" s="118"/>
      <c r="FF239" s="118"/>
      <c r="FP239" s="118"/>
      <c r="FZ239" s="118"/>
      <c r="GJ239" s="118"/>
      <c r="GT239" s="118"/>
      <c r="HD239" s="118"/>
      <c r="HN239" s="118"/>
      <c r="HX239" s="118"/>
      <c r="IH239" s="118"/>
    </row>
    <row xmlns:x14ac="http://schemas.microsoft.com/office/spreadsheetml/2009/9/ac" r="240" s="3" customFormat="true" x14ac:dyDescent="0.25">
      <c r="A240" s="397"/>
      <c r="B240" s="118"/>
      <c r="L240" s="118"/>
      <c r="V240" s="118"/>
      <c r="AF240" s="118"/>
      <c r="AP240" s="118"/>
      <c r="AZ240" s="118"/>
      <c r="BA240" s="118"/>
      <c r="BJ240" s="118"/>
      <c r="BK240" s="118"/>
      <c r="BT240" s="118"/>
      <c r="BU240" s="118"/>
      <c r="CD240" s="118"/>
      <c r="CN240" s="118"/>
      <c r="CX240" s="118"/>
      <c r="DH240" s="118"/>
      <c r="DR240" s="118"/>
      <c r="EB240" s="118"/>
      <c r="EL240" s="118"/>
      <c r="EV240" s="118"/>
      <c r="FF240" s="118"/>
      <c r="FP240" s="118"/>
      <c r="FZ240" s="118"/>
      <c r="GJ240" s="118"/>
      <c r="GT240" s="118"/>
      <c r="HD240" s="118"/>
      <c r="HN240" s="118"/>
      <c r="HX240" s="118"/>
      <c r="IH240" s="118"/>
    </row>
    <row xmlns:x14ac="http://schemas.microsoft.com/office/spreadsheetml/2009/9/ac" r="241" s="3" customFormat="true" x14ac:dyDescent="0.25">
      <c r="A241" s="397"/>
      <c r="B241" s="118"/>
      <c r="L241" s="118"/>
      <c r="V241" s="118"/>
      <c r="AF241" s="118"/>
      <c r="AP241" s="118"/>
      <c r="AZ241" s="118"/>
      <c r="BA241" s="118"/>
      <c r="BJ241" s="118"/>
      <c r="BK241" s="118"/>
      <c r="BT241" s="118"/>
      <c r="BU241" s="118"/>
      <c r="CD241" s="118"/>
      <c r="CN241" s="118"/>
      <c r="CX241" s="118"/>
      <c r="DH241" s="118"/>
      <c r="DR241" s="118"/>
      <c r="EB241" s="118"/>
      <c r="EL241" s="118"/>
      <c r="EV241" s="118"/>
      <c r="FF241" s="118"/>
      <c r="FP241" s="118"/>
      <c r="FZ241" s="118"/>
      <c r="GJ241" s="118"/>
      <c r="GT241" s="118"/>
      <c r="HD241" s="118"/>
      <c r="HN241" s="118"/>
      <c r="HX241" s="118"/>
      <c r="IH241" s="118"/>
    </row>
    <row xmlns:x14ac="http://schemas.microsoft.com/office/spreadsheetml/2009/9/ac" r="242" s="3" customFormat="true" x14ac:dyDescent="0.25">
      <c r="A242" s="397"/>
      <c r="B242" s="118"/>
      <c r="L242" s="118"/>
      <c r="V242" s="118"/>
      <c r="AF242" s="118"/>
      <c r="AP242" s="118"/>
      <c r="AZ242" s="118"/>
      <c r="BA242" s="118"/>
      <c r="BJ242" s="118"/>
      <c r="BK242" s="118"/>
      <c r="BT242" s="118"/>
      <c r="BU242" s="118"/>
      <c r="CD242" s="118"/>
      <c r="CN242" s="118"/>
      <c r="CX242" s="118"/>
      <c r="DH242" s="118"/>
      <c r="DR242" s="118"/>
      <c r="EB242" s="118"/>
      <c r="EL242" s="118"/>
      <c r="EV242" s="118"/>
      <c r="FF242" s="118"/>
      <c r="FP242" s="118"/>
      <c r="FZ242" s="118"/>
      <c r="GJ242" s="118"/>
      <c r="GT242" s="118"/>
      <c r="HD242" s="118"/>
      <c r="HN242" s="118"/>
      <c r="HX242" s="118"/>
      <c r="IH242" s="118"/>
    </row>
    <row xmlns:x14ac="http://schemas.microsoft.com/office/spreadsheetml/2009/9/ac" r="243" s="3" customFormat="true" x14ac:dyDescent="0.25">
      <c r="A243" s="397"/>
      <c r="B243" s="118"/>
      <c r="L243" s="118"/>
      <c r="V243" s="118"/>
      <c r="AF243" s="118"/>
      <c r="AP243" s="118"/>
      <c r="AZ243" s="118"/>
      <c r="BA243" s="118"/>
      <c r="BJ243" s="118"/>
      <c r="BK243" s="118"/>
      <c r="BT243" s="118"/>
      <c r="BU243" s="118"/>
      <c r="CD243" s="118"/>
      <c r="CN243" s="118"/>
      <c r="CX243" s="118"/>
      <c r="DH243" s="118"/>
      <c r="DR243" s="118"/>
      <c r="EB243" s="118"/>
      <c r="EL243" s="118"/>
      <c r="EV243" s="118"/>
      <c r="FF243" s="118"/>
      <c r="FP243" s="118"/>
      <c r="FZ243" s="118"/>
      <c r="GJ243" s="118"/>
      <c r="GT243" s="118"/>
      <c r="HD243" s="118"/>
      <c r="HN243" s="118"/>
      <c r="HX243" s="118"/>
      <c r="IH243" s="118"/>
    </row>
    <row xmlns:x14ac="http://schemas.microsoft.com/office/spreadsheetml/2009/9/ac" r="244" s="3" customFormat="true" x14ac:dyDescent="0.25">
      <c r="A244" s="397"/>
      <c r="B244" s="118"/>
      <c r="L244" s="118"/>
      <c r="V244" s="118"/>
      <c r="AF244" s="118"/>
      <c r="AP244" s="118"/>
      <c r="AZ244" s="118"/>
      <c r="BA244" s="118"/>
      <c r="BJ244" s="118"/>
      <c r="BK244" s="118"/>
      <c r="BT244" s="118"/>
      <c r="BU244" s="118"/>
      <c r="CD244" s="118"/>
      <c r="CN244" s="118"/>
      <c r="CX244" s="118"/>
      <c r="DH244" s="118"/>
      <c r="DR244" s="118"/>
      <c r="EB244" s="118"/>
      <c r="EL244" s="118"/>
      <c r="EV244" s="118"/>
      <c r="FF244" s="118"/>
      <c r="FP244" s="118"/>
      <c r="FZ244" s="118"/>
      <c r="GJ244" s="118"/>
      <c r="GT244" s="118"/>
      <c r="HD244" s="118"/>
      <c r="HN244" s="118"/>
      <c r="HX244" s="118"/>
      <c r="IH244" s="118"/>
    </row>
    <row xmlns:x14ac="http://schemas.microsoft.com/office/spreadsheetml/2009/9/ac" r="245" s="3" customFormat="true" x14ac:dyDescent="0.25">
      <c r="A245" s="397"/>
      <c r="B245" s="118"/>
      <c r="L245" s="118"/>
      <c r="V245" s="118"/>
      <c r="AF245" s="118"/>
      <c r="AP245" s="118"/>
      <c r="AZ245" s="118"/>
      <c r="BA245" s="118"/>
      <c r="BJ245" s="118"/>
      <c r="BK245" s="118"/>
      <c r="BT245" s="118"/>
      <c r="BU245" s="118"/>
      <c r="CD245" s="118"/>
      <c r="CN245" s="118"/>
      <c r="CX245" s="118"/>
      <c r="DH245" s="118"/>
      <c r="DR245" s="118"/>
      <c r="EB245" s="118"/>
      <c r="EL245" s="118"/>
      <c r="EV245" s="118"/>
      <c r="FF245" s="118"/>
      <c r="FP245" s="118"/>
      <c r="FZ245" s="118"/>
      <c r="GJ245" s="118"/>
      <c r="GT245" s="118"/>
      <c r="HD245" s="118"/>
      <c r="HN245" s="118"/>
      <c r="HX245" s="118"/>
      <c r="IH245" s="118"/>
    </row>
    <row xmlns:x14ac="http://schemas.microsoft.com/office/spreadsheetml/2009/9/ac" r="246" s="3" customFormat="true" x14ac:dyDescent="0.25">
      <c r="A246" s="397"/>
      <c r="B246" s="118"/>
      <c r="L246" s="118"/>
      <c r="V246" s="118"/>
      <c r="AF246" s="118"/>
      <c r="AP246" s="118"/>
      <c r="AZ246" s="118"/>
      <c r="BA246" s="118"/>
      <c r="BJ246" s="118"/>
      <c r="BK246" s="118"/>
      <c r="BT246" s="118"/>
      <c r="BU246" s="118"/>
      <c r="CD246" s="118"/>
      <c r="CN246" s="118"/>
      <c r="CX246" s="118"/>
      <c r="DH246" s="118"/>
      <c r="DR246" s="118"/>
      <c r="EB246" s="118"/>
      <c r="EL246" s="118"/>
      <c r="EV246" s="118"/>
      <c r="FF246" s="118"/>
      <c r="FP246" s="118"/>
      <c r="FZ246" s="118"/>
      <c r="GJ246" s="118"/>
      <c r="GT246" s="118"/>
      <c r="HD246" s="118"/>
      <c r="HN246" s="118"/>
      <c r="HX246" s="118"/>
      <c r="IH246" s="118"/>
    </row>
    <row xmlns:x14ac="http://schemas.microsoft.com/office/spreadsheetml/2009/9/ac" r="247" s="3" customFormat="true" x14ac:dyDescent="0.25">
      <c r="A247" s="397"/>
      <c r="B247" s="118"/>
      <c r="L247" s="118"/>
      <c r="V247" s="118"/>
      <c r="AF247" s="118"/>
      <c r="AP247" s="118"/>
      <c r="AZ247" s="118"/>
      <c r="BA247" s="118"/>
      <c r="BJ247" s="118"/>
      <c r="BK247" s="118"/>
      <c r="BT247" s="118"/>
      <c r="BU247" s="118"/>
      <c r="CD247" s="118"/>
      <c r="CN247" s="118"/>
      <c r="CX247" s="118"/>
      <c r="DH247" s="118"/>
      <c r="DR247" s="118"/>
      <c r="EB247" s="118"/>
      <c r="EL247" s="118"/>
      <c r="EV247" s="118"/>
      <c r="FF247" s="118"/>
      <c r="FP247" s="118"/>
      <c r="FZ247" s="118"/>
      <c r="GJ247" s="118"/>
      <c r="GT247" s="118"/>
      <c r="HD247" s="118"/>
      <c r="HN247" s="118"/>
      <c r="HX247" s="118"/>
      <c r="IH247" s="118"/>
    </row>
    <row xmlns:x14ac="http://schemas.microsoft.com/office/spreadsheetml/2009/9/ac" r="248" s="3" customFormat="true" x14ac:dyDescent="0.25">
      <c r="A248" s="397"/>
      <c r="B248" s="118"/>
      <c r="L248" s="118"/>
      <c r="V248" s="118"/>
      <c r="AF248" s="118"/>
      <c r="AP248" s="118"/>
      <c r="AZ248" s="118"/>
      <c r="BA248" s="118"/>
      <c r="BJ248" s="118"/>
      <c r="BK248" s="118"/>
      <c r="BT248" s="118"/>
      <c r="BU248" s="118"/>
      <c r="CD248" s="118"/>
      <c r="CN248" s="118"/>
      <c r="CX248" s="118"/>
      <c r="DH248" s="118"/>
      <c r="DR248" s="118"/>
      <c r="EB248" s="118"/>
      <c r="EL248" s="118"/>
      <c r="EV248" s="118"/>
      <c r="FF248" s="118"/>
      <c r="FP248" s="118"/>
      <c r="FZ248" s="118"/>
      <c r="GJ248" s="118"/>
      <c r="GT248" s="118"/>
      <c r="HD248" s="118"/>
      <c r="HN248" s="118"/>
      <c r="HX248" s="118"/>
      <c r="IH248" s="118"/>
    </row>
    <row xmlns:x14ac="http://schemas.microsoft.com/office/spreadsheetml/2009/9/ac" r="249" s="3" customFormat="true" x14ac:dyDescent="0.25">
      <c r="A249" s="397"/>
      <c r="B249" s="118"/>
      <c r="L249" s="118"/>
      <c r="V249" s="118"/>
      <c r="AF249" s="118"/>
      <c r="AP249" s="118"/>
      <c r="AZ249" s="118"/>
      <c r="BA249" s="118"/>
      <c r="BJ249" s="118"/>
      <c r="BK249" s="118"/>
      <c r="BT249" s="118"/>
      <c r="BU249" s="118"/>
      <c r="CD249" s="118"/>
      <c r="CN249" s="118"/>
      <c r="CX249" s="118"/>
      <c r="DH249" s="118"/>
      <c r="DR249" s="118"/>
      <c r="EB249" s="118"/>
      <c r="EL249" s="118"/>
      <c r="EV249" s="118"/>
      <c r="FF249" s="118"/>
      <c r="FP249" s="118"/>
      <c r="FZ249" s="118"/>
      <c r="GJ249" s="118"/>
      <c r="GT249" s="118"/>
      <c r="HD249" s="118"/>
      <c r="HN249" s="118"/>
      <c r="HX249" s="118"/>
      <c r="IH249" s="118"/>
    </row>
    <row xmlns:x14ac="http://schemas.microsoft.com/office/spreadsheetml/2009/9/ac" r="250" s="3" customFormat="true" x14ac:dyDescent="0.25">
      <c r="A250" s="397"/>
      <c r="B250" s="118"/>
      <c r="L250" s="118"/>
      <c r="V250" s="118"/>
      <c r="AF250" s="118"/>
      <c r="AP250" s="118"/>
      <c r="AZ250" s="118"/>
      <c r="BA250" s="118"/>
      <c r="BJ250" s="118"/>
      <c r="BK250" s="118"/>
      <c r="BT250" s="118"/>
      <c r="BU250" s="118"/>
      <c r="CD250" s="118"/>
      <c r="CN250" s="118"/>
      <c r="CX250" s="118"/>
      <c r="DH250" s="118"/>
      <c r="DR250" s="118"/>
      <c r="EB250" s="118"/>
      <c r="EL250" s="118"/>
      <c r="EV250" s="118"/>
      <c r="FF250" s="118"/>
      <c r="FP250" s="118"/>
      <c r="FZ250" s="118"/>
      <c r="GJ250" s="118"/>
      <c r="GT250" s="118"/>
      <c r="HD250" s="118"/>
      <c r="HN250" s="118"/>
      <c r="HX250" s="118"/>
      <c r="IH250" s="118"/>
    </row>
    <row xmlns:x14ac="http://schemas.microsoft.com/office/spreadsheetml/2009/9/ac" r="251" s="3" customFormat="true" x14ac:dyDescent="0.25">
      <c r="A251" s="397"/>
      <c r="B251" s="118"/>
      <c r="L251" s="118"/>
      <c r="V251" s="118"/>
      <c r="AF251" s="118"/>
      <c r="AP251" s="118"/>
      <c r="AZ251" s="118"/>
      <c r="BA251" s="118"/>
      <c r="BJ251" s="118"/>
      <c r="BK251" s="118"/>
      <c r="BT251" s="118"/>
      <c r="BU251" s="118"/>
      <c r="CD251" s="118"/>
      <c r="CN251" s="118"/>
      <c r="CX251" s="118"/>
      <c r="DH251" s="118"/>
      <c r="DR251" s="118"/>
      <c r="EB251" s="118"/>
      <c r="EL251" s="118"/>
      <c r="EV251" s="118"/>
      <c r="FF251" s="118"/>
      <c r="FP251" s="118"/>
      <c r="FZ251" s="118"/>
      <c r="GJ251" s="118"/>
      <c r="GT251" s="118"/>
      <c r="HD251" s="118"/>
      <c r="HN251" s="118"/>
      <c r="HX251" s="118"/>
      <c r="IH251" s="118"/>
    </row>
    <row xmlns:x14ac="http://schemas.microsoft.com/office/spreadsheetml/2009/9/ac" r="252" s="3" customFormat="true" x14ac:dyDescent="0.25">
      <c r="A252" s="397"/>
      <c r="B252" s="118"/>
      <c r="L252" s="118"/>
      <c r="V252" s="118"/>
      <c r="AF252" s="118"/>
      <c r="AP252" s="118"/>
      <c r="AZ252" s="118"/>
      <c r="BA252" s="118"/>
      <c r="BJ252" s="118"/>
      <c r="BK252" s="118"/>
      <c r="BT252" s="118"/>
      <c r="BU252" s="118"/>
      <c r="CD252" s="118"/>
      <c r="CN252" s="118"/>
      <c r="CX252" s="118"/>
      <c r="DH252" s="118"/>
      <c r="DR252" s="118"/>
      <c r="EB252" s="118"/>
      <c r="EL252" s="118"/>
      <c r="EV252" s="118"/>
      <c r="FF252" s="118"/>
      <c r="FP252" s="118"/>
      <c r="FZ252" s="118"/>
      <c r="GJ252" s="118"/>
      <c r="GT252" s="118"/>
      <c r="HD252" s="118"/>
      <c r="HN252" s="118"/>
      <c r="HX252" s="118"/>
      <c r="IH252" s="118"/>
    </row>
    <row xmlns:x14ac="http://schemas.microsoft.com/office/spreadsheetml/2009/9/ac" r="253" s="3" customFormat="true" x14ac:dyDescent="0.25">
      <c r="A253" s="397"/>
      <c r="B253" s="118"/>
      <c r="L253" s="118"/>
      <c r="V253" s="118"/>
      <c r="AF253" s="118"/>
      <c r="AP253" s="118"/>
      <c r="AZ253" s="118"/>
      <c r="BA253" s="118"/>
      <c r="BJ253" s="118"/>
      <c r="BK253" s="118"/>
      <c r="BT253" s="118"/>
      <c r="BU253" s="118"/>
      <c r="CD253" s="118"/>
      <c r="CN253" s="118"/>
      <c r="CX253" s="118"/>
      <c r="DH253" s="118"/>
      <c r="DR253" s="118"/>
      <c r="EB253" s="118"/>
      <c r="EL253" s="118"/>
      <c r="EV253" s="118"/>
      <c r="FF253" s="118"/>
      <c r="FP253" s="118"/>
      <c r="FZ253" s="118"/>
      <c r="GJ253" s="118"/>
      <c r="GT253" s="118"/>
      <c r="HD253" s="118"/>
      <c r="HN253" s="118"/>
      <c r="HX253" s="118"/>
      <c r="IH253" s="118"/>
    </row>
    <row xmlns:x14ac="http://schemas.microsoft.com/office/spreadsheetml/2009/9/ac" r="254" s="3" customFormat="true" x14ac:dyDescent="0.25">
      <c r="A254" s="397"/>
      <c r="B254" s="118"/>
      <c r="L254" s="118"/>
      <c r="V254" s="118"/>
      <c r="AF254" s="118"/>
      <c r="AP254" s="118"/>
      <c r="AZ254" s="118"/>
      <c r="BA254" s="118"/>
      <c r="BJ254" s="118"/>
      <c r="BK254" s="118"/>
      <c r="BT254" s="118"/>
      <c r="BU254" s="118"/>
      <c r="CD254" s="118"/>
      <c r="CN254" s="118"/>
      <c r="CX254" s="118"/>
      <c r="DH254" s="118"/>
      <c r="DR254" s="118"/>
      <c r="EB254" s="118"/>
      <c r="EL254" s="118"/>
      <c r="EV254" s="118"/>
      <c r="FF254" s="118"/>
      <c r="FP254" s="118"/>
      <c r="FZ254" s="118"/>
      <c r="GJ254" s="118"/>
      <c r="GT254" s="118"/>
      <c r="HD254" s="118"/>
      <c r="HN254" s="118"/>
      <c r="HX254" s="118"/>
      <c r="IH254" s="118"/>
    </row>
    <row xmlns:x14ac="http://schemas.microsoft.com/office/spreadsheetml/2009/9/ac" r="255" s="3" customFormat="true" x14ac:dyDescent="0.25">
      <c r="A255" s="397"/>
      <c r="B255" s="118"/>
      <c r="L255" s="118"/>
      <c r="V255" s="118"/>
      <c r="AF255" s="118"/>
      <c r="AP255" s="118"/>
      <c r="AZ255" s="118"/>
      <c r="BA255" s="118"/>
      <c r="BJ255" s="118"/>
      <c r="BK255" s="118"/>
      <c r="BT255" s="118"/>
      <c r="BU255" s="118"/>
      <c r="CD255" s="118"/>
      <c r="CN255" s="118"/>
      <c r="CX255" s="118"/>
      <c r="DH255" s="118"/>
      <c r="DR255" s="118"/>
      <c r="EB255" s="118"/>
      <c r="EL255" s="118"/>
      <c r="EV255" s="118"/>
      <c r="FF255" s="118"/>
      <c r="FP255" s="118"/>
      <c r="FZ255" s="118"/>
      <c r="GJ255" s="118"/>
      <c r="GT255" s="118"/>
      <c r="HD255" s="118"/>
      <c r="HN255" s="118"/>
      <c r="HX255" s="118"/>
      <c r="IH255" s="118"/>
    </row>
    <row xmlns:x14ac="http://schemas.microsoft.com/office/spreadsheetml/2009/9/ac" r="256" s="3" customFormat="true" x14ac:dyDescent="0.25">
      <c r="A256" s="397"/>
      <c r="B256" s="118"/>
      <c r="L256" s="118"/>
      <c r="V256" s="118"/>
      <c r="AF256" s="118"/>
      <c r="AP256" s="118"/>
      <c r="AZ256" s="118"/>
      <c r="BA256" s="118"/>
      <c r="BJ256" s="118"/>
      <c r="BK256" s="118"/>
      <c r="BT256" s="118"/>
      <c r="BU256" s="118"/>
      <c r="CD256" s="118"/>
      <c r="CN256" s="118"/>
      <c r="CX256" s="118"/>
      <c r="DH256" s="118"/>
      <c r="DR256" s="118"/>
      <c r="EB256" s="118"/>
      <c r="EL256" s="118"/>
      <c r="EV256" s="118"/>
      <c r="FF256" s="118"/>
      <c r="FP256" s="118"/>
      <c r="FZ256" s="118"/>
      <c r="GJ256" s="118"/>
      <c r="GT256" s="118"/>
      <c r="HD256" s="118"/>
      <c r="HN256" s="118"/>
      <c r="HX256" s="118"/>
      <c r="IH256" s="118"/>
    </row>
    <row xmlns:x14ac="http://schemas.microsoft.com/office/spreadsheetml/2009/9/ac" r="257" s="3" customFormat="true" x14ac:dyDescent="0.25">
      <c r="A257" s="397"/>
      <c r="B257" s="118"/>
      <c r="L257" s="118"/>
      <c r="V257" s="118"/>
      <c r="AF257" s="118"/>
      <c r="AP257" s="118"/>
      <c r="AZ257" s="118"/>
      <c r="BA257" s="118"/>
      <c r="BJ257" s="118"/>
      <c r="BK257" s="118"/>
      <c r="BT257" s="118"/>
      <c r="BU257" s="118"/>
      <c r="CD257" s="118"/>
      <c r="CN257" s="118"/>
      <c r="CX257" s="118"/>
      <c r="DH257" s="118"/>
      <c r="DR257" s="118"/>
      <c r="EB257" s="118"/>
      <c r="EL257" s="118"/>
      <c r="EV257" s="118"/>
      <c r="FF257" s="118"/>
      <c r="FP257" s="118"/>
      <c r="FZ257" s="118"/>
      <c r="GJ257" s="118"/>
      <c r="GT257" s="118"/>
      <c r="HD257" s="118"/>
      <c r="HN257" s="118"/>
      <c r="HX257" s="118"/>
      <c r="IH257" s="118"/>
    </row>
    <row xmlns:x14ac="http://schemas.microsoft.com/office/spreadsheetml/2009/9/ac" r="258" s="3" customFormat="true" x14ac:dyDescent="0.25">
      <c r="A258" s="397"/>
      <c r="B258" s="118"/>
      <c r="L258" s="118"/>
      <c r="V258" s="118"/>
      <c r="AF258" s="118"/>
      <c r="AP258" s="118"/>
      <c r="AZ258" s="118"/>
      <c r="BA258" s="118"/>
      <c r="BJ258" s="118"/>
      <c r="BK258" s="118"/>
      <c r="BT258" s="118"/>
      <c r="BU258" s="118"/>
      <c r="CD258" s="118"/>
      <c r="CN258" s="118"/>
      <c r="CX258" s="118"/>
      <c r="DH258" s="118"/>
      <c r="DR258" s="118"/>
      <c r="EB258" s="118"/>
      <c r="EL258" s="118"/>
      <c r="EV258" s="118"/>
      <c r="FF258" s="118"/>
      <c r="FP258" s="118"/>
      <c r="FZ258" s="118"/>
      <c r="GJ258" s="118"/>
      <c r="GT258" s="118"/>
      <c r="HD258" s="118"/>
      <c r="HN258" s="118"/>
      <c r="HX258" s="118"/>
      <c r="IH258" s="118"/>
    </row>
    <row xmlns:x14ac="http://schemas.microsoft.com/office/spreadsheetml/2009/9/ac" r="259" s="3" customFormat="true" x14ac:dyDescent="0.25">
      <c r="A259" s="397"/>
      <c r="B259" s="118"/>
      <c r="L259" s="118"/>
      <c r="V259" s="118"/>
      <c r="AF259" s="118"/>
      <c r="AP259" s="118"/>
      <c r="AZ259" s="118"/>
      <c r="BA259" s="118"/>
      <c r="BJ259" s="118"/>
      <c r="BK259" s="118"/>
      <c r="BT259" s="118"/>
      <c r="BU259" s="118"/>
      <c r="CD259" s="118"/>
      <c r="CN259" s="118"/>
      <c r="CX259" s="118"/>
      <c r="DH259" s="118"/>
      <c r="DR259" s="118"/>
      <c r="EB259" s="118"/>
      <c r="EL259" s="118"/>
      <c r="EV259" s="118"/>
      <c r="FF259" s="118"/>
      <c r="FP259" s="118"/>
      <c r="FZ259" s="118"/>
      <c r="GJ259" s="118"/>
      <c r="GT259" s="118"/>
      <c r="HD259" s="118"/>
      <c r="HN259" s="118"/>
      <c r="HX259" s="118"/>
      <c r="IH259" s="118"/>
    </row>
    <row xmlns:x14ac="http://schemas.microsoft.com/office/spreadsheetml/2009/9/ac" r="260" s="3" customFormat="true" x14ac:dyDescent="0.25">
      <c r="A260" s="397"/>
      <c r="B260" s="118"/>
      <c r="L260" s="118"/>
      <c r="V260" s="118"/>
      <c r="AF260" s="118"/>
      <c r="AP260" s="118"/>
      <c r="AZ260" s="118"/>
      <c r="BA260" s="118"/>
      <c r="BJ260" s="118"/>
      <c r="BK260" s="118"/>
      <c r="BT260" s="118"/>
      <c r="BU260" s="118"/>
      <c r="CD260" s="118"/>
      <c r="CN260" s="118"/>
      <c r="CX260" s="118"/>
      <c r="DH260" s="118"/>
      <c r="DR260" s="118"/>
      <c r="EB260" s="118"/>
      <c r="EL260" s="118"/>
      <c r="EV260" s="118"/>
      <c r="FF260" s="118"/>
      <c r="FP260" s="118"/>
      <c r="FZ260" s="118"/>
      <c r="GJ260" s="118"/>
      <c r="GT260" s="118"/>
      <c r="HD260" s="118"/>
      <c r="HN260" s="118"/>
      <c r="HX260" s="118"/>
      <c r="IH260" s="118"/>
    </row>
    <row xmlns:x14ac="http://schemas.microsoft.com/office/spreadsheetml/2009/9/ac" r="261" s="3" customFormat="true" x14ac:dyDescent="0.25">
      <c r="A261" s="397"/>
      <c r="B261" s="118"/>
      <c r="L261" s="118"/>
      <c r="V261" s="118"/>
      <c r="AF261" s="118"/>
      <c r="AP261" s="118"/>
      <c r="AZ261" s="118"/>
      <c r="BA261" s="118"/>
      <c r="BJ261" s="118"/>
      <c r="BK261" s="118"/>
      <c r="BT261" s="118"/>
      <c r="BU261" s="118"/>
      <c r="CD261" s="118"/>
      <c r="CN261" s="118"/>
      <c r="CX261" s="118"/>
      <c r="DH261" s="118"/>
      <c r="DR261" s="118"/>
      <c r="EB261" s="118"/>
      <c r="EL261" s="118"/>
      <c r="EV261" s="118"/>
      <c r="FF261" s="118"/>
      <c r="FP261" s="118"/>
      <c r="FZ261" s="118"/>
      <c r="GJ261" s="118"/>
      <c r="GT261" s="118"/>
      <c r="HD261" s="118"/>
      <c r="HN261" s="118"/>
      <c r="HX261" s="118"/>
      <c r="IH261" s="118"/>
    </row>
    <row xmlns:x14ac="http://schemas.microsoft.com/office/spreadsheetml/2009/9/ac" r="262" s="3" customFormat="true" x14ac:dyDescent="0.25">
      <c r="A262" s="397"/>
      <c r="B262" s="118"/>
      <c r="L262" s="118"/>
      <c r="V262" s="118"/>
      <c r="AF262" s="118"/>
      <c r="AP262" s="118"/>
      <c r="AZ262" s="118"/>
      <c r="BA262" s="118"/>
      <c r="BJ262" s="118"/>
      <c r="BK262" s="118"/>
      <c r="BT262" s="118"/>
      <c r="BU262" s="118"/>
      <c r="CD262" s="118"/>
      <c r="CN262" s="118"/>
      <c r="CX262" s="118"/>
      <c r="DH262" s="118"/>
      <c r="DR262" s="118"/>
      <c r="EB262" s="118"/>
      <c r="EL262" s="118"/>
      <c r="EV262" s="118"/>
      <c r="FF262" s="118"/>
      <c r="FP262" s="118"/>
      <c r="FZ262" s="118"/>
      <c r="GJ262" s="118"/>
      <c r="GT262" s="118"/>
      <c r="HD262" s="118"/>
      <c r="HN262" s="118"/>
      <c r="HX262" s="118"/>
      <c r="IH262" s="118"/>
    </row>
    <row xmlns:x14ac="http://schemas.microsoft.com/office/spreadsheetml/2009/9/ac" r="263" s="3" customFormat="true" x14ac:dyDescent="0.25">
      <c r="A263" s="397"/>
      <c r="B263" s="118"/>
      <c r="L263" s="118"/>
      <c r="V263" s="118"/>
      <c r="AF263" s="118"/>
      <c r="AP263" s="118"/>
      <c r="AZ263" s="118"/>
      <c r="BA263" s="118"/>
      <c r="BJ263" s="118"/>
      <c r="BK263" s="118"/>
      <c r="BT263" s="118"/>
      <c r="BU263" s="118"/>
      <c r="CD263" s="118"/>
      <c r="CN263" s="118"/>
      <c r="CX263" s="118"/>
      <c r="DH263" s="118"/>
      <c r="DR263" s="118"/>
      <c r="EB263" s="118"/>
      <c r="EL263" s="118"/>
      <c r="EV263" s="118"/>
      <c r="FF263" s="118"/>
      <c r="FP263" s="118"/>
      <c r="FZ263" s="118"/>
      <c r="GJ263" s="118"/>
      <c r="GT263" s="118"/>
      <c r="HD263" s="118"/>
      <c r="HN263" s="118"/>
      <c r="HX263" s="118"/>
      <c r="IH263" s="118"/>
    </row>
    <row xmlns:x14ac="http://schemas.microsoft.com/office/spreadsheetml/2009/9/ac" r="264" s="3" customFormat="true" x14ac:dyDescent="0.25">
      <c r="A264" s="397"/>
      <c r="B264" s="118"/>
      <c r="L264" s="118"/>
      <c r="V264" s="118"/>
      <c r="AF264" s="118"/>
      <c r="AP264" s="118"/>
      <c r="AZ264" s="118"/>
      <c r="BA264" s="118"/>
      <c r="BJ264" s="118"/>
      <c r="BK264" s="118"/>
      <c r="BT264" s="118"/>
      <c r="BU264" s="118"/>
      <c r="CD264" s="118"/>
      <c r="CN264" s="118"/>
      <c r="CX264" s="118"/>
      <c r="DH264" s="118"/>
      <c r="DR264" s="118"/>
      <c r="EB264" s="118"/>
      <c r="EL264" s="118"/>
      <c r="EV264" s="118"/>
      <c r="FF264" s="118"/>
      <c r="FP264" s="118"/>
      <c r="FZ264" s="118"/>
      <c r="GJ264" s="118"/>
      <c r="GT264" s="118"/>
      <c r="HD264" s="118"/>
      <c r="HN264" s="118"/>
      <c r="HX264" s="118"/>
      <c r="IH264" s="118"/>
    </row>
    <row xmlns:x14ac="http://schemas.microsoft.com/office/spreadsheetml/2009/9/ac" r="265" s="3" customFormat="true" x14ac:dyDescent="0.25">
      <c r="A265" s="397"/>
      <c r="B265" s="118"/>
      <c r="L265" s="118"/>
      <c r="V265" s="118"/>
      <c r="AF265" s="118"/>
      <c r="AP265" s="118"/>
      <c r="AZ265" s="118"/>
      <c r="BA265" s="118"/>
      <c r="BJ265" s="118"/>
      <c r="BK265" s="118"/>
      <c r="BT265" s="118"/>
      <c r="BU265" s="118"/>
      <c r="CD265" s="118"/>
      <c r="CN265" s="118"/>
      <c r="CX265" s="118"/>
      <c r="DH265" s="118"/>
      <c r="DR265" s="118"/>
      <c r="EB265" s="118"/>
      <c r="EL265" s="118"/>
      <c r="EV265" s="118"/>
      <c r="FF265" s="118"/>
      <c r="FP265" s="118"/>
      <c r="FZ265" s="118"/>
      <c r="GJ265" s="118"/>
      <c r="GT265" s="118"/>
      <c r="HD265" s="118"/>
      <c r="HN265" s="118"/>
      <c r="HX265" s="118"/>
      <c r="IH265" s="118"/>
    </row>
    <row xmlns:x14ac="http://schemas.microsoft.com/office/spreadsheetml/2009/9/ac" r="266" s="3" customFormat="true" x14ac:dyDescent="0.25">
      <c r="A266" s="397"/>
      <c r="B266" s="118"/>
      <c r="L266" s="118"/>
      <c r="V266" s="118"/>
      <c r="AF266" s="118"/>
      <c r="AP266" s="118"/>
      <c r="AZ266" s="118"/>
      <c r="BA266" s="118"/>
      <c r="BJ266" s="118"/>
      <c r="BK266" s="118"/>
      <c r="BT266" s="118"/>
      <c r="BU266" s="118"/>
      <c r="CD266" s="118"/>
      <c r="CN266" s="118"/>
      <c r="CX266" s="118"/>
      <c r="DH266" s="118"/>
      <c r="DR266" s="118"/>
      <c r="EB266" s="118"/>
      <c r="EL266" s="118"/>
      <c r="EV266" s="118"/>
      <c r="FF266" s="118"/>
      <c r="FP266" s="118"/>
      <c r="FZ266" s="118"/>
      <c r="GJ266" s="118"/>
      <c r="GT266" s="118"/>
      <c r="HD266" s="118"/>
      <c r="HN266" s="118"/>
      <c r="HX266" s="118"/>
      <c r="IH266" s="118"/>
    </row>
    <row xmlns:x14ac="http://schemas.microsoft.com/office/spreadsheetml/2009/9/ac" r="267" s="3" customFormat="true" x14ac:dyDescent="0.25">
      <c r="A267" s="397"/>
      <c r="B267" s="118"/>
      <c r="L267" s="118"/>
      <c r="V267" s="118"/>
      <c r="AF267" s="118"/>
      <c r="AP267" s="118"/>
      <c r="AZ267" s="118"/>
      <c r="BA267" s="118"/>
      <c r="BJ267" s="118"/>
      <c r="BK267" s="118"/>
      <c r="BT267" s="118"/>
      <c r="BU267" s="118"/>
      <c r="CD267" s="118"/>
      <c r="CN267" s="118"/>
      <c r="CX267" s="118"/>
      <c r="DH267" s="118"/>
      <c r="DR267" s="118"/>
      <c r="EB267" s="118"/>
      <c r="EL267" s="118"/>
      <c r="EV267" s="118"/>
      <c r="FF267" s="118"/>
      <c r="FP267" s="118"/>
      <c r="FZ267" s="118"/>
      <c r="GJ267" s="118"/>
      <c r="GT267" s="118"/>
      <c r="HD267" s="118"/>
      <c r="HN267" s="118"/>
      <c r="HX267" s="118"/>
      <c r="IH267" s="118"/>
    </row>
    <row xmlns:x14ac="http://schemas.microsoft.com/office/spreadsheetml/2009/9/ac" r="268" s="3" customFormat="true" x14ac:dyDescent="0.25">
      <c r="A268" s="397"/>
      <c r="B268" s="118"/>
      <c r="L268" s="118"/>
      <c r="V268" s="118"/>
      <c r="AF268" s="118"/>
      <c r="AP268" s="118"/>
      <c r="AZ268" s="118"/>
      <c r="BA268" s="118"/>
      <c r="BJ268" s="118"/>
      <c r="BK268" s="118"/>
      <c r="BT268" s="118"/>
      <c r="BU268" s="118"/>
      <c r="CD268" s="118"/>
      <c r="CN268" s="118"/>
      <c r="CX268" s="118"/>
      <c r="DH268" s="118"/>
      <c r="DR268" s="118"/>
      <c r="EB268" s="118"/>
      <c r="EL268" s="118"/>
      <c r="EV268" s="118"/>
      <c r="FF268" s="118"/>
      <c r="FP268" s="118"/>
      <c r="FZ268" s="118"/>
      <c r="GJ268" s="118"/>
      <c r="GT268" s="118"/>
      <c r="HD268" s="118"/>
      <c r="HN268" s="118"/>
      <c r="HX268" s="118"/>
      <c r="IH268" s="118"/>
    </row>
    <row xmlns:x14ac="http://schemas.microsoft.com/office/spreadsheetml/2009/9/ac" r="269" s="3" customFormat="true" x14ac:dyDescent="0.25">
      <c r="A269" s="397"/>
      <c r="B269" s="118"/>
      <c r="L269" s="118"/>
      <c r="V269" s="118"/>
      <c r="AF269" s="118"/>
      <c r="AP269" s="118"/>
      <c r="AZ269" s="118"/>
      <c r="BA269" s="118"/>
      <c r="BJ269" s="118"/>
      <c r="BK269" s="118"/>
      <c r="BT269" s="118"/>
      <c r="BU269" s="118"/>
      <c r="CD269" s="118"/>
      <c r="CN269" s="118"/>
      <c r="CX269" s="118"/>
      <c r="DH269" s="118"/>
      <c r="DR269" s="118"/>
      <c r="EB269" s="118"/>
      <c r="EL269" s="118"/>
      <c r="EV269" s="118"/>
      <c r="FF269" s="118"/>
      <c r="FP269" s="118"/>
      <c r="FZ269" s="118"/>
      <c r="GJ269" s="118"/>
      <c r="GT269" s="118"/>
      <c r="HD269" s="118"/>
      <c r="HN269" s="118"/>
      <c r="HX269" s="118"/>
      <c r="IH269" s="118"/>
    </row>
    <row xmlns:x14ac="http://schemas.microsoft.com/office/spreadsheetml/2009/9/ac" r="270" s="3" customFormat="true" x14ac:dyDescent="0.25">
      <c r="A270" s="397"/>
      <c r="B270" s="118"/>
      <c r="L270" s="118"/>
      <c r="V270" s="118"/>
      <c r="AF270" s="118"/>
      <c r="AP270" s="118"/>
      <c r="AZ270" s="118"/>
      <c r="BA270" s="118"/>
      <c r="BJ270" s="118"/>
      <c r="BK270" s="118"/>
      <c r="BT270" s="118"/>
      <c r="BU270" s="118"/>
      <c r="CD270" s="118"/>
      <c r="CN270" s="118"/>
      <c r="CX270" s="118"/>
      <c r="DH270" s="118"/>
      <c r="DR270" s="118"/>
      <c r="EB270" s="118"/>
      <c r="EL270" s="118"/>
      <c r="EV270" s="118"/>
      <c r="FF270" s="118"/>
      <c r="FP270" s="118"/>
      <c r="FZ270" s="118"/>
      <c r="GJ270" s="118"/>
      <c r="GT270" s="118"/>
      <c r="HD270" s="118"/>
      <c r="HN270" s="118"/>
      <c r="HX270" s="118"/>
      <c r="IH270" s="118"/>
    </row>
    <row xmlns:x14ac="http://schemas.microsoft.com/office/spreadsheetml/2009/9/ac" r="271" s="3" customFormat="true" x14ac:dyDescent="0.25">
      <c r="A271" s="397"/>
      <c r="B271" s="118"/>
      <c r="L271" s="118"/>
      <c r="V271" s="118"/>
      <c r="AF271" s="118"/>
      <c r="AP271" s="118"/>
      <c r="AZ271" s="118"/>
      <c r="BA271" s="118"/>
      <c r="BJ271" s="118"/>
      <c r="BK271" s="118"/>
      <c r="BT271" s="118"/>
      <c r="BU271" s="118"/>
      <c r="CD271" s="118"/>
      <c r="CN271" s="118"/>
      <c r="CX271" s="118"/>
      <c r="DH271" s="118"/>
      <c r="DR271" s="118"/>
      <c r="EB271" s="118"/>
      <c r="EL271" s="118"/>
      <c r="EV271" s="118"/>
      <c r="FF271" s="118"/>
      <c r="FP271" s="118"/>
      <c r="FZ271" s="118"/>
      <c r="GJ271" s="118"/>
      <c r="GT271" s="118"/>
      <c r="HD271" s="118"/>
      <c r="HN271" s="118"/>
      <c r="HX271" s="118"/>
      <c r="IH271" s="118"/>
    </row>
    <row xmlns:x14ac="http://schemas.microsoft.com/office/spreadsheetml/2009/9/ac" r="272" s="3" customFormat="true" x14ac:dyDescent="0.25">
      <c r="A272" s="397"/>
      <c r="B272" s="118"/>
      <c r="L272" s="118"/>
      <c r="V272" s="118"/>
      <c r="AF272" s="118"/>
      <c r="AP272" s="118"/>
      <c r="AZ272" s="118"/>
      <c r="BA272" s="118"/>
      <c r="BJ272" s="118"/>
      <c r="BK272" s="118"/>
      <c r="BT272" s="118"/>
      <c r="BU272" s="118"/>
      <c r="CD272" s="118"/>
      <c r="CN272" s="118"/>
      <c r="CX272" s="118"/>
      <c r="DH272" s="118"/>
      <c r="DR272" s="118"/>
      <c r="EB272" s="118"/>
      <c r="EL272" s="118"/>
      <c r="EV272" s="118"/>
      <c r="FF272" s="118"/>
      <c r="FP272" s="118"/>
      <c r="FZ272" s="118"/>
      <c r="GJ272" s="118"/>
      <c r="GT272" s="118"/>
      <c r="HD272" s="118"/>
      <c r="HN272" s="118"/>
      <c r="HX272" s="118"/>
      <c r="IH272" s="118"/>
    </row>
    <row xmlns:x14ac="http://schemas.microsoft.com/office/spreadsheetml/2009/9/ac" r="273" s="3" customFormat="true" x14ac:dyDescent="0.25">
      <c r="A273" s="397"/>
      <c r="B273" s="118"/>
      <c r="L273" s="118"/>
      <c r="V273" s="118"/>
      <c r="AF273" s="118"/>
      <c r="AP273" s="118"/>
      <c r="AZ273" s="118"/>
      <c r="BA273" s="118"/>
      <c r="BJ273" s="118"/>
      <c r="BK273" s="118"/>
      <c r="BT273" s="118"/>
      <c r="BU273" s="118"/>
      <c r="CD273" s="118"/>
      <c r="CN273" s="118"/>
      <c r="CX273" s="118"/>
      <c r="DH273" s="118"/>
      <c r="DR273" s="118"/>
      <c r="EB273" s="118"/>
      <c r="EL273" s="118"/>
      <c r="EV273" s="118"/>
      <c r="FF273" s="118"/>
      <c r="FP273" s="118"/>
      <c r="FZ273" s="118"/>
      <c r="GJ273" s="118"/>
      <c r="GT273" s="118"/>
      <c r="HD273" s="118"/>
      <c r="HN273" s="118"/>
      <c r="HX273" s="118"/>
      <c r="IH273" s="118"/>
    </row>
    <row xmlns:x14ac="http://schemas.microsoft.com/office/spreadsheetml/2009/9/ac" r="274" s="3" customFormat="true" x14ac:dyDescent="0.25">
      <c r="A274" s="397"/>
      <c r="B274" s="118"/>
      <c r="L274" s="118"/>
      <c r="V274" s="118"/>
      <c r="AF274" s="118"/>
      <c r="AP274" s="118"/>
      <c r="AZ274" s="118"/>
      <c r="BA274" s="118"/>
      <c r="BJ274" s="118"/>
      <c r="BK274" s="118"/>
      <c r="BT274" s="118"/>
      <c r="BU274" s="118"/>
      <c r="CD274" s="118"/>
      <c r="CN274" s="118"/>
      <c r="CX274" s="118"/>
      <c r="DH274" s="118"/>
      <c r="DR274" s="118"/>
      <c r="EB274" s="118"/>
      <c r="EL274" s="118"/>
      <c r="EV274" s="118"/>
      <c r="FF274" s="118"/>
      <c r="FP274" s="118"/>
      <c r="FZ274" s="118"/>
      <c r="GJ274" s="118"/>
      <c r="GT274" s="118"/>
      <c r="HD274" s="118"/>
      <c r="HN274" s="118"/>
      <c r="HX274" s="118"/>
      <c r="IH274" s="118"/>
    </row>
    <row xmlns:x14ac="http://schemas.microsoft.com/office/spreadsheetml/2009/9/ac" r="275" s="3" customFormat="true" x14ac:dyDescent="0.25">
      <c r="A275" s="397"/>
      <c r="B275" s="118"/>
      <c r="L275" s="118"/>
      <c r="V275" s="118"/>
      <c r="AF275" s="118"/>
      <c r="AP275" s="118"/>
      <c r="AZ275" s="118"/>
      <c r="BA275" s="118"/>
      <c r="BJ275" s="118"/>
      <c r="BK275" s="118"/>
      <c r="BT275" s="118"/>
      <c r="BU275" s="118"/>
      <c r="CD275" s="118"/>
      <c r="CN275" s="118"/>
      <c r="CX275" s="118"/>
      <c r="DH275" s="118"/>
      <c r="DR275" s="118"/>
      <c r="EB275" s="118"/>
      <c r="EL275" s="118"/>
      <c r="EV275" s="118"/>
      <c r="FF275" s="118"/>
      <c r="FP275" s="118"/>
      <c r="FZ275" s="118"/>
      <c r="GJ275" s="118"/>
      <c r="GT275" s="118"/>
      <c r="HD275" s="118"/>
      <c r="HN275" s="118"/>
      <c r="HX275" s="118"/>
      <c r="IH275" s="118"/>
    </row>
    <row xmlns:x14ac="http://schemas.microsoft.com/office/spreadsheetml/2009/9/ac" r="276" s="3" customFormat="true" x14ac:dyDescent="0.25">
      <c r="A276" s="397"/>
      <c r="B276" s="118"/>
      <c r="L276" s="118"/>
      <c r="V276" s="118"/>
      <c r="AF276" s="118"/>
      <c r="AP276" s="118"/>
      <c r="AZ276" s="118"/>
      <c r="BA276" s="118"/>
      <c r="BJ276" s="118"/>
      <c r="BK276" s="118"/>
      <c r="BT276" s="118"/>
      <c r="BU276" s="118"/>
      <c r="CD276" s="118"/>
      <c r="CN276" s="118"/>
      <c r="CX276" s="118"/>
      <c r="DH276" s="118"/>
      <c r="DR276" s="118"/>
      <c r="EB276" s="118"/>
      <c r="EL276" s="118"/>
      <c r="EV276" s="118"/>
      <c r="FF276" s="118"/>
      <c r="FP276" s="118"/>
      <c r="FZ276" s="118"/>
      <c r="GJ276" s="118"/>
      <c r="GT276" s="118"/>
      <c r="HD276" s="118"/>
      <c r="HN276" s="118"/>
      <c r="HX276" s="118"/>
      <c r="IH276" s="118"/>
    </row>
    <row xmlns:x14ac="http://schemas.microsoft.com/office/spreadsheetml/2009/9/ac" r="277" s="3" customFormat="true" x14ac:dyDescent="0.25">
      <c r="A277" s="397"/>
      <c r="B277" s="118"/>
      <c r="L277" s="118"/>
      <c r="V277" s="118"/>
      <c r="AF277" s="118"/>
      <c r="AP277" s="118"/>
      <c r="AZ277" s="118"/>
      <c r="BA277" s="118"/>
      <c r="BJ277" s="118"/>
      <c r="BK277" s="118"/>
      <c r="BT277" s="118"/>
      <c r="BU277" s="118"/>
      <c r="CD277" s="118"/>
      <c r="CN277" s="118"/>
      <c r="CX277" s="118"/>
      <c r="DH277" s="118"/>
      <c r="DR277" s="118"/>
      <c r="EB277" s="118"/>
      <c r="EL277" s="118"/>
      <c r="EV277" s="118"/>
      <c r="FF277" s="118"/>
      <c r="FP277" s="118"/>
      <c r="FZ277" s="118"/>
      <c r="GJ277" s="118"/>
      <c r="GT277" s="118"/>
      <c r="HD277" s="118"/>
      <c r="HN277" s="118"/>
      <c r="HX277" s="118"/>
      <c r="IH277" s="118"/>
    </row>
    <row xmlns:x14ac="http://schemas.microsoft.com/office/spreadsheetml/2009/9/ac" r="278" s="3" customFormat="true" x14ac:dyDescent="0.25">
      <c r="A278" s="397"/>
      <c r="B278" s="118"/>
      <c r="L278" s="118"/>
      <c r="V278" s="118"/>
      <c r="AF278" s="118"/>
      <c r="AP278" s="118"/>
      <c r="AZ278" s="118"/>
      <c r="BA278" s="118"/>
      <c r="BJ278" s="118"/>
      <c r="BK278" s="118"/>
      <c r="BT278" s="118"/>
      <c r="BU278" s="118"/>
      <c r="CD278" s="118"/>
      <c r="CN278" s="118"/>
      <c r="CX278" s="118"/>
      <c r="DH278" s="118"/>
      <c r="DR278" s="118"/>
      <c r="EB278" s="118"/>
      <c r="EL278" s="118"/>
      <c r="EV278" s="118"/>
      <c r="FF278" s="118"/>
      <c r="FP278" s="118"/>
      <c r="FZ278" s="118"/>
      <c r="GJ278" s="118"/>
      <c r="GT278" s="118"/>
      <c r="HD278" s="118"/>
      <c r="HN278" s="118"/>
      <c r="HX278" s="118"/>
      <c r="IH278" s="118"/>
    </row>
    <row xmlns:x14ac="http://schemas.microsoft.com/office/spreadsheetml/2009/9/ac" r="279" s="3" customFormat="true" x14ac:dyDescent="0.25">
      <c r="A279" s="397"/>
      <c r="B279" s="118"/>
      <c r="L279" s="118"/>
      <c r="V279" s="118"/>
      <c r="AF279" s="118"/>
      <c r="AP279" s="118"/>
      <c r="AZ279" s="118"/>
      <c r="BA279" s="118"/>
      <c r="BJ279" s="118"/>
      <c r="BK279" s="118"/>
      <c r="BT279" s="118"/>
      <c r="BU279" s="118"/>
      <c r="CD279" s="118"/>
      <c r="CN279" s="118"/>
      <c r="CX279" s="118"/>
      <c r="DH279" s="118"/>
      <c r="DR279" s="118"/>
      <c r="EB279" s="118"/>
      <c r="EL279" s="118"/>
      <c r="EV279" s="118"/>
      <c r="FF279" s="118"/>
      <c r="FP279" s="118"/>
      <c r="FZ279" s="118"/>
      <c r="GJ279" s="118"/>
      <c r="GT279" s="118"/>
      <c r="HD279" s="118"/>
      <c r="HN279" s="118"/>
      <c r="HX279" s="118"/>
      <c r="IH279" s="118"/>
    </row>
    <row xmlns:x14ac="http://schemas.microsoft.com/office/spreadsheetml/2009/9/ac" r="280" s="3" customFormat="true" x14ac:dyDescent="0.25">
      <c r="A280" s="397"/>
      <c r="B280" s="118"/>
      <c r="L280" s="118"/>
      <c r="V280" s="118"/>
      <c r="AF280" s="118"/>
      <c r="AP280" s="118"/>
      <c r="AZ280" s="118"/>
      <c r="BA280" s="118"/>
      <c r="BJ280" s="118"/>
      <c r="BK280" s="118"/>
      <c r="BT280" s="118"/>
      <c r="BU280" s="118"/>
      <c r="CD280" s="118"/>
      <c r="CN280" s="118"/>
      <c r="CX280" s="118"/>
      <c r="DH280" s="118"/>
      <c r="DR280" s="118"/>
      <c r="EB280" s="118"/>
      <c r="EL280" s="118"/>
      <c r="EV280" s="118"/>
      <c r="FF280" s="118"/>
      <c r="FP280" s="118"/>
      <c r="FZ280" s="118"/>
      <c r="GJ280" s="118"/>
      <c r="GT280" s="118"/>
      <c r="HD280" s="118"/>
      <c r="HN280" s="118"/>
      <c r="HX280" s="118"/>
      <c r="IH280" s="118"/>
    </row>
    <row xmlns:x14ac="http://schemas.microsoft.com/office/spreadsheetml/2009/9/ac" r="281" s="3" customFormat="true" x14ac:dyDescent="0.25">
      <c r="A281" s="397"/>
      <c r="B281" s="118"/>
      <c r="L281" s="118"/>
      <c r="V281" s="118"/>
      <c r="AF281" s="118"/>
      <c r="AP281" s="118"/>
      <c r="AZ281" s="118"/>
      <c r="BA281" s="118"/>
      <c r="BJ281" s="118"/>
      <c r="BK281" s="118"/>
      <c r="BT281" s="118"/>
      <c r="BU281" s="118"/>
      <c r="CD281" s="118"/>
      <c r="CN281" s="118"/>
      <c r="CX281" s="118"/>
      <c r="DH281" s="118"/>
      <c r="DR281" s="118"/>
      <c r="EB281" s="118"/>
      <c r="EL281" s="118"/>
      <c r="EV281" s="118"/>
      <c r="FF281" s="118"/>
      <c r="FP281" s="118"/>
      <c r="FZ281" s="118"/>
      <c r="GJ281" s="118"/>
      <c r="GT281" s="118"/>
      <c r="HD281" s="118"/>
      <c r="HN281" s="118"/>
      <c r="HX281" s="118"/>
      <c r="IH281" s="118"/>
    </row>
    <row xmlns:x14ac="http://schemas.microsoft.com/office/spreadsheetml/2009/9/ac" r="282" s="3" customFormat="true" x14ac:dyDescent="0.25">
      <c r="A282" s="397"/>
      <c r="B282" s="118"/>
      <c r="L282" s="118"/>
      <c r="V282" s="118"/>
      <c r="AF282" s="118"/>
      <c r="AP282" s="118"/>
      <c r="AZ282" s="118"/>
      <c r="BA282" s="118"/>
      <c r="BJ282" s="118"/>
      <c r="BK282" s="118"/>
      <c r="BT282" s="118"/>
      <c r="BU282" s="118"/>
      <c r="CD282" s="118"/>
      <c r="CN282" s="118"/>
      <c r="CX282" s="118"/>
      <c r="DH282" s="118"/>
      <c r="DR282" s="118"/>
      <c r="EB282" s="118"/>
      <c r="EL282" s="118"/>
      <c r="EV282" s="118"/>
      <c r="FF282" s="118"/>
      <c r="FP282" s="118"/>
      <c r="FZ282" s="118"/>
      <c r="GJ282" s="118"/>
      <c r="GT282" s="118"/>
      <c r="HD282" s="118"/>
      <c r="HN282" s="118"/>
      <c r="HX282" s="118"/>
      <c r="IH282" s="118"/>
    </row>
    <row xmlns:x14ac="http://schemas.microsoft.com/office/spreadsheetml/2009/9/ac" r="283" s="3" customFormat="true" x14ac:dyDescent="0.25">
      <c r="A283" s="397"/>
      <c r="B283" s="118"/>
      <c r="L283" s="118"/>
      <c r="V283" s="118"/>
      <c r="AF283" s="118"/>
      <c r="AP283" s="118"/>
      <c r="AZ283" s="118"/>
      <c r="BA283" s="118"/>
      <c r="BJ283" s="118"/>
      <c r="BK283" s="118"/>
      <c r="BT283" s="118"/>
      <c r="BU283" s="118"/>
      <c r="CD283" s="118"/>
      <c r="CN283" s="118"/>
      <c r="CX283" s="118"/>
      <c r="DH283" s="118"/>
      <c r="DR283" s="118"/>
      <c r="EB283" s="118"/>
      <c r="EL283" s="118"/>
      <c r="EV283" s="118"/>
      <c r="FF283" s="118"/>
      <c r="FP283" s="118"/>
      <c r="FZ283" s="118"/>
      <c r="GJ283" s="118"/>
      <c r="GT283" s="118"/>
      <c r="HD283" s="118"/>
      <c r="HN283" s="118"/>
      <c r="HX283" s="118"/>
      <c r="IH283" s="118"/>
    </row>
    <row xmlns:x14ac="http://schemas.microsoft.com/office/spreadsheetml/2009/9/ac" r="284" s="3" customFormat="true" x14ac:dyDescent="0.25">
      <c r="A284" s="397"/>
      <c r="B284" s="118"/>
      <c r="L284" s="118"/>
      <c r="V284" s="118"/>
      <c r="AF284" s="118"/>
      <c r="AP284" s="118"/>
      <c r="AZ284" s="118"/>
      <c r="BA284" s="118"/>
      <c r="BJ284" s="118"/>
      <c r="BK284" s="118"/>
      <c r="BT284" s="118"/>
      <c r="BU284" s="118"/>
      <c r="CD284" s="118"/>
      <c r="CN284" s="118"/>
      <c r="CX284" s="118"/>
      <c r="DH284" s="118"/>
      <c r="DR284" s="118"/>
      <c r="EB284" s="118"/>
      <c r="EL284" s="118"/>
      <c r="EV284" s="118"/>
      <c r="FF284" s="118"/>
      <c r="FP284" s="118"/>
      <c r="FZ284" s="118"/>
      <c r="GJ284" s="118"/>
      <c r="GT284" s="118"/>
      <c r="HD284" s="118"/>
      <c r="HN284" s="118"/>
      <c r="HX284" s="118"/>
      <c r="IH284" s="118"/>
    </row>
    <row xmlns:x14ac="http://schemas.microsoft.com/office/spreadsheetml/2009/9/ac" r="285" s="3" customFormat="true" x14ac:dyDescent="0.25">
      <c r="A285" s="397"/>
      <c r="B285" s="118"/>
      <c r="L285" s="118"/>
      <c r="V285" s="118"/>
      <c r="AF285" s="118"/>
      <c r="AP285" s="118"/>
      <c r="AZ285" s="118"/>
      <c r="BA285" s="118"/>
      <c r="BJ285" s="118"/>
      <c r="BK285" s="118"/>
      <c r="BT285" s="118"/>
      <c r="BU285" s="118"/>
      <c r="CD285" s="118"/>
      <c r="CN285" s="118"/>
      <c r="CX285" s="118"/>
      <c r="DH285" s="118"/>
      <c r="DR285" s="118"/>
      <c r="EB285" s="118"/>
      <c r="EL285" s="118"/>
      <c r="EV285" s="118"/>
      <c r="FF285" s="118"/>
      <c r="FP285" s="118"/>
      <c r="FZ285" s="118"/>
      <c r="GJ285" s="118"/>
      <c r="GT285" s="118"/>
      <c r="HD285" s="118"/>
      <c r="HN285" s="118"/>
      <c r="HX285" s="118"/>
      <c r="IH285" s="118"/>
    </row>
    <row xmlns:x14ac="http://schemas.microsoft.com/office/spreadsheetml/2009/9/ac" r="286" s="3" customFormat="true" x14ac:dyDescent="0.25">
      <c r="A286" s="397"/>
      <c r="B286" s="118"/>
      <c r="L286" s="118"/>
      <c r="V286" s="118"/>
      <c r="AF286" s="118"/>
      <c r="AP286" s="118"/>
      <c r="AZ286" s="118"/>
      <c r="BA286" s="118"/>
      <c r="BJ286" s="118"/>
      <c r="BK286" s="118"/>
      <c r="BT286" s="118"/>
      <c r="BU286" s="118"/>
      <c r="CD286" s="118"/>
      <c r="CN286" s="118"/>
      <c r="CX286" s="118"/>
      <c r="DH286" s="118"/>
      <c r="DR286" s="118"/>
      <c r="EB286" s="118"/>
      <c r="EL286" s="118"/>
      <c r="EV286" s="118"/>
      <c r="FF286" s="118"/>
      <c r="FP286" s="118"/>
      <c r="FZ286" s="118"/>
      <c r="GJ286" s="118"/>
      <c r="GT286" s="118"/>
      <c r="HD286" s="118"/>
      <c r="HN286" s="118"/>
      <c r="HX286" s="118"/>
      <c r="IH286" s="118"/>
    </row>
    <row xmlns:x14ac="http://schemas.microsoft.com/office/spreadsheetml/2009/9/ac" r="287" s="3" customFormat="true" x14ac:dyDescent="0.25">
      <c r="A287" s="397"/>
      <c r="B287" s="118"/>
      <c r="L287" s="118"/>
      <c r="V287" s="118"/>
      <c r="AF287" s="118"/>
      <c r="AP287" s="118"/>
      <c r="AZ287" s="118"/>
      <c r="BA287" s="118"/>
      <c r="BJ287" s="118"/>
      <c r="BK287" s="118"/>
      <c r="BT287" s="118"/>
      <c r="BU287" s="118"/>
      <c r="CD287" s="118"/>
      <c r="CN287" s="118"/>
      <c r="CX287" s="118"/>
      <c r="DH287" s="118"/>
      <c r="DR287" s="118"/>
      <c r="EB287" s="118"/>
      <c r="EL287" s="118"/>
      <c r="EV287" s="118"/>
      <c r="FF287" s="118"/>
      <c r="FP287" s="118"/>
      <c r="FZ287" s="118"/>
      <c r="GJ287" s="118"/>
      <c r="GT287" s="118"/>
      <c r="HD287" s="118"/>
      <c r="HN287" s="118"/>
      <c r="HX287" s="118"/>
      <c r="IH287" s="118"/>
    </row>
    <row xmlns:x14ac="http://schemas.microsoft.com/office/spreadsheetml/2009/9/ac" r="288" s="3" customFormat="true" x14ac:dyDescent="0.25">
      <c r="A288" s="397"/>
      <c r="B288" s="118"/>
      <c r="L288" s="118"/>
      <c r="V288" s="118"/>
      <c r="AF288" s="118"/>
      <c r="AP288" s="118"/>
      <c r="AZ288" s="118"/>
      <c r="BA288" s="118"/>
      <c r="BJ288" s="118"/>
      <c r="BK288" s="118"/>
      <c r="BT288" s="118"/>
      <c r="BU288" s="118"/>
      <c r="CD288" s="118"/>
      <c r="CN288" s="118"/>
      <c r="CX288" s="118"/>
      <c r="DH288" s="118"/>
      <c r="DR288" s="118"/>
      <c r="EB288" s="118"/>
      <c r="EL288" s="118"/>
      <c r="EV288" s="118"/>
      <c r="FF288" s="118"/>
      <c r="FP288" s="118"/>
      <c r="FZ288" s="118"/>
      <c r="GJ288" s="118"/>
      <c r="GT288" s="118"/>
      <c r="HD288" s="118"/>
      <c r="HN288" s="118"/>
      <c r="HX288" s="118"/>
      <c r="IH288" s="118"/>
    </row>
    <row xmlns:x14ac="http://schemas.microsoft.com/office/spreadsheetml/2009/9/ac" r="289" s="3" customFormat="true" x14ac:dyDescent="0.25">
      <c r="A289" s="397"/>
      <c r="B289" s="118"/>
      <c r="L289" s="118"/>
      <c r="V289" s="118"/>
      <c r="AF289" s="118"/>
      <c r="AP289" s="118"/>
      <c r="AZ289" s="118"/>
      <c r="BA289" s="118"/>
      <c r="BJ289" s="118"/>
      <c r="BK289" s="118"/>
      <c r="BT289" s="118"/>
      <c r="BU289" s="118"/>
      <c r="CD289" s="118"/>
      <c r="CN289" s="118"/>
      <c r="CX289" s="118"/>
      <c r="DH289" s="118"/>
      <c r="DR289" s="118"/>
      <c r="EB289" s="118"/>
      <c r="EL289" s="118"/>
      <c r="EV289" s="118"/>
      <c r="FF289" s="118"/>
      <c r="FP289" s="118"/>
      <c r="FZ289" s="118"/>
      <c r="GJ289" s="118"/>
      <c r="GT289" s="118"/>
      <c r="HD289" s="118"/>
      <c r="HN289" s="118"/>
      <c r="HX289" s="118"/>
      <c r="IH289" s="118"/>
    </row>
    <row xmlns:x14ac="http://schemas.microsoft.com/office/spreadsheetml/2009/9/ac" r="290" s="3" customFormat="true" x14ac:dyDescent="0.25">
      <c r="A290" s="397"/>
      <c r="B290" s="118"/>
      <c r="L290" s="118"/>
      <c r="V290" s="118"/>
      <c r="AF290" s="118"/>
      <c r="AP290" s="118"/>
      <c r="AZ290" s="118"/>
      <c r="BA290" s="118"/>
      <c r="BJ290" s="118"/>
      <c r="BK290" s="118"/>
      <c r="BT290" s="118"/>
      <c r="BU290" s="118"/>
      <c r="CD290" s="118"/>
      <c r="CN290" s="118"/>
      <c r="CX290" s="118"/>
      <c r="DH290" s="118"/>
      <c r="DR290" s="118"/>
      <c r="EB290" s="118"/>
      <c r="EL290" s="118"/>
      <c r="EV290" s="118"/>
      <c r="FF290" s="118"/>
      <c r="FP290" s="118"/>
      <c r="FZ290" s="118"/>
      <c r="GJ290" s="118"/>
      <c r="GT290" s="118"/>
      <c r="HD290" s="118"/>
      <c r="HN290" s="118"/>
      <c r="HX290" s="118"/>
      <c r="IH290" s="118"/>
    </row>
    <row xmlns:x14ac="http://schemas.microsoft.com/office/spreadsheetml/2009/9/ac" r="291" s="3" customFormat="true" x14ac:dyDescent="0.25">
      <c r="A291" s="397"/>
      <c r="B291" s="118"/>
      <c r="L291" s="118"/>
      <c r="V291" s="118"/>
      <c r="AF291" s="118"/>
      <c r="AP291" s="118"/>
      <c r="AZ291" s="118"/>
      <c r="BA291" s="118"/>
      <c r="BJ291" s="118"/>
      <c r="BK291" s="118"/>
      <c r="BT291" s="118"/>
      <c r="BU291" s="118"/>
      <c r="CD291" s="118"/>
      <c r="CN291" s="118"/>
      <c r="CX291" s="118"/>
      <c r="DH291" s="118"/>
      <c r="DR291" s="118"/>
      <c r="EB291" s="118"/>
      <c r="EL291" s="118"/>
      <c r="EV291" s="118"/>
      <c r="FF291" s="118"/>
      <c r="FP291" s="118"/>
      <c r="FZ291" s="118"/>
      <c r="GJ291" s="118"/>
      <c r="GT291" s="118"/>
      <c r="HD291" s="118"/>
      <c r="HN291" s="118"/>
      <c r="HX291" s="118"/>
      <c r="IH291" s="118"/>
    </row>
    <row xmlns:x14ac="http://schemas.microsoft.com/office/spreadsheetml/2009/9/ac" r="292" s="3" customFormat="true" x14ac:dyDescent="0.25">
      <c r="A292" s="397"/>
      <c r="B292" s="118"/>
      <c r="L292" s="118"/>
      <c r="V292" s="118"/>
      <c r="AF292" s="118"/>
      <c r="AP292" s="118"/>
      <c r="AZ292" s="118"/>
      <c r="BA292" s="118"/>
      <c r="BJ292" s="118"/>
      <c r="BK292" s="118"/>
      <c r="BT292" s="118"/>
      <c r="BU292" s="118"/>
      <c r="CD292" s="118"/>
      <c r="CN292" s="118"/>
      <c r="CX292" s="118"/>
      <c r="DH292" s="118"/>
      <c r="DR292" s="118"/>
      <c r="EB292" s="118"/>
      <c r="EL292" s="118"/>
      <c r="EV292" s="118"/>
      <c r="FF292" s="118"/>
      <c r="FP292" s="118"/>
      <c r="FZ292" s="118"/>
      <c r="GJ292" s="118"/>
      <c r="GT292" s="118"/>
      <c r="HD292" s="118"/>
      <c r="HN292" s="118"/>
      <c r="HX292" s="118"/>
      <c r="IH292" s="118"/>
    </row>
    <row xmlns:x14ac="http://schemas.microsoft.com/office/spreadsheetml/2009/9/ac" r="293" s="3" customFormat="true" x14ac:dyDescent="0.25">
      <c r="A293" s="397"/>
      <c r="B293" s="118"/>
      <c r="L293" s="118"/>
      <c r="V293" s="118"/>
      <c r="AF293" s="118"/>
      <c r="AP293" s="118"/>
      <c r="AZ293" s="118"/>
      <c r="BA293" s="118"/>
      <c r="BJ293" s="118"/>
      <c r="BK293" s="118"/>
      <c r="BT293" s="118"/>
      <c r="BU293" s="118"/>
      <c r="CD293" s="118"/>
      <c r="CN293" s="118"/>
      <c r="CX293" s="118"/>
      <c r="DH293" s="118"/>
      <c r="DR293" s="118"/>
      <c r="EB293" s="118"/>
      <c r="EL293" s="118"/>
      <c r="EV293" s="118"/>
      <c r="FF293" s="118"/>
      <c r="FP293" s="118"/>
      <c r="FZ293" s="118"/>
      <c r="GJ293" s="118"/>
      <c r="GT293" s="118"/>
      <c r="HD293" s="118"/>
      <c r="HN293" s="118"/>
      <c r="HX293" s="118"/>
      <c r="IH293" s="118"/>
    </row>
    <row xmlns:x14ac="http://schemas.microsoft.com/office/spreadsheetml/2009/9/ac" r="294" s="3" customFormat="true" x14ac:dyDescent="0.25">
      <c r="A294" s="397"/>
      <c r="B294" s="118"/>
      <c r="L294" s="118"/>
      <c r="V294" s="118"/>
      <c r="AF294" s="118"/>
      <c r="AP294" s="118"/>
      <c r="AZ294" s="118"/>
      <c r="BA294" s="118"/>
      <c r="BJ294" s="118"/>
      <c r="BK294" s="118"/>
      <c r="BT294" s="118"/>
      <c r="BU294" s="118"/>
      <c r="CD294" s="118"/>
      <c r="CN294" s="118"/>
      <c r="CX294" s="118"/>
      <c r="DH294" s="118"/>
      <c r="DR294" s="118"/>
      <c r="EB294" s="118"/>
      <c r="EL294" s="118"/>
      <c r="EV294" s="118"/>
      <c r="FF294" s="118"/>
      <c r="FP294" s="118"/>
      <c r="FZ294" s="118"/>
      <c r="GJ294" s="118"/>
      <c r="GT294" s="118"/>
      <c r="HD294" s="118"/>
      <c r="HN294" s="118"/>
      <c r="HX294" s="118"/>
      <c r="IH294" s="118"/>
    </row>
    <row xmlns:x14ac="http://schemas.microsoft.com/office/spreadsheetml/2009/9/ac" r="295" s="3" customFormat="true" x14ac:dyDescent="0.25">
      <c r="A295" s="397"/>
      <c r="B295" s="118"/>
      <c r="L295" s="118"/>
      <c r="V295" s="118"/>
      <c r="AF295" s="118"/>
      <c r="AP295" s="118"/>
      <c r="AZ295" s="118"/>
      <c r="BA295" s="118"/>
      <c r="BJ295" s="118"/>
      <c r="BK295" s="118"/>
      <c r="BT295" s="118"/>
      <c r="BU295" s="118"/>
      <c r="CD295" s="118"/>
      <c r="CN295" s="118"/>
      <c r="CX295" s="118"/>
      <c r="DH295" s="118"/>
      <c r="DR295" s="118"/>
      <c r="EB295" s="118"/>
      <c r="EL295" s="118"/>
      <c r="EV295" s="118"/>
      <c r="FF295" s="118"/>
      <c r="FP295" s="118"/>
      <c r="FZ295" s="118"/>
      <c r="GJ295" s="118"/>
      <c r="GT295" s="118"/>
      <c r="HD295" s="118"/>
      <c r="HN295" s="118"/>
      <c r="HX295" s="118"/>
      <c r="IH295" s="118"/>
    </row>
    <row xmlns:x14ac="http://schemas.microsoft.com/office/spreadsheetml/2009/9/ac" r="296" s="3" customFormat="true" x14ac:dyDescent="0.25">
      <c r="A296" s="397"/>
      <c r="B296" s="118"/>
      <c r="L296" s="118"/>
      <c r="V296" s="118"/>
      <c r="AF296" s="118"/>
      <c r="AP296" s="118"/>
      <c r="AZ296" s="118"/>
      <c r="BA296" s="118"/>
      <c r="BJ296" s="118"/>
      <c r="BK296" s="118"/>
      <c r="BT296" s="118"/>
      <c r="BU296" s="118"/>
      <c r="CD296" s="118"/>
      <c r="CN296" s="118"/>
      <c r="CX296" s="118"/>
      <c r="DH296" s="118"/>
      <c r="DR296" s="118"/>
      <c r="EB296" s="118"/>
      <c r="EL296" s="118"/>
      <c r="EV296" s="118"/>
      <c r="FF296" s="118"/>
      <c r="FP296" s="118"/>
      <c r="FZ296" s="118"/>
      <c r="GJ296" s="118"/>
      <c r="GT296" s="118"/>
      <c r="HD296" s="118"/>
      <c r="HN296" s="118"/>
      <c r="HX296" s="118"/>
      <c r="IH296" s="118"/>
    </row>
    <row xmlns:x14ac="http://schemas.microsoft.com/office/spreadsheetml/2009/9/ac" r="297" s="3" customFormat="true" x14ac:dyDescent="0.25">
      <c r="A297" s="397"/>
      <c r="B297" s="118"/>
      <c r="L297" s="118"/>
      <c r="V297" s="118"/>
      <c r="AF297" s="118"/>
      <c r="AP297" s="118"/>
      <c r="AZ297" s="118"/>
      <c r="BA297" s="118"/>
      <c r="BJ297" s="118"/>
      <c r="BK297" s="118"/>
      <c r="BT297" s="118"/>
      <c r="BU297" s="118"/>
      <c r="CD297" s="118"/>
      <c r="CN297" s="118"/>
      <c r="CX297" s="118"/>
      <c r="DH297" s="118"/>
      <c r="DR297" s="118"/>
      <c r="EB297" s="118"/>
      <c r="EL297" s="118"/>
      <c r="EV297" s="118"/>
      <c r="FF297" s="118"/>
      <c r="FP297" s="118"/>
      <c r="FZ297" s="118"/>
      <c r="GJ297" s="118"/>
      <c r="GT297" s="118"/>
      <c r="HD297" s="118"/>
      <c r="HN297" s="118"/>
      <c r="HX297" s="118"/>
      <c r="IH297" s="118"/>
    </row>
    <row xmlns:x14ac="http://schemas.microsoft.com/office/spreadsheetml/2009/9/ac" r="298" s="3" customFormat="true" x14ac:dyDescent="0.25">
      <c r="A298" s="397"/>
      <c r="B298" s="118"/>
      <c r="L298" s="118"/>
      <c r="V298" s="118"/>
      <c r="AF298" s="118"/>
      <c r="AP298" s="118"/>
      <c r="AZ298" s="118"/>
      <c r="BA298" s="118"/>
      <c r="BJ298" s="118"/>
      <c r="BK298" s="118"/>
      <c r="BT298" s="118"/>
      <c r="BU298" s="118"/>
      <c r="CD298" s="118"/>
      <c r="CN298" s="118"/>
      <c r="CX298" s="118"/>
      <c r="DH298" s="118"/>
      <c r="DR298" s="118"/>
      <c r="EB298" s="118"/>
      <c r="EL298" s="118"/>
      <c r="EV298" s="118"/>
      <c r="FF298" s="118"/>
      <c r="FP298" s="118"/>
      <c r="FZ298" s="118"/>
      <c r="GJ298" s="118"/>
      <c r="GT298" s="118"/>
      <c r="HD298" s="118"/>
      <c r="HN298" s="118"/>
      <c r="HX298" s="118"/>
      <c r="IH298" s="118"/>
    </row>
    <row xmlns:x14ac="http://schemas.microsoft.com/office/spreadsheetml/2009/9/ac" r="299" s="3" customFormat="true" x14ac:dyDescent="0.25">
      <c r="A299" s="397"/>
      <c r="B299" s="118"/>
      <c r="L299" s="118"/>
      <c r="V299" s="118"/>
      <c r="AF299" s="118"/>
      <c r="AP299" s="118"/>
      <c r="AZ299" s="118"/>
      <c r="BA299" s="118"/>
      <c r="BJ299" s="118"/>
      <c r="BK299" s="118"/>
      <c r="BT299" s="118"/>
      <c r="BU299" s="118"/>
      <c r="CD299" s="118"/>
      <c r="CN299" s="118"/>
      <c r="CX299" s="118"/>
      <c r="DH299" s="118"/>
      <c r="DR299" s="118"/>
      <c r="EB299" s="118"/>
      <c r="EL299" s="118"/>
      <c r="EV299" s="118"/>
      <c r="FF299" s="118"/>
      <c r="FP299" s="118"/>
      <c r="FZ299" s="118"/>
      <c r="GJ299" s="118"/>
      <c r="GT299" s="118"/>
      <c r="HD299" s="118"/>
      <c r="HN299" s="118"/>
      <c r="HX299" s="118"/>
      <c r="IH299" s="118"/>
    </row>
    <row xmlns:x14ac="http://schemas.microsoft.com/office/spreadsheetml/2009/9/ac" r="300" s="3" customFormat="true" x14ac:dyDescent="0.25">
      <c r="A300" s="397"/>
      <c r="B300" s="118"/>
      <c r="L300" s="118"/>
      <c r="V300" s="118"/>
      <c r="AF300" s="118"/>
      <c r="AP300" s="118"/>
      <c r="AZ300" s="118"/>
      <c r="BA300" s="118"/>
      <c r="BJ300" s="118"/>
      <c r="BK300" s="118"/>
      <c r="BT300" s="118"/>
      <c r="BU300" s="118"/>
      <c r="CD300" s="118"/>
      <c r="CN300" s="118"/>
      <c r="CX300" s="118"/>
      <c r="DH300" s="118"/>
      <c r="DR300" s="118"/>
      <c r="EB300" s="118"/>
      <c r="EL300" s="118"/>
      <c r="EV300" s="118"/>
      <c r="FF300" s="118"/>
      <c r="FP300" s="118"/>
      <c r="FZ300" s="118"/>
      <c r="GJ300" s="118"/>
      <c r="GT300" s="118"/>
      <c r="HD300" s="118"/>
      <c r="HN300" s="118"/>
      <c r="HX300" s="118"/>
      <c r="IH300" s="118"/>
    </row>
    <row xmlns:x14ac="http://schemas.microsoft.com/office/spreadsheetml/2009/9/ac" r="301" s="3" customFormat="true" x14ac:dyDescent="0.25">
      <c r="A301" s="397"/>
      <c r="B301" s="118"/>
      <c r="L301" s="118"/>
      <c r="V301" s="118"/>
      <c r="AF301" s="118"/>
      <c r="AP301" s="118"/>
      <c r="AZ301" s="118"/>
      <c r="BA301" s="118"/>
      <c r="BJ301" s="118"/>
      <c r="BK301" s="118"/>
      <c r="BT301" s="118"/>
      <c r="BU301" s="118"/>
      <c r="CD301" s="118"/>
      <c r="CN301" s="118"/>
      <c r="CX301" s="118"/>
      <c r="DH301" s="118"/>
      <c r="DR301" s="118"/>
      <c r="EB301" s="118"/>
      <c r="EL301" s="118"/>
      <c r="EV301" s="118"/>
      <c r="FF301" s="118"/>
      <c r="FP301" s="118"/>
      <c r="FZ301" s="118"/>
      <c r="GJ301" s="118"/>
      <c r="GT301" s="118"/>
      <c r="HD301" s="118"/>
      <c r="HN301" s="118"/>
      <c r="HX301" s="118"/>
      <c r="IH301" s="118"/>
    </row>
    <row xmlns:x14ac="http://schemas.microsoft.com/office/spreadsheetml/2009/9/ac" r="302" s="3" customFormat="true" x14ac:dyDescent="0.25">
      <c r="A302" s="397"/>
      <c r="B302" s="118"/>
      <c r="L302" s="118"/>
      <c r="V302" s="118"/>
      <c r="AF302" s="118"/>
      <c r="AP302" s="118"/>
      <c r="AZ302" s="118"/>
      <c r="BA302" s="118"/>
      <c r="BJ302" s="118"/>
      <c r="BK302" s="118"/>
      <c r="BT302" s="118"/>
      <c r="BU302" s="118"/>
      <c r="CD302" s="118"/>
      <c r="CN302" s="118"/>
      <c r="CX302" s="118"/>
      <c r="DH302" s="118"/>
      <c r="DR302" s="118"/>
      <c r="EB302" s="118"/>
      <c r="EL302" s="118"/>
      <c r="EV302" s="118"/>
      <c r="FF302" s="118"/>
      <c r="FP302" s="118"/>
      <c r="FZ302" s="118"/>
      <c r="GJ302" s="118"/>
      <c r="GT302" s="118"/>
      <c r="HD302" s="118"/>
      <c r="HN302" s="118"/>
      <c r="HX302" s="118"/>
      <c r="IH302" s="118"/>
    </row>
    <row xmlns:x14ac="http://schemas.microsoft.com/office/spreadsheetml/2009/9/ac" r="303" s="3" customFormat="true" x14ac:dyDescent="0.25">
      <c r="A303" s="397"/>
      <c r="B303" s="118"/>
      <c r="L303" s="118"/>
      <c r="V303" s="118"/>
      <c r="AF303" s="118"/>
      <c r="AP303" s="118"/>
      <c r="AZ303" s="118"/>
      <c r="BA303" s="118"/>
      <c r="BJ303" s="118"/>
      <c r="BK303" s="118"/>
      <c r="BT303" s="118"/>
      <c r="BU303" s="118"/>
      <c r="CD303" s="118"/>
      <c r="CN303" s="118"/>
      <c r="CX303" s="118"/>
      <c r="DH303" s="118"/>
      <c r="DR303" s="118"/>
      <c r="EB303" s="118"/>
      <c r="EL303" s="118"/>
      <c r="EV303" s="118"/>
      <c r="FF303" s="118"/>
      <c r="FP303" s="118"/>
      <c r="FZ303" s="118"/>
      <c r="GJ303" s="118"/>
      <c r="GT303" s="118"/>
      <c r="HD303" s="118"/>
      <c r="HN303" s="118"/>
      <c r="HX303" s="118"/>
      <c r="IH303" s="118"/>
    </row>
    <row xmlns:x14ac="http://schemas.microsoft.com/office/spreadsheetml/2009/9/ac" r="304" s="3" customFormat="true" x14ac:dyDescent="0.25">
      <c r="A304" s="397"/>
      <c r="B304" s="118"/>
      <c r="L304" s="118"/>
      <c r="V304" s="118"/>
      <c r="AF304" s="118"/>
      <c r="AP304" s="118"/>
      <c r="AZ304" s="118"/>
      <c r="BA304" s="118"/>
      <c r="BJ304" s="118"/>
      <c r="BK304" s="118"/>
      <c r="BT304" s="118"/>
      <c r="BU304" s="118"/>
      <c r="CD304" s="118"/>
      <c r="CN304" s="118"/>
      <c r="CX304" s="118"/>
      <c r="DH304" s="118"/>
      <c r="DR304" s="118"/>
      <c r="EB304" s="118"/>
      <c r="EL304" s="118"/>
      <c r="EV304" s="118"/>
      <c r="FF304" s="118"/>
      <c r="FP304" s="118"/>
      <c r="FZ304" s="118"/>
      <c r="GJ304" s="118"/>
      <c r="GT304" s="118"/>
      <c r="HD304" s="118"/>
      <c r="HN304" s="118"/>
      <c r="HX304" s="118"/>
      <c r="IH304" s="118"/>
    </row>
    <row xmlns:x14ac="http://schemas.microsoft.com/office/spreadsheetml/2009/9/ac" r="305" s="3" customFormat="true" x14ac:dyDescent="0.25">
      <c r="A305" s="397"/>
      <c r="B305" s="118"/>
      <c r="L305" s="118"/>
      <c r="V305" s="118"/>
      <c r="AF305" s="118"/>
      <c r="AP305" s="118"/>
      <c r="AZ305" s="118"/>
      <c r="BA305" s="118"/>
      <c r="BJ305" s="118"/>
      <c r="BK305" s="118"/>
      <c r="BT305" s="118"/>
      <c r="BU305" s="118"/>
      <c r="CD305" s="118"/>
      <c r="CN305" s="118"/>
      <c r="CX305" s="118"/>
      <c r="DH305" s="118"/>
      <c r="DR305" s="118"/>
      <c r="EB305" s="118"/>
      <c r="EL305" s="118"/>
      <c r="EV305" s="118"/>
      <c r="FF305" s="118"/>
      <c r="FP305" s="118"/>
      <c r="FZ305" s="118"/>
      <c r="GJ305" s="118"/>
      <c r="GT305" s="118"/>
      <c r="HD305" s="118"/>
      <c r="HN305" s="118"/>
      <c r="HX305" s="118"/>
      <c r="IH305" s="118"/>
    </row>
    <row xmlns:x14ac="http://schemas.microsoft.com/office/spreadsheetml/2009/9/ac" r="306" s="3" customFormat="true" x14ac:dyDescent="0.25">
      <c r="A306" s="397"/>
      <c r="B306" s="118"/>
      <c r="L306" s="118"/>
      <c r="V306" s="118"/>
      <c r="AF306" s="118"/>
      <c r="AP306" s="118"/>
      <c r="AZ306" s="118"/>
      <c r="BA306" s="118"/>
      <c r="BJ306" s="118"/>
      <c r="BK306" s="118"/>
      <c r="BT306" s="118"/>
      <c r="BU306" s="118"/>
      <c r="CD306" s="118"/>
      <c r="CN306" s="118"/>
      <c r="CX306" s="118"/>
      <c r="DH306" s="118"/>
      <c r="DR306" s="118"/>
      <c r="EB306" s="118"/>
      <c r="EL306" s="118"/>
      <c r="EV306" s="118"/>
      <c r="FF306" s="118"/>
      <c r="FP306" s="118"/>
      <c r="FZ306" s="118"/>
      <c r="GJ306" s="118"/>
      <c r="GT306" s="118"/>
      <c r="HD306" s="118"/>
      <c r="HN306" s="118"/>
      <c r="HX306" s="118"/>
      <c r="IH306" s="118"/>
    </row>
    <row xmlns:x14ac="http://schemas.microsoft.com/office/spreadsheetml/2009/9/ac" r="307" s="3" customFormat="true" x14ac:dyDescent="0.25">
      <c r="A307" s="397"/>
      <c r="B307" s="118"/>
      <c r="L307" s="118"/>
      <c r="V307" s="118"/>
      <c r="AF307" s="118"/>
      <c r="AP307" s="118"/>
      <c r="AZ307" s="118"/>
      <c r="BA307" s="118"/>
      <c r="BJ307" s="118"/>
      <c r="BK307" s="118"/>
      <c r="BT307" s="118"/>
      <c r="BU307" s="118"/>
      <c r="CD307" s="118"/>
      <c r="CN307" s="118"/>
      <c r="CX307" s="118"/>
      <c r="DH307" s="118"/>
      <c r="DR307" s="118"/>
      <c r="EB307" s="118"/>
      <c r="EL307" s="118"/>
      <c r="EV307" s="118"/>
      <c r="FF307" s="118"/>
      <c r="FP307" s="118"/>
      <c r="FZ307" s="118"/>
      <c r="GJ307" s="118"/>
      <c r="GT307" s="118"/>
      <c r="HD307" s="118"/>
      <c r="HN307" s="118"/>
      <c r="HX307" s="118"/>
      <c r="IH307" s="118"/>
    </row>
    <row xmlns:x14ac="http://schemas.microsoft.com/office/spreadsheetml/2009/9/ac" r="308" s="3" customFormat="true" x14ac:dyDescent="0.25">
      <c r="A308" s="397"/>
      <c r="B308" s="118"/>
      <c r="L308" s="118"/>
      <c r="V308" s="118"/>
      <c r="AF308" s="118"/>
      <c r="AP308" s="118"/>
      <c r="AZ308" s="118"/>
      <c r="BA308" s="118"/>
      <c r="BJ308" s="118"/>
      <c r="BK308" s="118"/>
      <c r="BT308" s="118"/>
      <c r="BU308" s="118"/>
      <c r="CD308" s="118"/>
      <c r="CN308" s="118"/>
      <c r="CX308" s="118"/>
      <c r="DH308" s="118"/>
      <c r="DR308" s="118"/>
      <c r="EB308" s="118"/>
      <c r="EL308" s="118"/>
      <c r="EV308" s="118"/>
      <c r="FF308" s="118"/>
      <c r="FP308" s="118"/>
      <c r="FZ308" s="118"/>
      <c r="GJ308" s="118"/>
      <c r="GT308" s="118"/>
      <c r="HD308" s="118"/>
      <c r="HN308" s="118"/>
      <c r="HX308" s="118"/>
      <c r="IH308" s="118"/>
    </row>
    <row xmlns:x14ac="http://schemas.microsoft.com/office/spreadsheetml/2009/9/ac" r="309" s="3" customFormat="true" x14ac:dyDescent="0.25">
      <c r="A309" s="397"/>
      <c r="B309" s="118"/>
      <c r="L309" s="118"/>
      <c r="V309" s="118"/>
      <c r="AF309" s="118"/>
      <c r="AP309" s="118"/>
      <c r="AZ309" s="118"/>
      <c r="BA309" s="118"/>
      <c r="BJ309" s="118"/>
      <c r="BK309" s="118"/>
      <c r="BT309" s="118"/>
      <c r="BU309" s="118"/>
      <c r="CD309" s="118"/>
      <c r="CN309" s="118"/>
      <c r="CX309" s="118"/>
      <c r="DH309" s="118"/>
      <c r="DR309" s="118"/>
      <c r="EB309" s="118"/>
      <c r="EL309" s="118"/>
      <c r="EV309" s="118"/>
      <c r="FF309" s="118"/>
      <c r="FP309" s="118"/>
      <c r="FZ309" s="118"/>
      <c r="GJ309" s="118"/>
      <c r="GT309" s="118"/>
      <c r="HD309" s="118"/>
      <c r="HN309" s="118"/>
      <c r="HX309" s="118"/>
      <c r="IH309" s="118"/>
    </row>
    <row xmlns:x14ac="http://schemas.microsoft.com/office/spreadsheetml/2009/9/ac" r="310" s="3" customFormat="true" x14ac:dyDescent="0.25">
      <c r="A310" s="397"/>
      <c r="B310" s="118"/>
      <c r="L310" s="118"/>
      <c r="V310" s="118"/>
      <c r="AF310" s="118"/>
      <c r="AP310" s="118"/>
      <c r="AZ310" s="118"/>
      <c r="BA310" s="118"/>
      <c r="BJ310" s="118"/>
      <c r="BK310" s="118"/>
      <c r="BT310" s="118"/>
      <c r="BU310" s="118"/>
      <c r="CD310" s="118"/>
      <c r="CN310" s="118"/>
      <c r="CX310" s="118"/>
      <c r="DH310" s="118"/>
      <c r="DR310" s="118"/>
      <c r="EB310" s="118"/>
      <c r="EL310" s="118"/>
      <c r="EV310" s="118"/>
      <c r="FF310" s="118"/>
      <c r="FP310" s="118"/>
      <c r="FZ310" s="118"/>
      <c r="GJ310" s="118"/>
      <c r="GT310" s="118"/>
      <c r="HD310" s="118"/>
      <c r="HN310" s="118"/>
      <c r="HX310" s="118"/>
      <c r="IH310" s="118"/>
    </row>
    <row xmlns:x14ac="http://schemas.microsoft.com/office/spreadsheetml/2009/9/ac" r="311" s="3" customFormat="true" x14ac:dyDescent="0.25">
      <c r="A311" s="397"/>
      <c r="B311" s="118"/>
      <c r="L311" s="118"/>
      <c r="V311" s="118"/>
      <c r="AF311" s="118"/>
      <c r="AP311" s="118"/>
      <c r="AZ311" s="118"/>
      <c r="BA311" s="118"/>
      <c r="BJ311" s="118"/>
      <c r="BK311" s="118"/>
      <c r="BT311" s="118"/>
      <c r="BU311" s="118"/>
      <c r="CD311" s="118"/>
      <c r="CN311" s="118"/>
      <c r="CX311" s="118"/>
      <c r="DH311" s="118"/>
      <c r="DR311" s="118"/>
      <c r="EB311" s="118"/>
      <c r="EL311" s="118"/>
      <c r="EV311" s="118"/>
      <c r="FF311" s="118"/>
      <c r="FP311" s="118"/>
      <c r="FZ311" s="118"/>
      <c r="GJ311" s="118"/>
      <c r="GT311" s="118"/>
      <c r="HD311" s="118"/>
      <c r="HN311" s="118"/>
      <c r="HX311" s="118"/>
      <c r="IH311" s="118"/>
    </row>
    <row xmlns:x14ac="http://schemas.microsoft.com/office/spreadsheetml/2009/9/ac" r="312" s="3" customFormat="true" x14ac:dyDescent="0.25">
      <c r="A312" s="397"/>
      <c r="B312" s="118"/>
      <c r="L312" s="118"/>
      <c r="V312" s="118"/>
      <c r="AF312" s="118"/>
      <c r="AP312" s="118"/>
      <c r="AZ312" s="118"/>
      <c r="BA312" s="118"/>
      <c r="BJ312" s="118"/>
      <c r="BK312" s="118"/>
      <c r="BT312" s="118"/>
      <c r="BU312" s="118"/>
      <c r="CD312" s="118"/>
      <c r="CN312" s="118"/>
      <c r="CX312" s="118"/>
      <c r="DH312" s="118"/>
      <c r="DR312" s="118"/>
      <c r="EB312" s="118"/>
      <c r="EL312" s="118"/>
      <c r="EV312" s="118"/>
      <c r="FF312" s="118"/>
      <c r="FP312" s="118"/>
      <c r="FZ312" s="118"/>
      <c r="GJ312" s="118"/>
      <c r="GT312" s="118"/>
      <c r="HD312" s="118"/>
      <c r="HN312" s="118"/>
      <c r="HX312" s="118"/>
      <c r="IH312" s="118"/>
    </row>
    <row xmlns:x14ac="http://schemas.microsoft.com/office/spreadsheetml/2009/9/ac" r="313" s="3" customFormat="true" x14ac:dyDescent="0.25">
      <c r="A313" s="397"/>
      <c r="B313" s="118"/>
      <c r="L313" s="118"/>
      <c r="V313" s="118"/>
      <c r="AF313" s="118"/>
      <c r="AP313" s="118"/>
      <c r="AZ313" s="118"/>
      <c r="BA313" s="118"/>
      <c r="BJ313" s="118"/>
      <c r="BK313" s="118"/>
      <c r="BT313" s="118"/>
      <c r="BU313" s="118"/>
      <c r="CD313" s="118"/>
      <c r="CN313" s="118"/>
      <c r="CX313" s="118"/>
      <c r="DH313" s="118"/>
      <c r="DR313" s="118"/>
      <c r="EB313" s="118"/>
      <c r="EL313" s="118"/>
      <c r="EV313" s="118"/>
      <c r="FF313" s="118"/>
      <c r="FP313" s="118"/>
      <c r="FZ313" s="118"/>
      <c r="GJ313" s="118"/>
      <c r="GT313" s="118"/>
      <c r="HD313" s="118"/>
      <c r="HN313" s="118"/>
      <c r="HX313" s="118"/>
      <c r="IH313" s="118"/>
    </row>
    <row xmlns:x14ac="http://schemas.microsoft.com/office/spreadsheetml/2009/9/ac" r="314" s="3" customFormat="true" x14ac:dyDescent="0.25">
      <c r="A314" s="397"/>
      <c r="B314" s="118"/>
      <c r="L314" s="118"/>
      <c r="V314" s="118"/>
      <c r="AF314" s="118"/>
      <c r="AP314" s="118"/>
      <c r="AZ314" s="118"/>
      <c r="BA314" s="118"/>
      <c r="BJ314" s="118"/>
      <c r="BK314" s="118"/>
      <c r="BT314" s="118"/>
      <c r="BU314" s="118"/>
      <c r="CD314" s="118"/>
      <c r="CN314" s="118"/>
      <c r="CX314" s="118"/>
      <c r="DH314" s="118"/>
      <c r="DR314" s="118"/>
      <c r="EB314" s="118"/>
      <c r="EL314" s="118"/>
      <c r="EV314" s="118"/>
      <c r="FF314" s="118"/>
      <c r="FP314" s="118"/>
      <c r="FZ314" s="118"/>
      <c r="GJ314" s="118"/>
      <c r="GT314" s="118"/>
      <c r="HD314" s="118"/>
      <c r="HN314" s="118"/>
      <c r="HX314" s="118"/>
      <c r="IH314" s="118"/>
    </row>
    <row xmlns:x14ac="http://schemas.microsoft.com/office/spreadsheetml/2009/9/ac" r="315" s="3" customFormat="true" x14ac:dyDescent="0.25">
      <c r="A315" s="397"/>
      <c r="B315" s="118"/>
      <c r="L315" s="118"/>
      <c r="V315" s="118"/>
      <c r="AF315" s="118"/>
      <c r="AP315" s="118"/>
      <c r="AZ315" s="118"/>
      <c r="BA315" s="118"/>
      <c r="BJ315" s="118"/>
      <c r="BK315" s="118"/>
      <c r="BT315" s="118"/>
      <c r="BU315" s="118"/>
      <c r="CD315" s="118"/>
      <c r="CN315" s="118"/>
      <c r="CX315" s="118"/>
      <c r="DH315" s="118"/>
      <c r="DR315" s="118"/>
      <c r="EB315" s="118"/>
      <c r="EL315" s="118"/>
      <c r="EV315" s="118"/>
      <c r="FF315" s="118"/>
      <c r="FP315" s="118"/>
      <c r="FZ315" s="118"/>
      <c r="GJ315" s="118"/>
      <c r="GT315" s="118"/>
      <c r="HD315" s="118"/>
      <c r="HN315" s="118"/>
      <c r="HX315" s="118"/>
      <c r="IH315" s="118"/>
    </row>
    <row xmlns:x14ac="http://schemas.microsoft.com/office/spreadsheetml/2009/9/ac" r="316" s="3" customFormat="true" x14ac:dyDescent="0.25">
      <c r="A316" s="397"/>
      <c r="B316" s="118"/>
      <c r="L316" s="118"/>
      <c r="V316" s="118"/>
      <c r="AF316" s="118"/>
      <c r="AP316" s="118"/>
      <c r="AZ316" s="118"/>
      <c r="BA316" s="118"/>
      <c r="BJ316" s="118"/>
      <c r="BK316" s="118"/>
      <c r="BT316" s="118"/>
      <c r="BU316" s="118"/>
      <c r="CD316" s="118"/>
      <c r="CN316" s="118"/>
      <c r="CX316" s="118"/>
      <c r="DH316" s="118"/>
      <c r="DR316" s="118"/>
      <c r="EB316" s="118"/>
      <c r="EL316" s="118"/>
      <c r="EV316" s="118"/>
      <c r="FF316" s="118"/>
      <c r="FP316" s="118"/>
      <c r="FZ316" s="118"/>
      <c r="GJ316" s="118"/>
      <c r="GT316" s="118"/>
      <c r="HD316" s="118"/>
      <c r="HN316" s="118"/>
      <c r="HX316" s="118"/>
      <c r="IH316" s="118"/>
    </row>
    <row xmlns:x14ac="http://schemas.microsoft.com/office/spreadsheetml/2009/9/ac" r="317" s="3" customFormat="true" x14ac:dyDescent="0.25">
      <c r="A317" s="397"/>
      <c r="B317" s="118"/>
      <c r="L317" s="118"/>
      <c r="V317" s="118"/>
      <c r="AF317" s="118"/>
      <c r="AP317" s="118"/>
      <c r="AZ317" s="118"/>
      <c r="BA317" s="118"/>
      <c r="BJ317" s="118"/>
      <c r="BK317" s="118"/>
      <c r="BT317" s="118"/>
      <c r="BU317" s="118"/>
      <c r="CD317" s="118"/>
      <c r="CN317" s="118"/>
      <c r="CX317" s="118"/>
      <c r="DH317" s="118"/>
      <c r="DR317" s="118"/>
      <c r="EB317" s="118"/>
      <c r="EL317" s="118"/>
      <c r="EV317" s="118"/>
      <c r="FF317" s="118"/>
      <c r="FP317" s="118"/>
      <c r="FZ317" s="118"/>
      <c r="GJ317" s="118"/>
      <c r="GT317" s="118"/>
      <c r="HD317" s="118"/>
      <c r="HN317" s="118"/>
      <c r="HX317" s="118"/>
      <c r="IH317" s="118"/>
    </row>
    <row xmlns:x14ac="http://schemas.microsoft.com/office/spreadsheetml/2009/9/ac" r="318" s="3" customFormat="true" x14ac:dyDescent="0.25">
      <c r="A318" s="397"/>
      <c r="B318" s="118"/>
      <c r="L318" s="118"/>
      <c r="V318" s="118"/>
      <c r="AF318" s="118"/>
      <c r="AP318" s="118"/>
      <c r="AZ318" s="118"/>
      <c r="BA318" s="118"/>
      <c r="BJ318" s="118"/>
      <c r="BK318" s="118"/>
      <c r="BT318" s="118"/>
      <c r="BU318" s="118"/>
      <c r="CD318" s="118"/>
      <c r="CN318" s="118"/>
      <c r="CX318" s="118"/>
      <c r="DH318" s="118"/>
      <c r="DR318" s="118"/>
      <c r="EB318" s="118"/>
      <c r="EL318" s="118"/>
      <c r="EV318" s="118"/>
      <c r="FF318" s="118"/>
      <c r="FP318" s="118"/>
      <c r="FZ318" s="118"/>
      <c r="GJ318" s="118"/>
      <c r="GT318" s="118"/>
      <c r="HD318" s="118"/>
      <c r="HN318" s="118"/>
      <c r="HX318" s="118"/>
      <c r="IH318" s="118"/>
    </row>
    <row xmlns:x14ac="http://schemas.microsoft.com/office/spreadsheetml/2009/9/ac" r="319" s="3" customFormat="true" x14ac:dyDescent="0.25">
      <c r="A319" s="397"/>
      <c r="B319" s="118"/>
      <c r="L319" s="118"/>
      <c r="V319" s="118"/>
      <c r="AF319" s="118"/>
      <c r="AP319" s="118"/>
      <c r="AZ319" s="118"/>
      <c r="BA319" s="118"/>
      <c r="BJ319" s="118"/>
      <c r="BK319" s="118"/>
      <c r="BT319" s="118"/>
      <c r="BU319" s="118"/>
      <c r="CD319" s="118"/>
      <c r="CN319" s="118"/>
      <c r="CX319" s="118"/>
      <c r="DH319" s="118"/>
      <c r="DR319" s="118"/>
      <c r="EB319" s="118"/>
      <c r="EL319" s="118"/>
      <c r="EV319" s="118"/>
      <c r="FF319" s="118"/>
      <c r="FP319" s="118"/>
      <c r="FZ319" s="118"/>
      <c r="GJ319" s="118"/>
      <c r="GT319" s="118"/>
      <c r="HD319" s="118"/>
      <c r="HN319" s="118"/>
      <c r="HX319" s="118"/>
      <c r="IH319" s="118"/>
    </row>
    <row xmlns:x14ac="http://schemas.microsoft.com/office/spreadsheetml/2009/9/ac" r="320" s="3" customFormat="true" x14ac:dyDescent="0.25">
      <c r="A320" s="397"/>
      <c r="B320" s="118"/>
      <c r="L320" s="118"/>
      <c r="V320" s="118"/>
      <c r="AF320" s="118"/>
      <c r="AP320" s="118"/>
      <c r="AZ320" s="118"/>
      <c r="BA320" s="118"/>
      <c r="BJ320" s="118"/>
      <c r="BK320" s="118"/>
      <c r="BT320" s="118"/>
      <c r="BU320" s="118"/>
      <c r="CD320" s="118"/>
      <c r="CN320" s="118"/>
      <c r="CX320" s="118"/>
      <c r="DH320" s="118"/>
      <c r="DR320" s="118"/>
      <c r="EB320" s="118"/>
      <c r="EL320" s="118"/>
      <c r="EV320" s="118"/>
      <c r="FF320" s="118"/>
      <c r="FP320" s="118"/>
      <c r="FZ320" s="118"/>
      <c r="GJ320" s="118"/>
      <c r="GT320" s="118"/>
      <c r="HD320" s="118"/>
      <c r="HN320" s="118"/>
      <c r="HX320" s="118"/>
      <c r="IH320" s="118"/>
    </row>
    <row xmlns:x14ac="http://schemas.microsoft.com/office/spreadsheetml/2009/9/ac" r="321" s="3" customFormat="true" x14ac:dyDescent="0.25">
      <c r="A321" s="397"/>
      <c r="B321" s="118"/>
      <c r="L321" s="118"/>
      <c r="V321" s="118"/>
      <c r="AF321" s="118"/>
      <c r="AP321" s="118"/>
      <c r="AZ321" s="118"/>
      <c r="BA321" s="118"/>
      <c r="BJ321" s="118"/>
      <c r="BK321" s="118"/>
      <c r="BT321" s="118"/>
      <c r="BU321" s="118"/>
      <c r="CD321" s="118"/>
      <c r="CN321" s="118"/>
      <c r="CX321" s="118"/>
      <c r="DH321" s="118"/>
      <c r="DR321" s="118"/>
      <c r="EB321" s="118"/>
      <c r="EL321" s="118"/>
      <c r="EV321" s="118"/>
      <c r="FF321" s="118"/>
      <c r="FP321" s="118"/>
      <c r="FZ321" s="118"/>
      <c r="GJ321" s="118"/>
      <c r="GT321" s="118"/>
      <c r="HD321" s="118"/>
      <c r="HN321" s="118"/>
      <c r="HX321" s="118"/>
      <c r="IH321" s="118"/>
    </row>
    <row xmlns:x14ac="http://schemas.microsoft.com/office/spreadsheetml/2009/9/ac" r="322" s="3" customFormat="true" x14ac:dyDescent="0.25">
      <c r="A322" s="397"/>
      <c r="B322" s="118"/>
      <c r="L322" s="118"/>
      <c r="V322" s="118"/>
      <c r="AF322" s="118"/>
      <c r="AP322" s="118"/>
      <c r="AZ322" s="118"/>
      <c r="BA322" s="118"/>
      <c r="BJ322" s="118"/>
      <c r="BK322" s="118"/>
      <c r="BT322" s="118"/>
      <c r="BU322" s="118"/>
      <c r="CD322" s="118"/>
      <c r="CN322" s="118"/>
      <c r="CX322" s="118"/>
      <c r="DH322" s="118"/>
      <c r="DR322" s="118"/>
      <c r="EB322" s="118"/>
      <c r="EL322" s="118"/>
      <c r="EV322" s="118"/>
      <c r="FF322" s="118"/>
      <c r="FP322" s="118"/>
      <c r="FZ322" s="118"/>
      <c r="GJ322" s="118"/>
      <c r="GT322" s="118"/>
      <c r="HD322" s="118"/>
      <c r="HN322" s="118"/>
      <c r="HX322" s="118"/>
      <c r="IH322" s="118"/>
    </row>
    <row xmlns:x14ac="http://schemas.microsoft.com/office/spreadsheetml/2009/9/ac" r="323" s="3" customFormat="true" x14ac:dyDescent="0.25">
      <c r="A323" s="397"/>
      <c r="B323" s="118"/>
      <c r="L323" s="118"/>
      <c r="V323" s="118"/>
      <c r="AF323" s="118"/>
      <c r="AP323" s="118"/>
      <c r="AZ323" s="118"/>
      <c r="BA323" s="118"/>
      <c r="BJ323" s="118"/>
      <c r="BK323" s="118"/>
      <c r="BT323" s="118"/>
      <c r="BU323" s="118"/>
      <c r="CD323" s="118"/>
      <c r="CN323" s="118"/>
      <c r="CX323" s="118"/>
      <c r="DH323" s="118"/>
      <c r="DR323" s="118"/>
      <c r="EB323" s="118"/>
      <c r="EL323" s="118"/>
      <c r="EV323" s="118"/>
      <c r="FF323" s="118"/>
      <c r="FP323" s="118"/>
      <c r="FZ323" s="118"/>
      <c r="GJ323" s="118"/>
      <c r="GT323" s="118"/>
      <c r="HD323" s="118"/>
      <c r="HN323" s="118"/>
      <c r="HX323" s="118"/>
      <c r="IH323" s="118"/>
    </row>
    <row xmlns:x14ac="http://schemas.microsoft.com/office/spreadsheetml/2009/9/ac" r="324" s="3" customFormat="true" x14ac:dyDescent="0.25">
      <c r="A324" s="397"/>
      <c r="B324" s="118"/>
      <c r="L324" s="118"/>
      <c r="V324" s="118"/>
      <c r="AF324" s="118"/>
      <c r="AP324" s="118"/>
      <c r="AZ324" s="118"/>
      <c r="BA324" s="118"/>
      <c r="BJ324" s="118"/>
      <c r="BK324" s="118"/>
      <c r="BT324" s="118"/>
      <c r="BU324" s="118"/>
      <c r="CD324" s="118"/>
      <c r="CN324" s="118"/>
      <c r="CX324" s="118"/>
      <c r="DH324" s="118"/>
      <c r="DR324" s="118"/>
      <c r="EB324" s="118"/>
      <c r="EL324" s="118"/>
      <c r="EV324" s="118"/>
      <c r="FF324" s="118"/>
      <c r="FP324" s="118"/>
      <c r="FZ324" s="118"/>
      <c r="GJ324" s="118"/>
      <c r="GT324" s="118"/>
      <c r="HD324" s="118"/>
      <c r="HN324" s="118"/>
      <c r="HX324" s="118"/>
      <c r="IH324" s="118"/>
    </row>
    <row xmlns:x14ac="http://schemas.microsoft.com/office/spreadsheetml/2009/9/ac" r="325" s="3" customFormat="true" x14ac:dyDescent="0.25">
      <c r="A325" s="397"/>
      <c r="B325" s="118"/>
      <c r="L325" s="118"/>
      <c r="V325" s="118"/>
      <c r="AF325" s="118"/>
      <c r="AP325" s="118"/>
      <c r="AZ325" s="118"/>
      <c r="BA325" s="118"/>
      <c r="BJ325" s="118"/>
      <c r="BK325" s="118"/>
      <c r="BT325" s="118"/>
      <c r="BU325" s="118"/>
      <c r="CD325" s="118"/>
      <c r="CN325" s="118"/>
      <c r="CX325" s="118"/>
      <c r="DH325" s="118"/>
      <c r="DR325" s="118"/>
      <c r="EB325" s="118"/>
      <c r="EL325" s="118"/>
      <c r="EV325" s="118"/>
      <c r="FF325" s="118"/>
      <c r="FP325" s="118"/>
      <c r="FZ325" s="118"/>
      <c r="GJ325" s="118"/>
      <c r="GT325" s="118"/>
      <c r="HD325" s="118"/>
      <c r="HN325" s="118"/>
      <c r="HX325" s="118"/>
      <c r="IH325" s="118"/>
    </row>
    <row xmlns:x14ac="http://schemas.microsoft.com/office/spreadsheetml/2009/9/ac" r="326" s="3" customFormat="true" x14ac:dyDescent="0.25">
      <c r="A326" s="397"/>
      <c r="B326" s="118"/>
      <c r="L326" s="118"/>
      <c r="V326" s="118"/>
      <c r="AF326" s="118"/>
      <c r="AP326" s="118"/>
      <c r="AZ326" s="118"/>
      <c r="BA326" s="118"/>
      <c r="BJ326" s="118"/>
      <c r="BK326" s="118"/>
      <c r="BT326" s="118"/>
      <c r="BU326" s="118"/>
      <c r="CD326" s="118"/>
      <c r="CN326" s="118"/>
      <c r="CX326" s="118"/>
      <c r="DH326" s="118"/>
      <c r="DR326" s="118"/>
      <c r="EB326" s="118"/>
      <c r="EL326" s="118"/>
      <c r="EV326" s="118"/>
      <c r="FF326" s="118"/>
      <c r="FP326" s="118"/>
      <c r="FZ326" s="118"/>
      <c r="GJ326" s="118"/>
      <c r="GT326" s="118"/>
      <c r="HD326" s="118"/>
      <c r="HN326" s="118"/>
      <c r="HX326" s="118"/>
      <c r="IH326" s="118"/>
    </row>
    <row xmlns:x14ac="http://schemas.microsoft.com/office/spreadsheetml/2009/9/ac" r="327" s="3" customFormat="true" x14ac:dyDescent="0.25">
      <c r="A327" s="397"/>
      <c r="B327" s="118"/>
      <c r="L327" s="118"/>
      <c r="V327" s="118"/>
      <c r="AF327" s="118"/>
      <c r="AP327" s="118"/>
      <c r="AZ327" s="118"/>
      <c r="BA327" s="118"/>
      <c r="BJ327" s="118"/>
      <c r="BK327" s="118"/>
      <c r="BT327" s="118"/>
      <c r="BU327" s="118"/>
      <c r="CD327" s="118"/>
      <c r="CN327" s="118"/>
      <c r="CX327" s="118"/>
      <c r="DH327" s="118"/>
      <c r="DR327" s="118"/>
      <c r="EB327" s="118"/>
      <c r="EL327" s="118"/>
      <c r="EV327" s="118"/>
      <c r="FF327" s="118"/>
      <c r="FP327" s="118"/>
      <c r="FZ327" s="118"/>
      <c r="GJ327" s="118"/>
      <c r="GT327" s="118"/>
      <c r="HD327" s="118"/>
      <c r="HN327" s="118"/>
      <c r="HX327" s="118"/>
      <c r="IH327" s="118"/>
    </row>
    <row xmlns:x14ac="http://schemas.microsoft.com/office/spreadsheetml/2009/9/ac" r="328" s="3" customFormat="true" x14ac:dyDescent="0.25">
      <c r="A328" s="397"/>
      <c r="B328" s="118"/>
      <c r="L328" s="118"/>
      <c r="V328" s="118"/>
      <c r="AF328" s="118"/>
      <c r="AP328" s="118"/>
      <c r="AZ328" s="118"/>
      <c r="BA328" s="118"/>
      <c r="BJ328" s="118"/>
      <c r="BK328" s="118"/>
      <c r="BT328" s="118"/>
      <c r="BU328" s="118"/>
      <c r="CD328" s="118"/>
      <c r="CN328" s="118"/>
      <c r="CX328" s="118"/>
      <c r="DH328" s="118"/>
      <c r="DR328" s="118"/>
      <c r="EB328" s="118"/>
      <c r="EL328" s="118"/>
      <c r="EV328" s="118"/>
      <c r="FF328" s="118"/>
      <c r="FP328" s="118"/>
      <c r="FZ328" s="118"/>
      <c r="GJ328" s="118"/>
      <c r="GT328" s="118"/>
      <c r="HD328" s="118"/>
      <c r="HN328" s="118"/>
      <c r="HX328" s="118"/>
      <c r="IH328" s="118"/>
    </row>
    <row xmlns:x14ac="http://schemas.microsoft.com/office/spreadsheetml/2009/9/ac" r="329" s="3" customFormat="true" x14ac:dyDescent="0.25">
      <c r="A329" s="397"/>
      <c r="B329" s="118"/>
      <c r="L329" s="118"/>
      <c r="V329" s="118"/>
      <c r="AF329" s="118"/>
      <c r="AP329" s="118"/>
      <c r="AZ329" s="118"/>
      <c r="BA329" s="118"/>
      <c r="BJ329" s="118"/>
      <c r="BK329" s="118"/>
      <c r="BT329" s="118"/>
      <c r="BU329" s="118"/>
      <c r="CD329" s="118"/>
      <c r="CN329" s="118"/>
      <c r="CX329" s="118"/>
      <c r="DH329" s="118"/>
      <c r="DR329" s="118"/>
      <c r="EB329" s="118"/>
      <c r="EL329" s="118"/>
      <c r="EV329" s="118"/>
      <c r="FF329" s="118"/>
      <c r="FP329" s="118"/>
      <c r="FZ329" s="118"/>
      <c r="GJ329" s="118"/>
      <c r="GT329" s="118"/>
      <c r="HD329" s="118"/>
      <c r="HN329" s="118"/>
      <c r="HX329" s="118"/>
      <c r="IH329" s="118"/>
    </row>
    <row xmlns:x14ac="http://schemas.microsoft.com/office/spreadsheetml/2009/9/ac" r="330" s="3" customFormat="true" x14ac:dyDescent="0.25">
      <c r="A330" s="397"/>
      <c r="B330" s="118"/>
      <c r="L330" s="118"/>
      <c r="V330" s="118"/>
      <c r="AF330" s="118"/>
      <c r="AP330" s="118"/>
      <c r="AZ330" s="118"/>
      <c r="BA330" s="118"/>
      <c r="BJ330" s="118"/>
      <c r="BK330" s="118"/>
      <c r="BT330" s="118"/>
      <c r="BU330" s="118"/>
      <c r="CD330" s="118"/>
      <c r="CN330" s="118"/>
      <c r="CX330" s="118"/>
      <c r="DH330" s="118"/>
      <c r="DR330" s="118"/>
      <c r="EB330" s="118"/>
      <c r="EL330" s="118"/>
      <c r="EV330" s="118"/>
      <c r="FF330" s="118"/>
      <c r="FP330" s="118"/>
      <c r="FZ330" s="118"/>
      <c r="GJ330" s="118"/>
      <c r="GT330" s="118"/>
      <c r="HD330" s="118"/>
      <c r="HN330" s="118"/>
      <c r="HX330" s="118"/>
      <c r="IH330" s="118"/>
    </row>
    <row xmlns:x14ac="http://schemas.microsoft.com/office/spreadsheetml/2009/9/ac" r="331" s="3" customFormat="true" x14ac:dyDescent="0.25">
      <c r="A331" s="397"/>
      <c r="B331" s="118"/>
      <c r="L331" s="118"/>
      <c r="V331" s="118"/>
      <c r="AF331" s="118"/>
      <c r="AP331" s="118"/>
      <c r="AZ331" s="118"/>
      <c r="BA331" s="118"/>
      <c r="BJ331" s="118"/>
      <c r="BK331" s="118"/>
      <c r="BT331" s="118"/>
      <c r="BU331" s="118"/>
      <c r="CD331" s="118"/>
      <c r="CN331" s="118"/>
      <c r="CX331" s="118"/>
      <c r="DH331" s="118"/>
      <c r="DR331" s="118"/>
      <c r="EB331" s="118"/>
      <c r="EL331" s="118"/>
      <c r="EV331" s="118"/>
      <c r="FF331" s="118"/>
      <c r="FP331" s="118"/>
      <c r="FZ331" s="118"/>
      <c r="GJ331" s="118"/>
      <c r="GT331" s="118"/>
      <c r="HD331" s="118"/>
      <c r="HN331" s="118"/>
      <c r="HX331" s="118"/>
      <c r="IH331" s="118"/>
    </row>
    <row xmlns:x14ac="http://schemas.microsoft.com/office/spreadsheetml/2009/9/ac" r="332" s="3" customFormat="true" x14ac:dyDescent="0.25">
      <c r="A332" s="397"/>
      <c r="B332" s="118"/>
      <c r="L332" s="118"/>
      <c r="V332" s="118"/>
      <c r="AF332" s="118"/>
      <c r="AP332" s="118"/>
      <c r="AZ332" s="118"/>
      <c r="BA332" s="118"/>
      <c r="BJ332" s="118"/>
      <c r="BK332" s="118"/>
      <c r="BT332" s="118"/>
      <c r="BU332" s="118"/>
      <c r="CD332" s="118"/>
      <c r="CN332" s="118"/>
      <c r="CX332" s="118"/>
      <c r="DH332" s="118"/>
      <c r="DR332" s="118"/>
      <c r="EB332" s="118"/>
      <c r="EL332" s="118"/>
      <c r="EV332" s="118"/>
      <c r="FF332" s="118"/>
      <c r="FP332" s="118"/>
      <c r="FZ332" s="118"/>
      <c r="GJ332" s="118"/>
      <c r="GT332" s="118"/>
      <c r="HD332" s="118"/>
      <c r="HN332" s="118"/>
      <c r="HX332" s="118"/>
      <c r="IH332" s="118"/>
    </row>
    <row xmlns:x14ac="http://schemas.microsoft.com/office/spreadsheetml/2009/9/ac" r="333" s="3" customFormat="true" x14ac:dyDescent="0.25">
      <c r="A333" s="397"/>
      <c r="B333" s="118"/>
      <c r="L333" s="118"/>
      <c r="V333" s="118"/>
      <c r="AF333" s="118"/>
      <c r="AP333" s="118"/>
      <c r="AZ333" s="118"/>
      <c r="BA333" s="118"/>
      <c r="BJ333" s="118"/>
      <c r="BK333" s="118"/>
      <c r="BT333" s="118"/>
      <c r="BU333" s="118"/>
      <c r="CD333" s="118"/>
      <c r="CN333" s="118"/>
      <c r="CX333" s="118"/>
      <c r="DH333" s="118"/>
      <c r="DR333" s="118"/>
      <c r="EB333" s="118"/>
      <c r="EL333" s="118"/>
      <c r="EV333" s="118"/>
      <c r="FF333" s="118"/>
      <c r="FP333" s="118"/>
      <c r="FZ333" s="118"/>
      <c r="GJ333" s="118"/>
      <c r="GT333" s="118"/>
      <c r="HD333" s="118"/>
      <c r="HN333" s="118"/>
      <c r="HX333" s="118"/>
      <c r="IH333" s="118"/>
    </row>
    <row xmlns:x14ac="http://schemas.microsoft.com/office/spreadsheetml/2009/9/ac" r="334" s="3" customFormat="true" x14ac:dyDescent="0.25">
      <c r="A334" s="397"/>
      <c r="B334" s="118"/>
      <c r="L334" s="118"/>
      <c r="V334" s="118"/>
      <c r="AF334" s="118"/>
      <c r="AP334" s="118"/>
      <c r="AZ334" s="118"/>
      <c r="BA334" s="118"/>
      <c r="BJ334" s="118"/>
      <c r="BK334" s="118"/>
      <c r="BT334" s="118"/>
      <c r="BU334" s="118"/>
      <c r="CD334" s="118"/>
      <c r="CN334" s="118"/>
      <c r="CX334" s="118"/>
      <c r="DH334" s="118"/>
      <c r="DR334" s="118"/>
      <c r="EB334" s="118"/>
      <c r="EL334" s="118"/>
      <c r="EV334" s="118"/>
      <c r="FF334" s="118"/>
      <c r="FP334" s="118"/>
      <c r="FZ334" s="118"/>
      <c r="GJ334" s="118"/>
      <c r="GT334" s="118"/>
      <c r="HD334" s="118"/>
      <c r="HN334" s="118"/>
      <c r="HX334" s="118"/>
      <c r="IH334" s="118"/>
    </row>
    <row xmlns:x14ac="http://schemas.microsoft.com/office/spreadsheetml/2009/9/ac" r="335" s="3" customFormat="true" x14ac:dyDescent="0.25">
      <c r="A335" s="397"/>
      <c r="B335" s="118"/>
      <c r="L335" s="118"/>
      <c r="V335" s="118"/>
      <c r="AF335" s="118"/>
      <c r="AP335" s="118"/>
      <c r="AZ335" s="118"/>
      <c r="BA335" s="118"/>
      <c r="BJ335" s="118"/>
      <c r="BK335" s="118"/>
      <c r="BT335" s="118"/>
      <c r="BU335" s="118"/>
      <c r="CD335" s="118"/>
      <c r="CN335" s="118"/>
      <c r="CX335" s="118"/>
      <c r="DH335" s="118"/>
      <c r="DR335" s="118"/>
      <c r="EB335" s="118"/>
      <c r="EL335" s="118"/>
      <c r="EV335" s="118"/>
      <c r="FF335" s="118"/>
      <c r="FP335" s="118"/>
      <c r="FZ335" s="118"/>
      <c r="GJ335" s="118"/>
      <c r="GT335" s="118"/>
      <c r="HD335" s="118"/>
      <c r="HN335" s="118"/>
      <c r="HX335" s="118"/>
      <c r="IH335" s="118"/>
    </row>
    <row xmlns:x14ac="http://schemas.microsoft.com/office/spreadsheetml/2009/9/ac" r="336" s="3" customFormat="true" x14ac:dyDescent="0.25">
      <c r="A336" s="397"/>
      <c r="B336" s="118"/>
      <c r="L336" s="118"/>
      <c r="V336" s="118"/>
      <c r="AF336" s="118"/>
      <c r="AP336" s="118"/>
      <c r="AZ336" s="118"/>
      <c r="BA336" s="118"/>
      <c r="BJ336" s="118"/>
      <c r="BK336" s="118"/>
      <c r="BT336" s="118"/>
      <c r="BU336" s="118"/>
      <c r="CD336" s="118"/>
      <c r="CN336" s="118"/>
      <c r="CX336" s="118"/>
      <c r="DH336" s="118"/>
      <c r="DR336" s="118"/>
      <c r="EB336" s="118"/>
      <c r="EL336" s="118"/>
      <c r="EV336" s="118"/>
      <c r="FF336" s="118"/>
      <c r="FP336" s="118"/>
      <c r="FZ336" s="118"/>
      <c r="GJ336" s="118"/>
      <c r="GT336" s="118"/>
      <c r="HD336" s="118"/>
      <c r="HN336" s="118"/>
      <c r="HX336" s="118"/>
      <c r="IH336" s="118"/>
    </row>
    <row xmlns:x14ac="http://schemas.microsoft.com/office/spreadsheetml/2009/9/ac" r="337" s="3" customFormat="true" x14ac:dyDescent="0.25">
      <c r="A337" s="397"/>
      <c r="B337" s="118"/>
      <c r="L337" s="118"/>
      <c r="V337" s="118"/>
      <c r="AF337" s="118"/>
      <c r="AP337" s="118"/>
      <c r="AZ337" s="118"/>
      <c r="BA337" s="118"/>
      <c r="BJ337" s="118"/>
      <c r="BK337" s="118"/>
      <c r="BT337" s="118"/>
      <c r="BU337" s="118"/>
      <c r="CD337" s="118"/>
      <c r="CN337" s="118"/>
      <c r="CX337" s="118"/>
      <c r="DH337" s="118"/>
      <c r="DR337" s="118"/>
      <c r="EB337" s="118"/>
      <c r="EL337" s="118"/>
      <c r="EV337" s="118"/>
      <c r="FF337" s="118"/>
      <c r="FP337" s="118"/>
      <c r="FZ337" s="118"/>
      <c r="GJ337" s="118"/>
      <c r="GT337" s="118"/>
      <c r="HD337" s="118"/>
      <c r="HN337" s="118"/>
      <c r="HX337" s="118"/>
      <c r="IH337" s="118"/>
    </row>
    <row xmlns:x14ac="http://schemas.microsoft.com/office/spreadsheetml/2009/9/ac" r="338" s="3" customFormat="true" x14ac:dyDescent="0.25">
      <c r="A338" s="397"/>
      <c r="B338" s="118"/>
      <c r="L338" s="118"/>
      <c r="V338" s="118"/>
      <c r="AF338" s="118"/>
      <c r="AP338" s="118"/>
      <c r="AZ338" s="118"/>
      <c r="BA338" s="118"/>
      <c r="BJ338" s="118"/>
      <c r="BK338" s="118"/>
      <c r="BT338" s="118"/>
      <c r="BU338" s="118"/>
      <c r="CD338" s="118"/>
      <c r="CN338" s="118"/>
      <c r="CX338" s="118"/>
      <c r="DH338" s="118"/>
      <c r="DR338" s="118"/>
      <c r="EB338" s="118"/>
      <c r="EL338" s="118"/>
      <c r="EV338" s="118"/>
      <c r="FF338" s="118"/>
      <c r="FP338" s="118"/>
      <c r="FZ338" s="118"/>
      <c r="GJ338" s="118"/>
      <c r="GT338" s="118"/>
      <c r="HD338" s="118"/>
      <c r="HN338" s="118"/>
      <c r="HX338" s="118"/>
      <c r="IH338" s="118"/>
    </row>
    <row xmlns:x14ac="http://schemas.microsoft.com/office/spreadsheetml/2009/9/ac" r="339" s="3" customFormat="true" x14ac:dyDescent="0.25">
      <c r="A339" s="397"/>
      <c r="B339" s="118"/>
      <c r="L339" s="118"/>
      <c r="V339" s="118"/>
      <c r="AF339" s="118"/>
      <c r="AP339" s="118"/>
      <c r="AZ339" s="118"/>
      <c r="BA339" s="118"/>
      <c r="BJ339" s="118"/>
      <c r="BK339" s="118"/>
      <c r="BT339" s="118"/>
      <c r="BU339" s="118"/>
      <c r="CD339" s="118"/>
      <c r="CN339" s="118"/>
      <c r="CX339" s="118"/>
      <c r="DH339" s="118"/>
      <c r="DR339" s="118"/>
      <c r="EB339" s="118"/>
      <c r="EL339" s="118"/>
      <c r="EV339" s="118"/>
      <c r="FF339" s="118"/>
      <c r="FP339" s="118"/>
      <c r="FZ339" s="118"/>
      <c r="GJ339" s="118"/>
      <c r="GT339" s="118"/>
      <c r="HD339" s="118"/>
      <c r="HN339" s="118"/>
      <c r="HX339" s="118"/>
      <c r="IH339" s="118"/>
    </row>
    <row xmlns:x14ac="http://schemas.microsoft.com/office/spreadsheetml/2009/9/ac" r="340" s="3" customFormat="true" x14ac:dyDescent="0.25">
      <c r="A340" s="397"/>
      <c r="B340" s="118"/>
      <c r="L340" s="118"/>
      <c r="V340" s="118"/>
      <c r="AF340" s="118"/>
      <c r="AP340" s="118"/>
      <c r="AZ340" s="118"/>
      <c r="BA340" s="118"/>
      <c r="BJ340" s="118"/>
      <c r="BK340" s="118"/>
      <c r="BT340" s="118"/>
      <c r="BU340" s="118"/>
      <c r="CD340" s="118"/>
      <c r="CN340" s="118"/>
      <c r="CX340" s="118"/>
      <c r="DH340" s="118"/>
      <c r="DR340" s="118"/>
      <c r="EB340" s="118"/>
      <c r="EL340" s="118"/>
      <c r="EV340" s="118"/>
      <c r="FF340" s="118"/>
      <c r="FP340" s="118"/>
      <c r="FZ340" s="118"/>
      <c r="GJ340" s="118"/>
      <c r="GT340" s="118"/>
      <c r="HD340" s="118"/>
      <c r="HN340" s="118"/>
      <c r="HX340" s="118"/>
      <c r="IH340" s="118"/>
    </row>
    <row xmlns:x14ac="http://schemas.microsoft.com/office/spreadsheetml/2009/9/ac" r="341" s="3" customFormat="true" x14ac:dyDescent="0.25">
      <c r="A341" s="397"/>
      <c r="B341" s="118"/>
      <c r="L341" s="118"/>
      <c r="V341" s="118"/>
      <c r="AF341" s="118"/>
      <c r="AP341" s="118"/>
      <c r="AZ341" s="118"/>
      <c r="BA341" s="118"/>
      <c r="BJ341" s="118"/>
      <c r="BK341" s="118"/>
      <c r="BT341" s="118"/>
      <c r="BU341" s="118"/>
      <c r="CD341" s="118"/>
      <c r="CN341" s="118"/>
      <c r="CX341" s="118"/>
      <c r="DH341" s="118"/>
      <c r="DR341" s="118"/>
      <c r="EB341" s="118"/>
      <c r="EL341" s="118"/>
      <c r="EV341" s="118"/>
      <c r="FF341" s="118"/>
      <c r="FP341" s="118"/>
      <c r="FZ341" s="118"/>
      <c r="GJ341" s="118"/>
      <c r="GT341" s="118"/>
      <c r="HD341" s="118"/>
      <c r="HN341" s="118"/>
      <c r="HX341" s="118"/>
      <c r="IH341" s="118"/>
    </row>
    <row xmlns:x14ac="http://schemas.microsoft.com/office/spreadsheetml/2009/9/ac" r="342" s="3" customFormat="true" x14ac:dyDescent="0.25">
      <c r="A342" s="397"/>
      <c r="B342" s="118"/>
      <c r="L342" s="118"/>
      <c r="V342" s="118"/>
      <c r="AF342" s="118"/>
      <c r="AP342" s="118"/>
      <c r="AZ342" s="118"/>
      <c r="BA342" s="118"/>
      <c r="BJ342" s="118"/>
      <c r="BK342" s="118"/>
      <c r="BT342" s="118"/>
      <c r="BU342" s="118"/>
      <c r="CD342" s="118"/>
      <c r="CN342" s="118"/>
      <c r="CX342" s="118"/>
      <c r="DH342" s="118"/>
      <c r="DR342" s="118"/>
      <c r="EB342" s="118"/>
      <c r="EL342" s="118"/>
      <c r="EV342" s="118"/>
      <c r="FF342" s="118"/>
      <c r="FP342" s="118"/>
      <c r="FZ342" s="118"/>
      <c r="GJ342" s="118"/>
      <c r="GT342" s="118"/>
      <c r="HD342" s="118"/>
      <c r="HN342" s="118"/>
      <c r="HX342" s="118"/>
      <c r="IH342" s="118"/>
    </row>
    <row xmlns:x14ac="http://schemas.microsoft.com/office/spreadsheetml/2009/9/ac" r="343" s="3" customFormat="true" x14ac:dyDescent="0.25">
      <c r="A343" s="397"/>
      <c r="B343" s="118"/>
      <c r="L343" s="118"/>
      <c r="V343" s="118"/>
      <c r="AF343" s="118"/>
      <c r="AP343" s="118"/>
      <c r="AZ343" s="118"/>
      <c r="BA343" s="118"/>
      <c r="BJ343" s="118"/>
      <c r="BK343" s="118"/>
      <c r="BT343" s="118"/>
      <c r="BU343" s="118"/>
      <c r="CD343" s="118"/>
      <c r="CN343" s="118"/>
      <c r="CX343" s="118"/>
      <c r="DH343" s="118"/>
      <c r="DR343" s="118"/>
      <c r="EB343" s="118"/>
      <c r="EL343" s="118"/>
      <c r="EV343" s="118"/>
      <c r="FF343" s="118"/>
      <c r="FP343" s="118"/>
      <c r="FZ343" s="118"/>
      <c r="GJ343" s="118"/>
      <c r="GT343" s="118"/>
      <c r="HD343" s="118"/>
      <c r="HN343" s="118"/>
      <c r="HX343" s="118"/>
      <c r="IH343" s="118"/>
    </row>
    <row xmlns:x14ac="http://schemas.microsoft.com/office/spreadsheetml/2009/9/ac" r="344" s="3" customFormat="true" x14ac:dyDescent="0.25">
      <c r="A344" s="397"/>
      <c r="B344" s="118"/>
      <c r="L344" s="118"/>
      <c r="V344" s="118"/>
      <c r="AF344" s="118"/>
      <c r="AP344" s="118"/>
      <c r="AZ344" s="118"/>
      <c r="BA344" s="118"/>
      <c r="BJ344" s="118"/>
      <c r="BK344" s="118"/>
      <c r="BT344" s="118"/>
      <c r="BU344" s="118"/>
      <c r="CD344" s="118"/>
      <c r="CN344" s="118"/>
      <c r="CX344" s="118"/>
      <c r="DH344" s="118"/>
      <c r="DR344" s="118"/>
      <c r="EB344" s="118"/>
      <c r="EL344" s="118"/>
      <c r="EV344" s="118"/>
      <c r="FF344" s="118"/>
      <c r="FP344" s="118"/>
      <c r="FZ344" s="118"/>
      <c r="GJ344" s="118"/>
      <c r="GT344" s="118"/>
      <c r="HD344" s="118"/>
      <c r="HN344" s="118"/>
      <c r="HX344" s="118"/>
      <c r="IH344" s="118"/>
    </row>
    <row xmlns:x14ac="http://schemas.microsoft.com/office/spreadsheetml/2009/9/ac" r="345" s="3" customFormat="true" x14ac:dyDescent="0.25">
      <c r="A345" s="397"/>
      <c r="B345" s="118"/>
      <c r="L345" s="118"/>
      <c r="V345" s="118"/>
      <c r="AF345" s="118"/>
      <c r="AP345" s="118"/>
      <c r="AZ345" s="118"/>
      <c r="BA345" s="118"/>
      <c r="BJ345" s="118"/>
      <c r="BK345" s="118"/>
      <c r="BT345" s="118"/>
      <c r="BU345" s="118"/>
      <c r="CD345" s="118"/>
      <c r="CN345" s="118"/>
      <c r="CX345" s="118"/>
      <c r="DH345" s="118"/>
      <c r="DR345" s="118"/>
      <c r="EB345" s="118"/>
      <c r="EL345" s="118"/>
      <c r="EV345" s="118"/>
      <c r="FF345" s="118"/>
      <c r="FP345" s="118"/>
      <c r="FZ345" s="118"/>
      <c r="GJ345" s="118"/>
      <c r="GT345" s="118"/>
      <c r="HD345" s="118"/>
      <c r="HN345" s="118"/>
      <c r="HX345" s="118"/>
      <c r="IH345" s="118"/>
    </row>
    <row xmlns:x14ac="http://schemas.microsoft.com/office/spreadsheetml/2009/9/ac" r="346" s="3" customFormat="true" x14ac:dyDescent="0.25">
      <c r="A346" s="397"/>
      <c r="B346" s="118"/>
      <c r="L346" s="118"/>
      <c r="V346" s="118"/>
      <c r="AF346" s="118"/>
      <c r="AP346" s="118"/>
      <c r="AZ346" s="118"/>
      <c r="BA346" s="118"/>
      <c r="BJ346" s="118"/>
      <c r="BK346" s="118"/>
      <c r="BT346" s="118"/>
      <c r="BU346" s="118"/>
      <c r="CD346" s="118"/>
      <c r="CN346" s="118"/>
      <c r="CX346" s="118"/>
      <c r="DH346" s="118"/>
      <c r="DR346" s="118"/>
      <c r="EB346" s="118"/>
      <c r="EL346" s="118"/>
      <c r="EV346" s="118"/>
      <c r="FF346" s="118"/>
      <c r="FP346" s="118"/>
      <c r="FZ346" s="118"/>
      <c r="GJ346" s="118"/>
      <c r="GT346" s="118"/>
      <c r="HD346" s="118"/>
      <c r="HN346" s="118"/>
      <c r="HX346" s="118"/>
      <c r="IH346" s="118"/>
    </row>
    <row xmlns:x14ac="http://schemas.microsoft.com/office/spreadsheetml/2009/9/ac" r="347" s="3" customFormat="true" x14ac:dyDescent="0.25">
      <c r="A347" s="397"/>
      <c r="B347" s="118"/>
      <c r="L347" s="118"/>
      <c r="V347" s="118"/>
      <c r="AF347" s="118"/>
      <c r="AP347" s="118"/>
      <c r="AZ347" s="118"/>
      <c r="BA347" s="118"/>
      <c r="BJ347" s="118"/>
      <c r="BK347" s="118"/>
      <c r="BT347" s="118"/>
      <c r="BU347" s="118"/>
      <c r="CD347" s="118"/>
      <c r="CN347" s="118"/>
      <c r="CX347" s="118"/>
      <c r="DH347" s="118"/>
      <c r="DR347" s="118"/>
      <c r="EB347" s="118"/>
      <c r="EL347" s="118"/>
      <c r="EV347" s="118"/>
      <c r="FF347" s="118"/>
      <c r="FP347" s="118"/>
      <c r="FZ347" s="118"/>
      <c r="GJ347" s="118"/>
      <c r="GT347" s="118"/>
      <c r="HD347" s="118"/>
      <c r="HN347" s="118"/>
      <c r="HX347" s="118"/>
      <c r="IH347" s="118"/>
    </row>
    <row xmlns:x14ac="http://schemas.microsoft.com/office/spreadsheetml/2009/9/ac" r="348" s="3" customFormat="true" x14ac:dyDescent="0.25">
      <c r="A348" s="397"/>
      <c r="B348" s="118"/>
      <c r="L348" s="118"/>
      <c r="V348" s="118"/>
      <c r="AF348" s="118"/>
      <c r="AP348" s="118"/>
      <c r="AZ348" s="118"/>
      <c r="BA348" s="118"/>
      <c r="BJ348" s="118"/>
      <c r="BK348" s="118"/>
      <c r="BT348" s="118"/>
      <c r="BU348" s="118"/>
      <c r="CD348" s="118"/>
      <c r="CN348" s="118"/>
      <c r="CX348" s="118"/>
      <c r="DH348" s="118"/>
      <c r="DR348" s="118"/>
      <c r="EB348" s="118"/>
      <c r="EL348" s="118"/>
      <c r="EV348" s="118"/>
      <c r="FF348" s="118"/>
      <c r="FP348" s="118"/>
      <c r="FZ348" s="118"/>
      <c r="GJ348" s="118"/>
      <c r="GT348" s="118"/>
      <c r="HD348" s="118"/>
      <c r="HN348" s="118"/>
      <c r="HX348" s="118"/>
      <c r="IH348" s="118"/>
    </row>
    <row xmlns:x14ac="http://schemas.microsoft.com/office/spreadsheetml/2009/9/ac" r="349" s="3" customFormat="true" x14ac:dyDescent="0.25">
      <c r="A349" s="397"/>
      <c r="B349" s="118"/>
      <c r="L349" s="118"/>
      <c r="V349" s="118"/>
      <c r="AF349" s="118"/>
      <c r="AP349" s="118"/>
      <c r="AZ349" s="118"/>
      <c r="BA349" s="118"/>
      <c r="BJ349" s="118"/>
      <c r="BK349" s="118"/>
      <c r="BT349" s="118"/>
      <c r="BU349" s="118"/>
      <c r="CD349" s="118"/>
      <c r="CN349" s="118"/>
      <c r="CX349" s="118"/>
      <c r="DH349" s="118"/>
      <c r="DR349" s="118"/>
      <c r="EB349" s="118"/>
      <c r="EL349" s="118"/>
      <c r="EV349" s="118"/>
      <c r="FF349" s="118"/>
      <c r="FP349" s="118"/>
      <c r="FZ349" s="118"/>
      <c r="GJ349" s="118"/>
      <c r="GT349" s="118"/>
      <c r="HD349" s="118"/>
      <c r="HN349" s="118"/>
      <c r="HX349" s="118"/>
      <c r="IH349" s="118"/>
    </row>
    <row xmlns:x14ac="http://schemas.microsoft.com/office/spreadsheetml/2009/9/ac" r="350" s="3" customFormat="true" x14ac:dyDescent="0.25">
      <c r="A350" s="397"/>
      <c r="B350" s="118"/>
      <c r="L350" s="118"/>
      <c r="V350" s="118"/>
      <c r="AF350" s="118"/>
      <c r="AP350" s="118"/>
      <c r="AZ350" s="118"/>
      <c r="BA350" s="118"/>
      <c r="BJ350" s="118"/>
      <c r="BK350" s="118"/>
      <c r="BT350" s="118"/>
      <c r="BU350" s="118"/>
      <c r="CD350" s="118"/>
      <c r="CN350" s="118"/>
      <c r="CX350" s="118"/>
      <c r="DH350" s="118"/>
      <c r="DR350" s="118"/>
      <c r="EB350" s="118"/>
      <c r="EL350" s="118"/>
      <c r="EV350" s="118"/>
      <c r="FF350" s="118"/>
      <c r="FP350" s="118"/>
      <c r="FZ350" s="118"/>
      <c r="GJ350" s="118"/>
      <c r="GT350" s="118"/>
      <c r="HD350" s="118"/>
      <c r="HN350" s="118"/>
      <c r="HX350" s="118"/>
      <c r="IH350" s="118"/>
    </row>
    <row xmlns:x14ac="http://schemas.microsoft.com/office/spreadsheetml/2009/9/ac" r="351" s="3" customFormat="true" x14ac:dyDescent="0.25">
      <c r="A351" s="397"/>
      <c r="B351" s="118"/>
      <c r="L351" s="118"/>
      <c r="V351" s="118"/>
      <c r="AF351" s="118"/>
      <c r="AP351" s="118"/>
      <c r="AZ351" s="118"/>
      <c r="BA351" s="118"/>
      <c r="BJ351" s="118"/>
      <c r="BK351" s="118"/>
      <c r="BT351" s="118"/>
      <c r="BU351" s="118"/>
      <c r="CD351" s="118"/>
      <c r="CN351" s="118"/>
      <c r="CX351" s="118"/>
      <c r="DH351" s="118"/>
      <c r="DR351" s="118"/>
      <c r="EB351" s="118"/>
      <c r="EL351" s="118"/>
      <c r="EV351" s="118"/>
      <c r="FF351" s="118"/>
      <c r="FP351" s="118"/>
      <c r="FZ351" s="118"/>
      <c r="GJ351" s="118"/>
      <c r="GT351" s="118"/>
      <c r="HD351" s="118"/>
      <c r="HN351" s="118"/>
      <c r="HX351" s="118"/>
      <c r="IH351" s="118"/>
    </row>
    <row xmlns:x14ac="http://schemas.microsoft.com/office/spreadsheetml/2009/9/ac" r="352" s="3" customFormat="true" x14ac:dyDescent="0.25">
      <c r="A352" s="397"/>
      <c r="B352" s="118"/>
      <c r="L352" s="118"/>
      <c r="V352" s="118"/>
      <c r="AF352" s="118"/>
      <c r="AP352" s="118"/>
      <c r="AZ352" s="118"/>
      <c r="BA352" s="118"/>
      <c r="BJ352" s="118"/>
      <c r="BK352" s="118"/>
      <c r="BT352" s="118"/>
      <c r="BU352" s="118"/>
      <c r="CD352" s="118"/>
      <c r="CN352" s="118"/>
      <c r="CX352" s="118"/>
      <c r="DH352" s="118"/>
      <c r="DR352" s="118"/>
      <c r="EB352" s="118"/>
      <c r="EL352" s="118"/>
      <c r="EV352" s="118"/>
      <c r="FF352" s="118"/>
      <c r="FP352" s="118"/>
      <c r="FZ352" s="118"/>
      <c r="GJ352" s="118"/>
      <c r="GT352" s="118"/>
      <c r="HD352" s="118"/>
      <c r="HN352" s="118"/>
      <c r="HX352" s="118"/>
      <c r="IH352" s="118"/>
    </row>
    <row xmlns:x14ac="http://schemas.microsoft.com/office/spreadsheetml/2009/9/ac" r="353" s="3" customFormat="true" x14ac:dyDescent="0.25">
      <c r="A353" s="397"/>
      <c r="B353" s="118"/>
      <c r="L353" s="118"/>
      <c r="V353" s="118"/>
      <c r="AF353" s="118"/>
      <c r="AP353" s="118"/>
      <c r="AZ353" s="118"/>
      <c r="BA353" s="118"/>
      <c r="BJ353" s="118"/>
      <c r="BK353" s="118"/>
      <c r="BT353" s="118"/>
      <c r="BU353" s="118"/>
      <c r="CD353" s="118"/>
      <c r="CN353" s="118"/>
      <c r="CX353" s="118"/>
      <c r="DH353" s="118"/>
      <c r="DR353" s="118"/>
      <c r="EB353" s="118"/>
      <c r="EL353" s="118"/>
      <c r="EV353" s="118"/>
      <c r="FF353" s="118"/>
      <c r="FP353" s="118"/>
      <c r="FZ353" s="118"/>
      <c r="GJ353" s="118"/>
      <c r="GT353" s="118"/>
      <c r="HD353" s="118"/>
      <c r="HN353" s="118"/>
      <c r="HX353" s="118"/>
      <c r="IH353" s="118"/>
    </row>
    <row xmlns:x14ac="http://schemas.microsoft.com/office/spreadsheetml/2009/9/ac" r="354" s="3" customFormat="true" x14ac:dyDescent="0.25">
      <c r="A354" s="397"/>
      <c r="B354" s="118"/>
      <c r="L354" s="118"/>
      <c r="V354" s="118"/>
      <c r="AF354" s="118"/>
      <c r="AP354" s="118"/>
      <c r="AZ354" s="118"/>
      <c r="BA354" s="118"/>
      <c r="BJ354" s="118"/>
      <c r="BK354" s="118"/>
      <c r="BT354" s="118"/>
      <c r="BU354" s="118"/>
      <c r="CD354" s="118"/>
      <c r="CN354" s="118"/>
      <c r="CX354" s="118"/>
      <c r="DH354" s="118"/>
      <c r="DR354" s="118"/>
      <c r="EB354" s="118"/>
      <c r="EL354" s="118"/>
      <c r="EV354" s="118"/>
      <c r="FF354" s="118"/>
      <c r="FP354" s="118"/>
      <c r="FZ354" s="118"/>
      <c r="GJ354" s="118"/>
      <c r="GT354" s="118"/>
      <c r="HD354" s="118"/>
      <c r="HN354" s="118"/>
      <c r="HX354" s="118"/>
      <c r="IH354" s="118"/>
    </row>
    <row xmlns:x14ac="http://schemas.microsoft.com/office/spreadsheetml/2009/9/ac" r="355" s="3" customFormat="true" x14ac:dyDescent="0.25">
      <c r="A355" s="397"/>
      <c r="B355" s="118"/>
      <c r="L355" s="118"/>
      <c r="V355" s="118"/>
      <c r="AF355" s="118"/>
      <c r="AP355" s="118"/>
      <c r="AZ355" s="118"/>
      <c r="BA355" s="118"/>
      <c r="BJ355" s="118"/>
      <c r="BK355" s="118"/>
      <c r="BT355" s="118"/>
      <c r="BU355" s="118"/>
      <c r="CD355" s="118"/>
      <c r="CN355" s="118"/>
      <c r="CX355" s="118"/>
      <c r="DH355" s="118"/>
      <c r="DR355" s="118"/>
      <c r="EB355" s="118"/>
      <c r="EL355" s="118"/>
      <c r="EV355" s="118"/>
      <c r="FF355" s="118"/>
      <c r="FP355" s="118"/>
      <c r="FZ355" s="118"/>
      <c r="GJ355" s="118"/>
      <c r="GT355" s="118"/>
      <c r="HD355" s="118"/>
      <c r="HN355" s="118"/>
      <c r="HX355" s="118"/>
      <c r="IH355" s="118"/>
    </row>
    <row xmlns:x14ac="http://schemas.microsoft.com/office/spreadsheetml/2009/9/ac" r="356" s="3" customFormat="true" x14ac:dyDescent="0.25">
      <c r="A356" s="397"/>
      <c r="B356" s="118"/>
      <c r="L356" s="118"/>
      <c r="V356" s="118"/>
      <c r="AF356" s="118"/>
      <c r="AP356" s="118"/>
      <c r="AZ356" s="118"/>
      <c r="BA356" s="118"/>
      <c r="BJ356" s="118"/>
      <c r="BK356" s="118"/>
      <c r="BT356" s="118"/>
      <c r="BU356" s="118"/>
      <c r="CD356" s="118"/>
      <c r="CN356" s="118"/>
      <c r="CX356" s="118"/>
      <c r="DH356" s="118"/>
      <c r="DR356" s="118"/>
      <c r="EB356" s="118"/>
      <c r="EL356" s="118"/>
      <c r="EV356" s="118"/>
      <c r="FF356" s="118"/>
      <c r="FP356" s="118"/>
      <c r="FZ356" s="118"/>
      <c r="GJ356" s="118"/>
      <c r="GT356" s="118"/>
      <c r="HD356" s="118"/>
      <c r="HN356" s="118"/>
      <c r="HX356" s="118"/>
      <c r="IH356" s="118"/>
    </row>
    <row xmlns:x14ac="http://schemas.microsoft.com/office/spreadsheetml/2009/9/ac" r="357" s="3" customFormat="true" x14ac:dyDescent="0.25">
      <c r="A357" s="397"/>
      <c r="B357" s="118"/>
      <c r="L357" s="118"/>
      <c r="V357" s="118"/>
      <c r="AF357" s="118"/>
      <c r="AP357" s="118"/>
      <c r="AZ357" s="118"/>
      <c r="BA357" s="118"/>
      <c r="BJ357" s="118"/>
      <c r="BK357" s="118"/>
      <c r="BT357" s="118"/>
      <c r="BU357" s="118"/>
      <c r="CD357" s="118"/>
      <c r="CN357" s="118"/>
      <c r="CX357" s="118"/>
      <c r="DH357" s="118"/>
      <c r="DR357" s="118"/>
      <c r="EB357" s="118"/>
      <c r="EL357" s="118"/>
      <c r="EV357" s="118"/>
      <c r="FF357" s="118"/>
      <c r="FP357" s="118"/>
      <c r="FZ357" s="118"/>
      <c r="GJ357" s="118"/>
      <c r="GT357" s="118"/>
      <c r="HD357" s="118"/>
      <c r="HN357" s="118"/>
      <c r="HX357" s="118"/>
      <c r="IH357" s="118"/>
    </row>
    <row xmlns:x14ac="http://schemas.microsoft.com/office/spreadsheetml/2009/9/ac" r="358" s="3" customFormat="true" x14ac:dyDescent="0.25">
      <c r="A358" s="397"/>
      <c r="B358" s="118"/>
      <c r="L358" s="118"/>
      <c r="V358" s="118"/>
      <c r="AF358" s="118"/>
      <c r="AP358" s="118"/>
      <c r="AZ358" s="118"/>
      <c r="BA358" s="118"/>
      <c r="BJ358" s="118"/>
      <c r="BK358" s="118"/>
      <c r="BT358" s="118"/>
      <c r="BU358" s="118"/>
      <c r="CD358" s="118"/>
      <c r="CN358" s="118"/>
      <c r="CX358" s="118"/>
      <c r="DH358" s="118"/>
      <c r="DR358" s="118"/>
      <c r="EB358" s="118"/>
      <c r="EL358" s="118"/>
      <c r="EV358" s="118"/>
      <c r="FF358" s="118"/>
      <c r="FP358" s="118"/>
      <c r="FZ358" s="118"/>
      <c r="GJ358" s="118"/>
      <c r="GT358" s="118"/>
      <c r="HD358" s="118"/>
      <c r="HN358" s="118"/>
      <c r="HX358" s="118"/>
      <c r="IH358" s="118"/>
    </row>
    <row xmlns:x14ac="http://schemas.microsoft.com/office/spreadsheetml/2009/9/ac" r="359" s="3" customFormat="true" x14ac:dyDescent="0.25">
      <c r="A359" s="397"/>
      <c r="B359" s="118"/>
      <c r="L359" s="118"/>
      <c r="V359" s="118"/>
      <c r="AF359" s="118"/>
      <c r="AP359" s="118"/>
      <c r="AZ359" s="118"/>
      <c r="BA359" s="118"/>
      <c r="BJ359" s="118"/>
      <c r="BK359" s="118"/>
      <c r="BT359" s="118"/>
      <c r="BU359" s="118"/>
      <c r="CD359" s="118"/>
      <c r="CN359" s="118"/>
      <c r="CX359" s="118"/>
      <c r="DH359" s="118"/>
      <c r="DR359" s="118"/>
      <c r="EB359" s="118"/>
      <c r="EL359" s="118"/>
      <c r="EV359" s="118"/>
      <c r="FF359" s="118"/>
      <c r="FP359" s="118"/>
      <c r="FZ359" s="118"/>
      <c r="GJ359" s="118"/>
      <c r="GT359" s="118"/>
      <c r="HD359" s="118"/>
      <c r="HN359" s="118"/>
      <c r="HX359" s="118"/>
      <c r="IH359" s="118"/>
    </row>
    <row xmlns:x14ac="http://schemas.microsoft.com/office/spreadsheetml/2009/9/ac" r="360" s="3" customFormat="true" x14ac:dyDescent="0.25">
      <c r="A360" s="397"/>
      <c r="B360" s="118"/>
      <c r="L360" s="118"/>
      <c r="V360" s="118"/>
      <c r="AF360" s="118"/>
      <c r="AP360" s="118"/>
      <c r="AZ360" s="118"/>
      <c r="BA360" s="118"/>
      <c r="BJ360" s="118"/>
      <c r="BK360" s="118"/>
      <c r="BT360" s="118"/>
      <c r="BU360" s="118"/>
      <c r="CD360" s="118"/>
      <c r="CN360" s="118"/>
      <c r="CX360" s="118"/>
      <c r="DH360" s="118"/>
      <c r="DR360" s="118"/>
      <c r="EB360" s="118"/>
      <c r="EL360" s="118"/>
      <c r="EV360" s="118"/>
      <c r="FF360" s="118"/>
      <c r="FP360" s="118"/>
      <c r="FZ360" s="118"/>
      <c r="GJ360" s="118"/>
      <c r="GT360" s="118"/>
      <c r="HD360" s="118"/>
      <c r="HN360" s="118"/>
      <c r="HX360" s="118"/>
      <c r="IH360" s="118"/>
    </row>
    <row xmlns:x14ac="http://schemas.microsoft.com/office/spreadsheetml/2009/9/ac" r="361" s="3" customFormat="true" x14ac:dyDescent="0.25">
      <c r="A361" s="397"/>
      <c r="B361" s="118"/>
      <c r="L361" s="118"/>
      <c r="V361" s="118"/>
      <c r="AF361" s="118"/>
      <c r="AP361" s="118"/>
      <c r="AZ361" s="118"/>
      <c r="BA361" s="118"/>
      <c r="BJ361" s="118"/>
      <c r="BK361" s="118"/>
      <c r="BT361" s="118"/>
      <c r="BU361" s="118"/>
      <c r="CD361" s="118"/>
      <c r="CN361" s="118"/>
      <c r="CX361" s="118"/>
      <c r="DH361" s="118"/>
      <c r="DR361" s="118"/>
      <c r="EB361" s="118"/>
      <c r="EL361" s="118"/>
      <c r="EV361" s="118"/>
      <c r="FF361" s="118"/>
      <c r="FP361" s="118"/>
      <c r="FZ361" s="118"/>
      <c r="GJ361" s="118"/>
      <c r="GT361" s="118"/>
      <c r="HD361" s="118"/>
      <c r="HN361" s="118"/>
      <c r="HX361" s="118"/>
      <c r="IH361" s="118"/>
    </row>
    <row xmlns:x14ac="http://schemas.microsoft.com/office/spreadsheetml/2009/9/ac" r="362" s="3" customFormat="true" x14ac:dyDescent="0.25">
      <c r="A362" s="397"/>
      <c r="B362" s="118"/>
      <c r="L362" s="118"/>
      <c r="V362" s="118"/>
      <c r="AF362" s="118"/>
      <c r="AP362" s="118"/>
      <c r="AZ362" s="118"/>
      <c r="BA362" s="118"/>
      <c r="BJ362" s="118"/>
      <c r="BK362" s="118"/>
      <c r="BT362" s="118"/>
      <c r="BU362" s="118"/>
      <c r="CD362" s="118"/>
      <c r="CN362" s="118"/>
      <c r="CX362" s="118"/>
      <c r="DH362" s="118"/>
      <c r="DR362" s="118"/>
      <c r="EB362" s="118"/>
      <c r="EL362" s="118"/>
      <c r="EV362" s="118"/>
      <c r="FF362" s="118"/>
      <c r="FP362" s="118"/>
      <c r="FZ362" s="118"/>
      <c r="GJ362" s="118"/>
      <c r="GT362" s="118"/>
      <c r="HD362" s="118"/>
      <c r="HN362" s="118"/>
      <c r="HX362" s="118"/>
      <c r="IH362" s="118"/>
    </row>
    <row xmlns:x14ac="http://schemas.microsoft.com/office/spreadsheetml/2009/9/ac" r="363" s="3" customFormat="true" x14ac:dyDescent="0.25">
      <c r="A363" s="397"/>
      <c r="B363" s="118"/>
      <c r="L363" s="118"/>
      <c r="V363" s="118"/>
      <c r="AF363" s="118"/>
      <c r="AP363" s="118"/>
      <c r="AZ363" s="118"/>
      <c r="BA363" s="118"/>
      <c r="BJ363" s="118"/>
      <c r="BK363" s="118"/>
      <c r="BT363" s="118"/>
      <c r="BU363" s="118"/>
      <c r="CD363" s="118"/>
      <c r="CN363" s="118"/>
      <c r="CX363" s="118"/>
      <c r="DH363" s="118"/>
      <c r="DR363" s="118"/>
      <c r="EB363" s="118"/>
      <c r="EL363" s="118"/>
      <c r="EV363" s="118"/>
      <c r="FF363" s="118"/>
      <c r="FP363" s="118"/>
      <c r="FZ363" s="118"/>
      <c r="GJ363" s="118"/>
      <c r="GT363" s="118"/>
      <c r="HD363" s="118"/>
      <c r="HN363" s="118"/>
      <c r="HX363" s="118"/>
      <c r="IH363" s="118"/>
    </row>
    <row xmlns:x14ac="http://schemas.microsoft.com/office/spreadsheetml/2009/9/ac" r="364" s="3" customFormat="true" x14ac:dyDescent="0.25">
      <c r="A364" s="397"/>
      <c r="B364" s="118"/>
      <c r="L364" s="118"/>
      <c r="V364" s="118"/>
      <c r="AF364" s="118"/>
      <c r="AP364" s="118"/>
      <c r="AZ364" s="118"/>
      <c r="BA364" s="118"/>
      <c r="BJ364" s="118"/>
      <c r="BK364" s="118"/>
      <c r="BT364" s="118"/>
      <c r="BU364" s="118"/>
      <c r="CD364" s="118"/>
      <c r="CN364" s="118"/>
      <c r="CX364" s="118"/>
      <c r="DH364" s="118"/>
      <c r="DR364" s="118"/>
      <c r="EB364" s="118"/>
      <c r="EL364" s="118"/>
      <c r="EV364" s="118"/>
      <c r="FF364" s="118"/>
      <c r="FP364" s="118"/>
      <c r="FZ364" s="118"/>
      <c r="GJ364" s="118"/>
      <c r="GT364" s="118"/>
      <c r="HD364" s="118"/>
      <c r="HN364" s="118"/>
      <c r="HX364" s="118"/>
      <c r="IH364" s="118"/>
    </row>
    <row xmlns:x14ac="http://schemas.microsoft.com/office/spreadsheetml/2009/9/ac" r="365" s="3" customFormat="true" x14ac:dyDescent="0.25">
      <c r="A365" s="397"/>
      <c r="B365" s="118"/>
      <c r="L365" s="118"/>
      <c r="V365" s="118"/>
      <c r="AF365" s="118"/>
      <c r="AP365" s="118"/>
      <c r="AZ365" s="118"/>
      <c r="BA365" s="118"/>
      <c r="BJ365" s="118"/>
      <c r="BK365" s="118"/>
      <c r="BT365" s="118"/>
      <c r="BU365" s="118"/>
      <c r="CD365" s="118"/>
      <c r="CN365" s="118"/>
      <c r="CX365" s="118"/>
      <c r="DH365" s="118"/>
      <c r="DR365" s="118"/>
      <c r="EB365" s="118"/>
      <c r="EL365" s="118"/>
      <c r="EV365" s="118"/>
      <c r="FF365" s="118"/>
      <c r="FP365" s="118"/>
      <c r="FZ365" s="118"/>
      <c r="GJ365" s="118"/>
      <c r="GT365" s="118"/>
      <c r="HD365" s="118"/>
      <c r="HN365" s="118"/>
      <c r="HX365" s="118"/>
      <c r="IH365" s="118"/>
    </row>
    <row xmlns:x14ac="http://schemas.microsoft.com/office/spreadsheetml/2009/9/ac" r="366" s="3" customFormat="true" x14ac:dyDescent="0.25">
      <c r="A366" s="397"/>
      <c r="B366" s="118"/>
      <c r="L366" s="118"/>
      <c r="V366" s="118"/>
      <c r="AF366" s="118"/>
      <c r="AP366" s="118"/>
      <c r="AZ366" s="118"/>
      <c r="BA366" s="118"/>
      <c r="BJ366" s="118"/>
      <c r="BK366" s="118"/>
      <c r="BT366" s="118"/>
      <c r="BU366" s="118"/>
      <c r="CD366" s="118"/>
      <c r="CN366" s="118"/>
      <c r="CX366" s="118"/>
      <c r="DH366" s="118"/>
      <c r="DR366" s="118"/>
      <c r="EB366" s="118"/>
      <c r="EL366" s="118"/>
      <c r="EV366" s="118"/>
      <c r="FF366" s="118"/>
      <c r="FP366" s="118"/>
      <c r="FZ366" s="118"/>
      <c r="GJ366" s="118"/>
      <c r="GT366" s="118"/>
      <c r="HD366" s="118"/>
      <c r="HN366" s="118"/>
      <c r="HX366" s="118"/>
      <c r="IH366" s="118"/>
    </row>
    <row xmlns:x14ac="http://schemas.microsoft.com/office/spreadsheetml/2009/9/ac" r="367" s="3" customFormat="true" x14ac:dyDescent="0.25">
      <c r="A367" s="397"/>
      <c r="B367" s="118"/>
      <c r="L367" s="118"/>
      <c r="V367" s="118"/>
      <c r="AF367" s="118"/>
      <c r="AP367" s="118"/>
      <c r="AZ367" s="118"/>
      <c r="BA367" s="118"/>
      <c r="BJ367" s="118"/>
      <c r="BK367" s="118"/>
      <c r="BT367" s="118"/>
      <c r="BU367" s="118"/>
      <c r="CD367" s="118"/>
      <c r="CN367" s="118"/>
      <c r="CX367" s="118"/>
      <c r="DH367" s="118"/>
      <c r="DR367" s="118"/>
      <c r="EB367" s="118"/>
      <c r="EL367" s="118"/>
      <c r="EV367" s="118"/>
      <c r="FF367" s="118"/>
      <c r="FP367" s="118"/>
      <c r="FZ367" s="118"/>
      <c r="GJ367" s="118"/>
      <c r="GT367" s="118"/>
      <c r="HD367" s="118"/>
      <c r="HN367" s="118"/>
      <c r="HX367" s="118"/>
      <c r="IH367" s="118"/>
    </row>
    <row xmlns:x14ac="http://schemas.microsoft.com/office/spreadsheetml/2009/9/ac" r="368" s="3" customFormat="true" x14ac:dyDescent="0.25">
      <c r="A368" s="397"/>
      <c r="B368" s="118"/>
      <c r="L368" s="118"/>
      <c r="V368" s="118"/>
      <c r="AF368" s="118"/>
      <c r="AP368" s="118"/>
      <c r="AZ368" s="118"/>
      <c r="BA368" s="118"/>
      <c r="BJ368" s="118"/>
      <c r="BK368" s="118"/>
      <c r="BT368" s="118"/>
      <c r="BU368" s="118"/>
      <c r="CD368" s="118"/>
      <c r="CN368" s="118"/>
      <c r="CX368" s="118"/>
      <c r="DH368" s="118"/>
      <c r="DR368" s="118"/>
      <c r="EB368" s="118"/>
      <c r="EL368" s="118"/>
      <c r="EV368" s="118"/>
      <c r="FF368" s="118"/>
      <c r="FP368" s="118"/>
      <c r="FZ368" s="118"/>
      <c r="GJ368" s="118"/>
      <c r="GT368" s="118"/>
      <c r="HD368" s="118"/>
      <c r="HN368" s="118"/>
      <c r="HX368" s="118"/>
      <c r="IH368" s="118"/>
    </row>
    <row xmlns:x14ac="http://schemas.microsoft.com/office/spreadsheetml/2009/9/ac" r="369" s="3" customFormat="true" x14ac:dyDescent="0.25">
      <c r="A369" s="397"/>
      <c r="B369" s="118"/>
      <c r="L369" s="118"/>
      <c r="V369" s="118"/>
      <c r="AF369" s="118"/>
      <c r="AP369" s="118"/>
      <c r="AZ369" s="118"/>
      <c r="BA369" s="118"/>
      <c r="BJ369" s="118"/>
      <c r="BK369" s="118"/>
      <c r="BT369" s="118"/>
      <c r="BU369" s="118"/>
      <c r="CD369" s="118"/>
      <c r="CN369" s="118"/>
      <c r="CX369" s="118"/>
      <c r="DH369" s="118"/>
      <c r="DR369" s="118"/>
      <c r="EB369" s="118"/>
      <c r="EL369" s="118"/>
      <c r="EV369" s="118"/>
      <c r="FF369" s="118"/>
      <c r="FP369" s="118"/>
      <c r="FZ369" s="118"/>
      <c r="GJ369" s="118"/>
      <c r="GT369" s="118"/>
      <c r="HD369" s="118"/>
      <c r="HN369" s="118"/>
      <c r="HX369" s="118"/>
      <c r="IH369" s="118"/>
    </row>
    <row xmlns:x14ac="http://schemas.microsoft.com/office/spreadsheetml/2009/9/ac" r="370" s="3" customFormat="true" x14ac:dyDescent="0.25">
      <c r="A370" s="397"/>
      <c r="B370" s="118"/>
      <c r="L370" s="118"/>
      <c r="V370" s="118"/>
      <c r="AF370" s="118"/>
      <c r="AP370" s="118"/>
      <c r="AZ370" s="118"/>
      <c r="BA370" s="118"/>
      <c r="BJ370" s="118"/>
      <c r="BK370" s="118"/>
      <c r="BT370" s="118"/>
      <c r="BU370" s="118"/>
      <c r="CD370" s="118"/>
      <c r="CN370" s="118"/>
      <c r="CX370" s="118"/>
      <c r="DH370" s="118"/>
      <c r="DR370" s="118"/>
      <c r="EB370" s="118"/>
      <c r="EL370" s="118"/>
      <c r="EV370" s="118"/>
      <c r="FF370" s="118"/>
      <c r="FP370" s="118"/>
      <c r="FZ370" s="118"/>
      <c r="GJ370" s="118"/>
      <c r="GT370" s="118"/>
      <c r="HD370" s="118"/>
      <c r="HN370" s="118"/>
      <c r="HX370" s="118"/>
      <c r="IH370" s="118"/>
    </row>
    <row xmlns:x14ac="http://schemas.microsoft.com/office/spreadsheetml/2009/9/ac" r="371" s="3" customFormat="true" x14ac:dyDescent="0.25">
      <c r="A371" s="397"/>
      <c r="B371" s="118"/>
      <c r="L371" s="118"/>
      <c r="V371" s="118"/>
      <c r="AF371" s="118"/>
      <c r="AP371" s="118"/>
      <c r="AZ371" s="118"/>
      <c r="BA371" s="118"/>
      <c r="BJ371" s="118"/>
      <c r="BK371" s="118"/>
      <c r="BT371" s="118"/>
      <c r="BU371" s="118"/>
      <c r="CD371" s="118"/>
      <c r="CN371" s="118"/>
      <c r="CX371" s="118"/>
      <c r="DH371" s="118"/>
      <c r="DR371" s="118"/>
      <c r="EB371" s="118"/>
      <c r="EL371" s="118"/>
      <c r="EV371" s="118"/>
      <c r="FF371" s="118"/>
      <c r="FP371" s="118"/>
      <c r="FZ371" s="118"/>
      <c r="GJ371" s="118"/>
      <c r="GT371" s="118"/>
      <c r="HD371" s="118"/>
      <c r="HN371" s="118"/>
      <c r="HX371" s="118"/>
      <c r="IH371" s="118"/>
    </row>
    <row xmlns:x14ac="http://schemas.microsoft.com/office/spreadsheetml/2009/9/ac" r="372" s="3" customFormat="true" x14ac:dyDescent="0.25">
      <c r="A372" s="397"/>
      <c r="B372" s="118"/>
      <c r="L372" s="118"/>
      <c r="V372" s="118"/>
      <c r="AF372" s="118"/>
      <c r="AP372" s="118"/>
      <c r="AZ372" s="118"/>
      <c r="BA372" s="118"/>
      <c r="BJ372" s="118"/>
      <c r="BK372" s="118"/>
      <c r="BT372" s="118"/>
      <c r="BU372" s="118"/>
      <c r="CD372" s="118"/>
      <c r="CN372" s="118"/>
      <c r="CX372" s="118"/>
      <c r="DH372" s="118"/>
      <c r="DR372" s="118"/>
      <c r="EB372" s="118"/>
      <c r="EL372" s="118"/>
      <c r="EV372" s="118"/>
      <c r="FF372" s="118"/>
      <c r="FP372" s="118"/>
      <c r="FZ372" s="118"/>
      <c r="GJ372" s="118"/>
      <c r="GT372" s="118"/>
      <c r="HD372" s="118"/>
      <c r="HN372" s="118"/>
      <c r="HX372" s="118"/>
      <c r="IH372" s="118"/>
    </row>
    <row xmlns:x14ac="http://schemas.microsoft.com/office/spreadsheetml/2009/9/ac" r="373" s="3" customFormat="true" x14ac:dyDescent="0.25">
      <c r="A373" s="397"/>
      <c r="B373" s="118"/>
      <c r="L373" s="118"/>
      <c r="V373" s="118"/>
      <c r="AF373" s="118"/>
      <c r="AP373" s="118"/>
      <c r="AZ373" s="118"/>
      <c r="BA373" s="118"/>
      <c r="BJ373" s="118"/>
      <c r="BK373" s="118"/>
      <c r="BT373" s="118"/>
      <c r="BU373" s="118"/>
      <c r="CD373" s="118"/>
      <c r="CN373" s="118"/>
      <c r="CX373" s="118"/>
      <c r="DH373" s="118"/>
      <c r="DR373" s="118"/>
      <c r="EB373" s="118"/>
      <c r="EL373" s="118"/>
      <c r="EV373" s="118"/>
      <c r="FF373" s="118"/>
      <c r="FP373" s="118"/>
      <c r="FZ373" s="118"/>
      <c r="GJ373" s="118"/>
      <c r="GT373" s="118"/>
      <c r="HD373" s="118"/>
      <c r="HN373" s="118"/>
      <c r="HX373" s="118"/>
      <c r="IH373" s="118"/>
    </row>
    <row xmlns:x14ac="http://schemas.microsoft.com/office/spreadsheetml/2009/9/ac" r="374" s="3" customFormat="true" x14ac:dyDescent="0.25">
      <c r="A374" s="397"/>
      <c r="B374" s="118"/>
      <c r="L374" s="118"/>
      <c r="V374" s="118"/>
      <c r="AF374" s="118"/>
      <c r="AP374" s="118"/>
      <c r="AZ374" s="118"/>
      <c r="BA374" s="118"/>
      <c r="BJ374" s="118"/>
      <c r="BK374" s="118"/>
      <c r="BT374" s="118"/>
      <c r="BU374" s="118"/>
      <c r="CD374" s="118"/>
      <c r="CN374" s="118"/>
      <c r="CX374" s="118"/>
      <c r="DH374" s="118"/>
      <c r="DR374" s="118"/>
      <c r="EB374" s="118"/>
      <c r="EL374" s="118"/>
      <c r="EV374" s="118"/>
      <c r="FF374" s="118"/>
      <c r="FP374" s="118"/>
      <c r="FZ374" s="118"/>
      <c r="GJ374" s="118"/>
      <c r="GT374" s="118"/>
      <c r="HD374" s="118"/>
      <c r="HN374" s="118"/>
      <c r="HX374" s="118"/>
      <c r="IH374" s="118"/>
    </row>
    <row xmlns:x14ac="http://schemas.microsoft.com/office/spreadsheetml/2009/9/ac" r="375" s="3" customFormat="true" x14ac:dyDescent="0.25">
      <c r="A375" s="397"/>
      <c r="B375" s="118"/>
      <c r="L375" s="118"/>
      <c r="V375" s="118"/>
      <c r="AF375" s="118"/>
      <c r="AP375" s="118"/>
      <c r="AZ375" s="118"/>
      <c r="BA375" s="118"/>
      <c r="BJ375" s="118"/>
      <c r="BK375" s="118"/>
      <c r="BT375" s="118"/>
      <c r="BU375" s="118"/>
      <c r="CD375" s="118"/>
      <c r="CN375" s="118"/>
      <c r="CX375" s="118"/>
      <c r="DH375" s="118"/>
      <c r="DR375" s="118"/>
      <c r="EB375" s="118"/>
      <c r="EL375" s="118"/>
      <c r="EV375" s="118"/>
      <c r="FF375" s="118"/>
      <c r="FP375" s="118"/>
      <c r="FZ375" s="118"/>
      <c r="GJ375" s="118"/>
      <c r="GT375" s="118"/>
      <c r="HD375" s="118"/>
      <c r="HN375" s="118"/>
      <c r="HX375" s="118"/>
      <c r="IH375" s="118"/>
    </row>
    <row xmlns:x14ac="http://schemas.microsoft.com/office/spreadsheetml/2009/9/ac" r="376" s="3" customFormat="true" x14ac:dyDescent="0.25">
      <c r="A376" s="397"/>
      <c r="B376" s="118"/>
      <c r="L376" s="118"/>
      <c r="V376" s="118"/>
      <c r="AF376" s="118"/>
      <c r="AP376" s="118"/>
      <c r="AZ376" s="118"/>
      <c r="BA376" s="118"/>
      <c r="BJ376" s="118"/>
      <c r="BK376" s="118"/>
      <c r="BT376" s="118"/>
      <c r="BU376" s="118"/>
      <c r="CD376" s="118"/>
      <c r="CN376" s="118"/>
      <c r="CX376" s="118"/>
      <c r="DH376" s="118"/>
      <c r="DR376" s="118"/>
      <c r="EB376" s="118"/>
      <c r="EL376" s="118"/>
      <c r="EV376" s="118"/>
      <c r="FF376" s="118"/>
      <c r="FP376" s="118"/>
      <c r="FZ376" s="118"/>
      <c r="GJ376" s="118"/>
      <c r="GT376" s="118"/>
      <c r="HD376" s="118"/>
      <c r="HN376" s="118"/>
      <c r="HX376" s="118"/>
      <c r="IH376" s="118"/>
    </row>
    <row xmlns:x14ac="http://schemas.microsoft.com/office/spreadsheetml/2009/9/ac" r="377" s="3" customFormat="true" x14ac:dyDescent="0.25">
      <c r="A377" s="397"/>
      <c r="B377" s="118"/>
      <c r="L377" s="118"/>
      <c r="V377" s="118"/>
      <c r="AF377" s="118"/>
      <c r="AP377" s="118"/>
      <c r="AZ377" s="118"/>
      <c r="BA377" s="118"/>
      <c r="BJ377" s="118"/>
      <c r="BK377" s="118"/>
      <c r="BT377" s="118"/>
      <c r="BU377" s="118"/>
      <c r="CD377" s="118"/>
      <c r="CN377" s="118"/>
      <c r="CX377" s="118"/>
      <c r="DH377" s="118"/>
      <c r="DR377" s="118"/>
      <c r="EB377" s="118"/>
      <c r="EL377" s="118"/>
      <c r="EV377" s="118"/>
      <c r="FF377" s="118"/>
      <c r="FP377" s="118"/>
      <c r="FZ377" s="118"/>
      <c r="GJ377" s="118"/>
      <c r="GT377" s="118"/>
      <c r="HD377" s="118"/>
      <c r="HN377" s="118"/>
      <c r="HX377" s="118"/>
      <c r="IH377" s="118"/>
    </row>
    <row xmlns:x14ac="http://schemas.microsoft.com/office/spreadsheetml/2009/9/ac" r="378" s="3" customFormat="true" x14ac:dyDescent="0.25">
      <c r="A378" s="397"/>
      <c r="B378" s="118"/>
      <c r="L378" s="118"/>
      <c r="V378" s="118"/>
      <c r="AF378" s="118"/>
      <c r="AP378" s="118"/>
      <c r="AZ378" s="118"/>
      <c r="BA378" s="118"/>
      <c r="BJ378" s="118"/>
      <c r="BK378" s="118"/>
      <c r="BT378" s="118"/>
      <c r="BU378" s="118"/>
      <c r="CD378" s="118"/>
      <c r="CN378" s="118"/>
      <c r="CX378" s="118"/>
      <c r="DH378" s="118"/>
      <c r="DR378" s="118"/>
      <c r="EB378" s="118"/>
      <c r="EL378" s="118"/>
      <c r="EV378" s="118"/>
      <c r="FF378" s="118"/>
      <c r="FP378" s="118"/>
      <c r="FZ378" s="118"/>
      <c r="GJ378" s="118"/>
      <c r="GT378" s="118"/>
      <c r="HD378" s="118"/>
      <c r="HN378" s="118"/>
      <c r="HX378" s="118"/>
      <c r="IH378" s="118"/>
    </row>
    <row xmlns:x14ac="http://schemas.microsoft.com/office/spreadsheetml/2009/9/ac" r="379" s="3" customFormat="true" x14ac:dyDescent="0.25">
      <c r="A379" s="397"/>
      <c r="B379" s="118"/>
      <c r="L379" s="118"/>
      <c r="V379" s="118"/>
      <c r="AF379" s="118"/>
      <c r="AP379" s="118"/>
      <c r="AZ379" s="118"/>
      <c r="BA379" s="118"/>
      <c r="BJ379" s="118"/>
      <c r="BK379" s="118"/>
      <c r="BT379" s="118"/>
      <c r="BU379" s="118"/>
      <c r="CD379" s="118"/>
      <c r="CN379" s="118"/>
      <c r="CX379" s="118"/>
      <c r="DH379" s="118"/>
      <c r="DR379" s="118"/>
      <c r="EB379" s="118"/>
      <c r="EL379" s="118"/>
      <c r="EV379" s="118"/>
      <c r="FF379" s="118"/>
      <c r="FP379" s="118"/>
      <c r="FZ379" s="118"/>
      <c r="GJ379" s="118"/>
      <c r="GT379" s="118"/>
      <c r="HD379" s="118"/>
      <c r="HN379" s="118"/>
      <c r="HX379" s="118"/>
      <c r="IH379" s="118"/>
    </row>
    <row xmlns:x14ac="http://schemas.microsoft.com/office/spreadsheetml/2009/9/ac" r="380" s="3" customFormat="true" x14ac:dyDescent="0.25">
      <c r="A380" s="397"/>
      <c r="B380" s="118"/>
      <c r="L380" s="118"/>
      <c r="V380" s="118"/>
      <c r="AF380" s="118"/>
      <c r="AP380" s="118"/>
      <c r="AZ380" s="118"/>
      <c r="BA380" s="118"/>
      <c r="BJ380" s="118"/>
      <c r="BK380" s="118"/>
      <c r="BT380" s="118"/>
      <c r="BU380" s="118"/>
      <c r="CD380" s="118"/>
      <c r="CN380" s="118"/>
      <c r="CX380" s="118"/>
      <c r="DH380" s="118"/>
      <c r="DR380" s="118"/>
      <c r="EB380" s="118"/>
      <c r="EL380" s="118"/>
      <c r="EV380" s="118"/>
      <c r="FF380" s="118"/>
      <c r="FP380" s="118"/>
      <c r="FZ380" s="118"/>
      <c r="GJ380" s="118"/>
      <c r="GT380" s="118"/>
      <c r="HD380" s="118"/>
      <c r="HN380" s="118"/>
      <c r="HX380" s="118"/>
      <c r="IH380" s="118"/>
    </row>
    <row xmlns:x14ac="http://schemas.microsoft.com/office/spreadsheetml/2009/9/ac" r="381" s="3" customFormat="true" x14ac:dyDescent="0.25">
      <c r="A381" s="397"/>
      <c r="B381" s="118"/>
      <c r="L381" s="118"/>
      <c r="V381" s="118"/>
      <c r="AF381" s="118"/>
      <c r="AP381" s="118"/>
      <c r="AZ381" s="118"/>
      <c r="BA381" s="118"/>
      <c r="BJ381" s="118"/>
      <c r="BK381" s="118"/>
      <c r="BT381" s="118"/>
      <c r="BU381" s="118"/>
      <c r="CD381" s="118"/>
      <c r="CN381" s="118"/>
      <c r="CX381" s="118"/>
      <c r="DH381" s="118"/>
      <c r="DR381" s="118"/>
      <c r="EB381" s="118"/>
      <c r="EL381" s="118"/>
      <c r="EV381" s="118"/>
      <c r="FF381" s="118"/>
      <c r="FP381" s="118"/>
      <c r="FZ381" s="118"/>
      <c r="GJ381" s="118"/>
      <c r="GT381" s="118"/>
      <c r="HD381" s="118"/>
      <c r="HN381" s="118"/>
      <c r="HX381" s="118"/>
      <c r="IH381" s="118"/>
    </row>
    <row xmlns:x14ac="http://schemas.microsoft.com/office/spreadsheetml/2009/9/ac" r="382" s="3" customFormat="true" x14ac:dyDescent="0.25">
      <c r="A382" s="397"/>
      <c r="B382" s="118"/>
      <c r="L382" s="118"/>
      <c r="V382" s="118"/>
      <c r="AF382" s="118"/>
      <c r="AP382" s="118"/>
      <c r="AZ382" s="118"/>
      <c r="BA382" s="118"/>
      <c r="BJ382" s="118"/>
      <c r="BK382" s="118"/>
      <c r="BT382" s="118"/>
      <c r="BU382" s="118"/>
      <c r="CD382" s="118"/>
      <c r="CN382" s="118"/>
      <c r="CX382" s="118"/>
      <c r="DH382" s="118"/>
      <c r="DR382" s="118"/>
      <c r="EB382" s="118"/>
      <c r="EL382" s="118"/>
      <c r="EV382" s="118"/>
      <c r="FF382" s="118"/>
      <c r="FP382" s="118"/>
      <c r="FZ382" s="118"/>
      <c r="GJ382" s="118"/>
      <c r="GT382" s="118"/>
      <c r="HD382" s="118"/>
      <c r="HN382" s="118"/>
      <c r="HX382" s="118"/>
      <c r="IH382" s="118"/>
    </row>
    <row xmlns:x14ac="http://schemas.microsoft.com/office/spreadsheetml/2009/9/ac" r="383" s="3" customFormat="true" x14ac:dyDescent="0.25">
      <c r="A383" s="397"/>
      <c r="B383" s="118"/>
      <c r="L383" s="118"/>
      <c r="V383" s="118"/>
      <c r="AF383" s="118"/>
      <c r="AP383" s="118"/>
      <c r="AZ383" s="118"/>
      <c r="BA383" s="118"/>
      <c r="BJ383" s="118"/>
      <c r="BK383" s="118"/>
      <c r="BT383" s="118"/>
      <c r="BU383" s="118"/>
      <c r="CD383" s="118"/>
      <c r="CN383" s="118"/>
      <c r="CX383" s="118"/>
      <c r="DH383" s="118"/>
      <c r="DR383" s="118"/>
      <c r="EB383" s="118"/>
      <c r="EL383" s="118"/>
      <c r="EV383" s="118"/>
      <c r="FF383" s="118"/>
      <c r="FP383" s="118"/>
      <c r="FZ383" s="118"/>
      <c r="GJ383" s="118"/>
      <c r="GT383" s="118"/>
      <c r="HD383" s="118"/>
      <c r="HN383" s="118"/>
      <c r="HX383" s="118"/>
      <c r="IH383" s="118"/>
    </row>
    <row xmlns:x14ac="http://schemas.microsoft.com/office/spreadsheetml/2009/9/ac" r="384" s="3" customFormat="true" x14ac:dyDescent="0.25">
      <c r="A384" s="397"/>
      <c r="B384" s="118"/>
      <c r="L384" s="118"/>
      <c r="V384" s="118"/>
      <c r="AF384" s="118"/>
      <c r="AP384" s="118"/>
      <c r="AZ384" s="118"/>
      <c r="BA384" s="118"/>
      <c r="BJ384" s="118"/>
      <c r="BK384" s="118"/>
      <c r="BT384" s="118"/>
      <c r="BU384" s="118"/>
      <c r="CD384" s="118"/>
      <c r="CN384" s="118"/>
      <c r="CX384" s="118"/>
      <c r="DH384" s="118"/>
      <c r="DR384" s="118"/>
      <c r="EB384" s="118"/>
      <c r="EL384" s="118"/>
      <c r="EV384" s="118"/>
      <c r="FF384" s="118"/>
      <c r="FP384" s="118"/>
      <c r="FZ384" s="118"/>
      <c r="GJ384" s="118"/>
      <c r="GT384" s="118"/>
      <c r="HD384" s="118"/>
      <c r="HN384" s="118"/>
      <c r="HX384" s="118"/>
      <c r="IH384" s="118"/>
    </row>
    <row xmlns:x14ac="http://schemas.microsoft.com/office/spreadsheetml/2009/9/ac" r="385" s="3" customFormat="true" x14ac:dyDescent="0.25">
      <c r="A385" s="397"/>
      <c r="B385" s="118"/>
      <c r="L385" s="118"/>
      <c r="V385" s="118"/>
      <c r="AF385" s="118"/>
      <c r="AP385" s="118"/>
      <c r="AZ385" s="118"/>
      <c r="BA385" s="118"/>
      <c r="BJ385" s="118"/>
      <c r="BK385" s="118"/>
      <c r="BT385" s="118"/>
      <c r="BU385" s="118"/>
      <c r="CD385" s="118"/>
      <c r="CN385" s="118"/>
      <c r="CX385" s="118"/>
      <c r="DH385" s="118"/>
      <c r="DR385" s="118"/>
      <c r="EB385" s="118"/>
      <c r="EL385" s="118"/>
      <c r="EV385" s="118"/>
      <c r="FF385" s="118"/>
      <c r="FP385" s="118"/>
      <c r="FZ385" s="118"/>
      <c r="GJ385" s="118"/>
      <c r="GT385" s="118"/>
      <c r="HD385" s="118"/>
      <c r="HN385" s="118"/>
      <c r="HX385" s="118"/>
      <c r="IH385" s="118"/>
    </row>
    <row xmlns:x14ac="http://schemas.microsoft.com/office/spreadsheetml/2009/9/ac" r="386" s="3" customFormat="true" x14ac:dyDescent="0.25">
      <c r="A386" s="397"/>
      <c r="B386" s="118"/>
      <c r="L386" s="118"/>
      <c r="V386" s="118"/>
      <c r="AF386" s="118"/>
      <c r="AP386" s="118"/>
      <c r="AZ386" s="118"/>
      <c r="BA386" s="118"/>
      <c r="BJ386" s="118"/>
      <c r="BK386" s="118"/>
      <c r="BT386" s="118"/>
      <c r="BU386" s="118"/>
      <c r="CD386" s="118"/>
      <c r="CN386" s="118"/>
      <c r="CX386" s="118"/>
      <c r="DH386" s="118"/>
      <c r="DR386" s="118"/>
      <c r="EB386" s="118"/>
      <c r="EL386" s="118"/>
      <c r="EV386" s="118"/>
      <c r="FF386" s="118"/>
      <c r="FP386" s="118"/>
      <c r="FZ386" s="118"/>
      <c r="GJ386" s="118"/>
      <c r="GT386" s="118"/>
      <c r="HD386" s="118"/>
      <c r="HN386" s="118"/>
      <c r="HX386" s="118"/>
      <c r="IH386" s="118"/>
    </row>
    <row xmlns:x14ac="http://schemas.microsoft.com/office/spreadsheetml/2009/9/ac" r="387" s="3" customFormat="true" x14ac:dyDescent="0.25">
      <c r="A387" s="397"/>
      <c r="B387" s="118"/>
      <c r="L387" s="118"/>
      <c r="V387" s="118"/>
      <c r="AF387" s="118"/>
      <c r="AP387" s="118"/>
      <c r="AZ387" s="118"/>
      <c r="BA387" s="118"/>
      <c r="BJ387" s="118"/>
      <c r="BK387" s="118"/>
      <c r="BT387" s="118"/>
      <c r="BU387" s="118"/>
      <c r="CD387" s="118"/>
      <c r="CN387" s="118"/>
      <c r="CX387" s="118"/>
      <c r="DH387" s="118"/>
      <c r="DR387" s="118"/>
      <c r="EB387" s="118"/>
      <c r="EL387" s="118"/>
      <c r="EV387" s="118"/>
      <c r="FF387" s="118"/>
      <c r="FP387" s="118"/>
      <c r="FZ387" s="118"/>
      <c r="GJ387" s="118"/>
      <c r="GT387" s="118"/>
      <c r="HD387" s="118"/>
      <c r="HN387" s="118"/>
      <c r="HX387" s="118"/>
      <c r="IH387" s="118"/>
    </row>
    <row xmlns:x14ac="http://schemas.microsoft.com/office/spreadsheetml/2009/9/ac" r="388" s="3" customFormat="true" x14ac:dyDescent="0.25">
      <c r="A388" s="397"/>
      <c r="B388" s="118"/>
      <c r="L388" s="118"/>
      <c r="V388" s="118"/>
      <c r="AF388" s="118"/>
      <c r="AP388" s="118"/>
      <c r="AZ388" s="118"/>
      <c r="BA388" s="118"/>
      <c r="BJ388" s="118"/>
      <c r="BK388" s="118"/>
      <c r="BT388" s="118"/>
      <c r="BU388" s="118"/>
      <c r="CD388" s="118"/>
      <c r="CN388" s="118"/>
      <c r="CX388" s="118"/>
      <c r="DH388" s="118"/>
      <c r="DR388" s="118"/>
      <c r="EB388" s="118"/>
      <c r="EL388" s="118"/>
      <c r="EV388" s="118"/>
      <c r="FF388" s="118"/>
      <c r="FP388" s="118"/>
      <c r="FZ388" s="118"/>
      <c r="GJ388" s="118"/>
      <c r="GT388" s="118"/>
      <c r="HD388" s="118"/>
      <c r="HN388" s="118"/>
      <c r="HX388" s="118"/>
      <c r="IH388" s="118"/>
    </row>
    <row xmlns:x14ac="http://schemas.microsoft.com/office/spreadsheetml/2009/9/ac" r="389" s="3" customFormat="true" x14ac:dyDescent="0.25">
      <c r="A389" s="397"/>
      <c r="B389" s="118"/>
      <c r="L389" s="118"/>
      <c r="V389" s="118"/>
      <c r="AF389" s="118"/>
      <c r="AP389" s="118"/>
      <c r="AZ389" s="118"/>
      <c r="BA389" s="118"/>
      <c r="BJ389" s="118"/>
      <c r="BK389" s="118"/>
      <c r="BT389" s="118"/>
      <c r="BU389" s="118"/>
      <c r="CD389" s="118"/>
      <c r="CN389" s="118"/>
      <c r="CX389" s="118"/>
      <c r="DH389" s="118"/>
      <c r="DR389" s="118"/>
      <c r="EB389" s="118"/>
      <c r="EL389" s="118"/>
      <c r="EV389" s="118"/>
      <c r="FF389" s="118"/>
      <c r="FP389" s="118"/>
      <c r="FZ389" s="118"/>
      <c r="GJ389" s="118"/>
      <c r="GT389" s="118"/>
      <c r="HD389" s="118"/>
      <c r="HN389" s="118"/>
      <c r="HX389" s="118"/>
      <c r="IH389" s="118"/>
    </row>
    <row xmlns:x14ac="http://schemas.microsoft.com/office/spreadsheetml/2009/9/ac" r="390" s="3" customFormat="true" x14ac:dyDescent="0.25">
      <c r="A390" s="397"/>
      <c r="B390" s="118"/>
      <c r="L390" s="118"/>
      <c r="V390" s="118"/>
      <c r="AF390" s="118"/>
      <c r="AP390" s="118"/>
      <c r="AZ390" s="118"/>
      <c r="BA390" s="118"/>
      <c r="BJ390" s="118"/>
      <c r="BK390" s="118"/>
      <c r="BT390" s="118"/>
      <c r="BU390" s="118"/>
      <c r="CD390" s="118"/>
      <c r="CN390" s="118"/>
      <c r="CX390" s="118"/>
      <c r="DH390" s="118"/>
      <c r="DR390" s="118"/>
      <c r="EB390" s="118"/>
      <c r="EL390" s="118"/>
      <c r="EV390" s="118"/>
      <c r="FF390" s="118"/>
      <c r="FP390" s="118"/>
      <c r="FZ390" s="118"/>
      <c r="GJ390" s="118"/>
      <c r="GT390" s="118"/>
      <c r="HD390" s="118"/>
      <c r="HN390" s="118"/>
      <c r="HX390" s="118"/>
      <c r="IH390" s="118"/>
    </row>
    <row xmlns:x14ac="http://schemas.microsoft.com/office/spreadsheetml/2009/9/ac" r="391" s="3" customFormat="true" x14ac:dyDescent="0.25">
      <c r="A391" s="397"/>
      <c r="B391" s="118"/>
      <c r="L391" s="118"/>
      <c r="V391" s="118"/>
      <c r="AF391" s="118"/>
      <c r="AP391" s="118"/>
      <c r="AZ391" s="118"/>
      <c r="BA391" s="118"/>
      <c r="BJ391" s="118"/>
      <c r="BK391" s="118"/>
      <c r="BT391" s="118"/>
      <c r="BU391" s="118"/>
      <c r="CD391" s="118"/>
      <c r="CN391" s="118"/>
      <c r="CX391" s="118"/>
      <c r="DH391" s="118"/>
      <c r="DR391" s="118"/>
      <c r="EB391" s="118"/>
      <c r="EL391" s="118"/>
      <c r="EV391" s="118"/>
      <c r="FF391" s="118"/>
      <c r="FP391" s="118"/>
      <c r="FZ391" s="118"/>
      <c r="GJ391" s="118"/>
      <c r="GT391" s="118"/>
      <c r="HD391" s="118"/>
      <c r="HN391" s="118"/>
      <c r="HX391" s="118"/>
      <c r="IH391" s="118"/>
    </row>
    <row xmlns:x14ac="http://schemas.microsoft.com/office/spreadsheetml/2009/9/ac" r="392" s="3" customFormat="true" x14ac:dyDescent="0.25">
      <c r="A392" s="397"/>
      <c r="B392" s="118"/>
      <c r="L392" s="118"/>
      <c r="V392" s="118"/>
      <c r="AF392" s="118"/>
      <c r="AP392" s="118"/>
      <c r="AZ392" s="118"/>
      <c r="BA392" s="118"/>
      <c r="BJ392" s="118"/>
      <c r="BK392" s="118"/>
      <c r="BT392" s="118"/>
      <c r="BU392" s="118"/>
      <c r="CD392" s="118"/>
      <c r="CN392" s="118"/>
      <c r="CX392" s="118"/>
      <c r="DH392" s="118"/>
      <c r="DR392" s="118"/>
      <c r="EB392" s="118"/>
      <c r="EL392" s="118"/>
      <c r="EV392" s="118"/>
      <c r="FF392" s="118"/>
      <c r="FP392" s="118"/>
      <c r="FZ392" s="118"/>
      <c r="GJ392" s="118"/>
      <c r="GT392" s="118"/>
      <c r="HD392" s="118"/>
      <c r="HN392" s="118"/>
      <c r="HX392" s="118"/>
      <c r="IH392" s="118"/>
    </row>
    <row xmlns:x14ac="http://schemas.microsoft.com/office/spreadsheetml/2009/9/ac" r="393" s="3" customFormat="true" x14ac:dyDescent="0.25">
      <c r="A393" s="397"/>
      <c r="B393" s="118"/>
      <c r="L393" s="118"/>
      <c r="V393" s="118"/>
      <c r="AF393" s="118"/>
      <c r="AP393" s="118"/>
      <c r="AZ393" s="118"/>
      <c r="BA393" s="118"/>
      <c r="BJ393" s="118"/>
      <c r="BK393" s="118"/>
      <c r="BT393" s="118"/>
      <c r="BU393" s="118"/>
      <c r="CD393" s="118"/>
      <c r="CN393" s="118"/>
      <c r="CX393" s="118"/>
      <c r="DH393" s="118"/>
      <c r="DR393" s="118"/>
      <c r="EB393" s="118"/>
      <c r="EL393" s="118"/>
      <c r="EV393" s="118"/>
      <c r="FF393" s="118"/>
      <c r="FP393" s="118"/>
      <c r="FZ393" s="118"/>
      <c r="GJ393" s="118"/>
      <c r="GT393" s="118"/>
      <c r="HD393" s="118"/>
      <c r="HN393" s="118"/>
      <c r="HX393" s="118"/>
      <c r="IH393" s="118"/>
    </row>
    <row xmlns:x14ac="http://schemas.microsoft.com/office/spreadsheetml/2009/9/ac" r="394" s="3" customFormat="true" x14ac:dyDescent="0.25">
      <c r="A394" s="397"/>
      <c r="B394" s="118"/>
      <c r="L394" s="118"/>
      <c r="V394" s="118"/>
      <c r="AF394" s="118"/>
      <c r="AP394" s="118"/>
      <c r="AZ394" s="118"/>
      <c r="BA394" s="118"/>
      <c r="BJ394" s="118"/>
      <c r="BK394" s="118"/>
      <c r="BT394" s="118"/>
      <c r="BU394" s="118"/>
      <c r="CD394" s="118"/>
      <c r="CN394" s="118"/>
      <c r="CX394" s="118"/>
      <c r="DH394" s="118"/>
      <c r="DR394" s="118"/>
      <c r="EB394" s="118"/>
      <c r="EL394" s="118"/>
      <c r="EV394" s="118"/>
      <c r="FF394" s="118"/>
      <c r="FP394" s="118"/>
      <c r="FZ394" s="118"/>
      <c r="GJ394" s="118"/>
      <c r="GT394" s="118"/>
      <c r="HD394" s="118"/>
      <c r="HN394" s="118"/>
      <c r="HX394" s="118"/>
      <c r="IH394" s="118"/>
    </row>
    <row xmlns:x14ac="http://schemas.microsoft.com/office/spreadsheetml/2009/9/ac" r="395" s="3" customFormat="true" x14ac:dyDescent="0.25">
      <c r="A395" s="397"/>
      <c r="B395" s="118"/>
      <c r="L395" s="118"/>
      <c r="V395" s="118"/>
      <c r="AF395" s="118"/>
      <c r="AP395" s="118"/>
      <c r="AZ395" s="118"/>
      <c r="BA395" s="118"/>
      <c r="BJ395" s="118"/>
      <c r="BK395" s="118"/>
      <c r="BT395" s="118"/>
      <c r="BU395" s="118"/>
      <c r="CD395" s="118"/>
      <c r="CN395" s="118"/>
      <c r="CX395" s="118"/>
      <c r="DH395" s="118"/>
      <c r="DR395" s="118"/>
      <c r="EB395" s="118"/>
      <c r="EL395" s="118"/>
      <c r="EV395" s="118"/>
      <c r="FF395" s="118"/>
      <c r="FP395" s="118"/>
      <c r="FZ395" s="118"/>
      <c r="GJ395" s="118"/>
      <c r="GT395" s="118"/>
      <c r="HD395" s="118"/>
      <c r="HN395" s="118"/>
      <c r="HX395" s="118"/>
      <c r="IH395" s="118"/>
    </row>
    <row xmlns:x14ac="http://schemas.microsoft.com/office/spreadsheetml/2009/9/ac" r="396" s="3" customFormat="true" x14ac:dyDescent="0.25">
      <c r="A396" s="397"/>
      <c r="B396" s="118"/>
      <c r="L396" s="118"/>
      <c r="V396" s="118"/>
      <c r="AF396" s="118"/>
      <c r="AP396" s="118"/>
      <c r="AZ396" s="118"/>
      <c r="BA396" s="118"/>
      <c r="BJ396" s="118"/>
      <c r="BK396" s="118"/>
      <c r="BT396" s="118"/>
      <c r="BU396" s="118"/>
      <c r="CD396" s="118"/>
      <c r="CN396" s="118"/>
      <c r="CX396" s="118"/>
      <c r="DH396" s="118"/>
      <c r="DR396" s="118"/>
      <c r="EB396" s="118"/>
      <c r="EL396" s="118"/>
      <c r="EV396" s="118"/>
      <c r="FF396" s="118"/>
      <c r="FP396" s="118"/>
      <c r="FZ396" s="118"/>
      <c r="GJ396" s="118"/>
      <c r="GT396" s="118"/>
      <c r="HD396" s="118"/>
      <c r="HN396" s="118"/>
      <c r="HX396" s="118"/>
      <c r="IH396" s="118"/>
    </row>
    <row xmlns:x14ac="http://schemas.microsoft.com/office/spreadsheetml/2009/9/ac" r="397" s="3" customFormat="true" x14ac:dyDescent="0.25">
      <c r="A397" s="397"/>
      <c r="B397" s="118"/>
      <c r="L397" s="118"/>
      <c r="V397" s="118"/>
      <c r="AF397" s="118"/>
      <c r="AP397" s="118"/>
      <c r="AZ397" s="118"/>
      <c r="BA397" s="118"/>
      <c r="BJ397" s="118"/>
      <c r="BK397" s="118"/>
      <c r="BT397" s="118"/>
      <c r="BU397" s="118"/>
      <c r="CD397" s="118"/>
      <c r="CN397" s="118"/>
      <c r="CX397" s="118"/>
      <c r="DH397" s="118"/>
      <c r="DR397" s="118"/>
      <c r="EB397" s="118"/>
      <c r="EL397" s="118"/>
      <c r="EV397" s="118"/>
      <c r="FF397" s="118"/>
      <c r="FP397" s="118"/>
      <c r="FZ397" s="118"/>
      <c r="GJ397" s="118"/>
      <c r="GT397" s="118"/>
      <c r="HD397" s="118"/>
      <c r="HN397" s="118"/>
      <c r="HX397" s="118"/>
      <c r="IH397" s="118"/>
    </row>
    <row xmlns:x14ac="http://schemas.microsoft.com/office/spreadsheetml/2009/9/ac" r="398" s="3" customFormat="true" x14ac:dyDescent="0.25">
      <c r="A398" s="397"/>
      <c r="B398" s="118"/>
      <c r="L398" s="118"/>
      <c r="V398" s="118"/>
      <c r="AF398" s="118"/>
      <c r="AP398" s="118"/>
      <c r="AZ398" s="118"/>
      <c r="BA398" s="118"/>
      <c r="BJ398" s="118"/>
      <c r="BK398" s="118"/>
      <c r="BT398" s="118"/>
      <c r="BU398" s="118"/>
      <c r="CD398" s="118"/>
      <c r="CN398" s="118"/>
      <c r="CX398" s="118"/>
      <c r="DH398" s="118"/>
      <c r="DR398" s="118"/>
      <c r="EB398" s="118"/>
      <c r="EL398" s="118"/>
      <c r="EV398" s="118"/>
      <c r="FF398" s="118"/>
      <c r="FP398" s="118"/>
      <c r="FZ398" s="118"/>
      <c r="GJ398" s="118"/>
      <c r="GT398" s="118"/>
      <c r="HD398" s="118"/>
      <c r="HN398" s="118"/>
      <c r="HX398" s="118"/>
      <c r="IH398" s="118"/>
    </row>
    <row xmlns:x14ac="http://schemas.microsoft.com/office/spreadsheetml/2009/9/ac" r="399" s="3" customFormat="true" x14ac:dyDescent="0.25">
      <c r="A399" s="397"/>
      <c r="B399" s="118"/>
      <c r="L399" s="118"/>
      <c r="V399" s="118"/>
      <c r="AF399" s="118"/>
      <c r="AP399" s="118"/>
      <c r="AZ399" s="118"/>
      <c r="BA399" s="118"/>
      <c r="BJ399" s="118"/>
      <c r="BK399" s="118"/>
      <c r="BT399" s="118"/>
      <c r="BU399" s="118"/>
      <c r="CD399" s="118"/>
      <c r="CN399" s="118"/>
      <c r="CX399" s="118"/>
      <c r="DH399" s="118"/>
      <c r="DR399" s="118"/>
      <c r="EB399" s="118"/>
      <c r="EL399" s="118"/>
      <c r="EV399" s="118"/>
      <c r="FF399" s="118"/>
      <c r="FP399" s="118"/>
      <c r="FZ399" s="118"/>
      <c r="GJ399" s="118"/>
      <c r="GT399" s="118"/>
      <c r="HD399" s="118"/>
      <c r="HN399" s="118"/>
      <c r="HX399" s="118"/>
      <c r="IH399" s="118"/>
    </row>
    <row xmlns:x14ac="http://schemas.microsoft.com/office/spreadsheetml/2009/9/ac" r="400" s="3" customFormat="true" x14ac:dyDescent="0.25">
      <c r="A400" s="397"/>
      <c r="B400" s="118"/>
      <c r="L400" s="118"/>
      <c r="V400" s="118"/>
      <c r="AF400" s="118"/>
      <c r="AP400" s="118"/>
      <c r="AZ400" s="118"/>
      <c r="BA400" s="118"/>
      <c r="BJ400" s="118"/>
      <c r="BK400" s="118"/>
      <c r="BT400" s="118"/>
      <c r="BU400" s="118"/>
      <c r="CD400" s="118"/>
      <c r="CN400" s="118"/>
      <c r="CX400" s="118"/>
      <c r="DH400" s="118"/>
      <c r="DR400" s="118"/>
      <c r="EB400" s="118"/>
      <c r="EL400" s="118"/>
      <c r="EV400" s="118"/>
      <c r="FF400" s="118"/>
      <c r="FP400" s="118"/>
      <c r="FZ400" s="118"/>
      <c r="GJ400" s="118"/>
      <c r="GT400" s="118"/>
      <c r="HD400" s="118"/>
      <c r="HN400" s="118"/>
      <c r="HX400" s="118"/>
      <c r="IH400" s="118"/>
    </row>
    <row xmlns:x14ac="http://schemas.microsoft.com/office/spreadsheetml/2009/9/ac" r="401" s="3" customFormat="true" x14ac:dyDescent="0.25">
      <c r="A401" s="397"/>
      <c r="B401" s="118"/>
      <c r="L401" s="118"/>
      <c r="V401" s="118"/>
      <c r="AF401" s="118"/>
      <c r="AP401" s="118"/>
      <c r="AZ401" s="118"/>
      <c r="BA401" s="118"/>
      <c r="BJ401" s="118"/>
      <c r="BK401" s="118"/>
      <c r="BT401" s="118"/>
      <c r="BU401" s="118"/>
      <c r="CD401" s="118"/>
      <c r="CN401" s="118"/>
      <c r="CX401" s="118"/>
      <c r="DH401" s="118"/>
      <c r="DR401" s="118"/>
      <c r="EB401" s="118"/>
      <c r="EL401" s="118"/>
      <c r="EV401" s="118"/>
      <c r="FF401" s="118"/>
      <c r="FP401" s="118"/>
      <c r="FZ401" s="118"/>
      <c r="GJ401" s="118"/>
      <c r="GT401" s="118"/>
      <c r="HD401" s="118"/>
      <c r="HN401" s="118"/>
      <c r="HX401" s="118"/>
      <c r="IH401" s="118"/>
    </row>
    <row xmlns:x14ac="http://schemas.microsoft.com/office/spreadsheetml/2009/9/ac" r="402" s="3" customFormat="true" x14ac:dyDescent="0.25">
      <c r="A402" s="397"/>
      <c r="B402" s="118"/>
      <c r="L402" s="118"/>
      <c r="V402" s="118"/>
      <c r="AF402" s="118"/>
      <c r="AP402" s="118"/>
      <c r="AZ402" s="118"/>
      <c r="BA402" s="118"/>
      <c r="BJ402" s="118"/>
      <c r="BK402" s="118"/>
      <c r="BT402" s="118"/>
      <c r="BU402" s="118"/>
      <c r="CD402" s="118"/>
      <c r="CN402" s="118"/>
      <c r="CX402" s="118"/>
      <c r="DH402" s="118"/>
      <c r="DR402" s="118"/>
      <c r="EB402" s="118"/>
      <c r="EL402" s="118"/>
      <c r="EV402" s="118"/>
      <c r="FF402" s="118"/>
      <c r="FP402" s="118"/>
      <c r="FZ402" s="118"/>
      <c r="GJ402" s="118"/>
      <c r="GT402" s="118"/>
      <c r="HD402" s="118"/>
      <c r="HN402" s="118"/>
      <c r="HX402" s="118"/>
      <c r="IH402" s="118"/>
    </row>
    <row xmlns:x14ac="http://schemas.microsoft.com/office/spreadsheetml/2009/9/ac" r="403" s="3" customFormat="true" x14ac:dyDescent="0.25">
      <c r="A403" s="397"/>
      <c r="B403" s="118"/>
      <c r="L403" s="118"/>
      <c r="V403" s="118"/>
      <c r="AF403" s="118"/>
      <c r="AP403" s="118"/>
      <c r="AZ403" s="118"/>
      <c r="BA403" s="118"/>
      <c r="BJ403" s="118"/>
      <c r="BK403" s="118"/>
      <c r="BT403" s="118"/>
      <c r="BU403" s="118"/>
      <c r="CD403" s="118"/>
      <c r="CN403" s="118"/>
      <c r="CX403" s="118"/>
      <c r="DH403" s="118"/>
      <c r="DR403" s="118"/>
      <c r="EB403" s="118"/>
      <c r="EL403" s="118"/>
      <c r="EV403" s="118"/>
      <c r="FF403" s="118"/>
      <c r="FP403" s="118"/>
      <c r="FZ403" s="118"/>
      <c r="GJ403" s="118"/>
      <c r="GT403" s="118"/>
      <c r="HD403" s="118"/>
      <c r="HN403" s="118"/>
      <c r="HX403" s="118"/>
      <c r="IH403" s="118"/>
    </row>
    <row xmlns:x14ac="http://schemas.microsoft.com/office/spreadsheetml/2009/9/ac" r="404" s="3" customFormat="true" x14ac:dyDescent="0.25">
      <c r="A404" s="397"/>
      <c r="B404" s="118"/>
      <c r="L404" s="118"/>
      <c r="V404" s="118"/>
      <c r="AF404" s="118"/>
      <c r="AP404" s="118"/>
      <c r="AZ404" s="118"/>
      <c r="BA404" s="118"/>
      <c r="BJ404" s="118"/>
      <c r="BK404" s="118"/>
      <c r="BT404" s="118"/>
      <c r="BU404" s="118"/>
      <c r="CD404" s="118"/>
      <c r="CN404" s="118"/>
      <c r="CX404" s="118"/>
      <c r="DH404" s="118"/>
      <c r="DR404" s="118"/>
      <c r="EB404" s="118"/>
      <c r="EL404" s="118"/>
      <c r="EV404" s="118"/>
      <c r="FF404" s="118"/>
      <c r="FP404" s="118"/>
      <c r="FZ404" s="118"/>
      <c r="GJ404" s="118"/>
      <c r="GT404" s="118"/>
      <c r="HD404" s="118"/>
      <c r="HN404" s="118"/>
      <c r="HX404" s="118"/>
      <c r="IH404" s="118"/>
    </row>
    <row xmlns:x14ac="http://schemas.microsoft.com/office/spreadsheetml/2009/9/ac" r="405" s="3" customFormat="true" x14ac:dyDescent="0.25">
      <c r="A405" s="397"/>
      <c r="B405" s="118"/>
      <c r="L405" s="118"/>
      <c r="V405" s="118"/>
      <c r="AF405" s="118"/>
      <c r="AP405" s="118"/>
      <c r="AZ405" s="118"/>
      <c r="BA405" s="118"/>
      <c r="BJ405" s="118"/>
      <c r="BK405" s="118"/>
      <c r="BT405" s="118"/>
      <c r="BU405" s="118"/>
      <c r="CD405" s="118"/>
      <c r="CN405" s="118"/>
      <c r="CX405" s="118"/>
      <c r="DH405" s="118"/>
      <c r="DR405" s="118"/>
      <c r="EB405" s="118"/>
      <c r="EL405" s="118"/>
      <c r="EV405" s="118"/>
      <c r="FF405" s="118"/>
      <c r="FP405" s="118"/>
      <c r="FZ405" s="118"/>
      <c r="GJ405" s="118"/>
      <c r="GT405" s="118"/>
      <c r="HD405" s="118"/>
      <c r="HN405" s="118"/>
      <c r="HX405" s="118"/>
      <c r="IH405" s="118"/>
    </row>
    <row xmlns:x14ac="http://schemas.microsoft.com/office/spreadsheetml/2009/9/ac" r="406" s="3" customFormat="true" x14ac:dyDescent="0.25">
      <c r="A406" s="397"/>
      <c r="B406" s="118"/>
      <c r="L406" s="118"/>
      <c r="V406" s="118"/>
      <c r="AF406" s="118"/>
      <c r="AP406" s="118"/>
      <c r="AZ406" s="118"/>
      <c r="BA406" s="118"/>
      <c r="BJ406" s="118"/>
      <c r="BK406" s="118"/>
      <c r="BT406" s="118"/>
      <c r="BU406" s="118"/>
      <c r="CD406" s="118"/>
      <c r="CN406" s="118"/>
      <c r="CX406" s="118"/>
      <c r="DH406" s="118"/>
      <c r="DR406" s="118"/>
      <c r="EB406" s="118"/>
      <c r="EL406" s="118"/>
      <c r="EV406" s="118"/>
      <c r="FF406" s="118"/>
      <c r="FP406" s="118"/>
      <c r="FZ406" s="118"/>
      <c r="GJ406" s="118"/>
      <c r="GT406" s="118"/>
      <c r="HD406" s="118"/>
      <c r="HN406" s="118"/>
      <c r="HX406" s="118"/>
      <c r="IH406" s="118"/>
    </row>
    <row xmlns:x14ac="http://schemas.microsoft.com/office/spreadsheetml/2009/9/ac" r="407" s="3" customFormat="true" x14ac:dyDescent="0.25">
      <c r="A407" s="397"/>
      <c r="B407" s="118"/>
      <c r="L407" s="118"/>
      <c r="V407" s="118"/>
      <c r="AF407" s="118"/>
      <c r="AP407" s="118"/>
      <c r="AZ407" s="118"/>
      <c r="BA407" s="118"/>
      <c r="BJ407" s="118"/>
      <c r="BK407" s="118"/>
      <c r="BT407" s="118"/>
      <c r="BU407" s="118"/>
      <c r="CD407" s="118"/>
      <c r="CN407" s="118"/>
      <c r="CX407" s="118"/>
      <c r="DH407" s="118"/>
      <c r="DR407" s="118"/>
      <c r="EB407" s="118"/>
      <c r="EL407" s="118"/>
      <c r="EV407" s="118"/>
      <c r="FF407" s="118"/>
      <c r="FP407" s="118"/>
      <c r="FZ407" s="118"/>
      <c r="GJ407" s="118"/>
      <c r="GT407" s="118"/>
      <c r="HD407" s="118"/>
      <c r="HN407" s="118"/>
      <c r="HX407" s="118"/>
      <c r="IH407" s="118"/>
    </row>
    <row xmlns:x14ac="http://schemas.microsoft.com/office/spreadsheetml/2009/9/ac" r="408" s="3" customFormat="true" x14ac:dyDescent="0.25">
      <c r="A408" s="397"/>
      <c r="B408" s="118"/>
      <c r="L408" s="118"/>
      <c r="V408" s="118"/>
      <c r="AF408" s="118"/>
      <c r="AP408" s="118"/>
      <c r="AZ408" s="118"/>
      <c r="BA408" s="118"/>
      <c r="BJ408" s="118"/>
      <c r="BK408" s="118"/>
      <c r="BT408" s="118"/>
      <c r="BU408" s="118"/>
      <c r="CD408" s="118"/>
      <c r="CN408" s="118"/>
      <c r="CX408" s="118"/>
      <c r="DH408" s="118"/>
      <c r="DR408" s="118"/>
      <c r="EB408" s="118"/>
      <c r="EL408" s="118"/>
      <c r="EV408" s="118"/>
      <c r="FF408" s="118"/>
      <c r="FP408" s="118"/>
      <c r="FZ408" s="118"/>
      <c r="GJ408" s="118"/>
      <c r="GT408" s="118"/>
      <c r="HD408" s="118"/>
      <c r="HN408" s="118"/>
      <c r="HX408" s="118"/>
      <c r="IH408" s="118"/>
    </row>
    <row xmlns:x14ac="http://schemas.microsoft.com/office/spreadsheetml/2009/9/ac" r="409" s="3" customFormat="true" x14ac:dyDescent="0.25">
      <c r="A409" s="397"/>
      <c r="B409" s="118"/>
      <c r="L409" s="118"/>
      <c r="V409" s="118"/>
      <c r="AF409" s="118"/>
      <c r="AP409" s="118"/>
      <c r="AZ409" s="118"/>
      <c r="BA409" s="118"/>
      <c r="BJ409" s="118"/>
      <c r="BK409" s="118"/>
      <c r="BT409" s="118"/>
      <c r="BU409" s="118"/>
      <c r="CD409" s="118"/>
      <c r="CN409" s="118"/>
      <c r="CX409" s="118"/>
      <c r="DH409" s="118"/>
      <c r="DR409" s="118"/>
      <c r="EB409" s="118"/>
      <c r="EL409" s="118"/>
      <c r="EV409" s="118"/>
      <c r="FF409" s="118"/>
      <c r="FP409" s="118"/>
      <c r="FZ409" s="118"/>
      <c r="GJ409" s="118"/>
      <c r="GT409" s="118"/>
      <c r="HD409" s="118"/>
      <c r="HN409" s="118"/>
      <c r="HX409" s="118"/>
      <c r="IH409" s="118"/>
    </row>
    <row xmlns:x14ac="http://schemas.microsoft.com/office/spreadsheetml/2009/9/ac" r="410" s="3" customFormat="true" x14ac:dyDescent="0.25">
      <c r="A410" s="397"/>
      <c r="B410" s="118"/>
      <c r="L410" s="118"/>
      <c r="V410" s="118"/>
      <c r="AF410" s="118"/>
      <c r="AP410" s="118"/>
      <c r="AZ410" s="118"/>
      <c r="BA410" s="118"/>
      <c r="BJ410" s="118"/>
      <c r="BK410" s="118"/>
      <c r="BT410" s="118"/>
      <c r="BU410" s="118"/>
      <c r="CD410" s="118"/>
      <c r="CN410" s="118"/>
      <c r="CX410" s="118"/>
      <c r="DH410" s="118"/>
      <c r="DR410" s="118"/>
      <c r="EB410" s="118"/>
      <c r="EL410" s="118"/>
      <c r="EV410" s="118"/>
      <c r="FF410" s="118"/>
      <c r="FP410" s="118"/>
      <c r="FZ410" s="118"/>
      <c r="GJ410" s="118"/>
      <c r="GT410" s="118"/>
      <c r="HD410" s="118"/>
      <c r="HN410" s="118"/>
      <c r="HX410" s="118"/>
      <c r="IH410" s="118"/>
    </row>
    <row xmlns:x14ac="http://schemas.microsoft.com/office/spreadsheetml/2009/9/ac" r="411" s="3" customFormat="true" x14ac:dyDescent="0.25">
      <c r="A411" s="397"/>
      <c r="B411" s="118"/>
      <c r="L411" s="118"/>
      <c r="V411" s="118"/>
      <c r="AF411" s="118"/>
      <c r="AP411" s="118"/>
      <c r="AZ411" s="118"/>
      <c r="BA411" s="118"/>
      <c r="BJ411" s="118"/>
      <c r="BK411" s="118"/>
      <c r="BT411" s="118"/>
      <c r="BU411" s="118"/>
      <c r="CD411" s="118"/>
      <c r="CN411" s="118"/>
      <c r="CX411" s="118"/>
      <c r="DH411" s="118"/>
      <c r="DR411" s="118"/>
      <c r="EB411" s="118"/>
      <c r="EL411" s="118"/>
      <c r="EV411" s="118"/>
      <c r="FF411" s="118"/>
      <c r="FP411" s="118"/>
      <c r="FZ411" s="118"/>
      <c r="GJ411" s="118"/>
      <c r="GT411" s="118"/>
      <c r="HD411" s="118"/>
      <c r="HN411" s="118"/>
      <c r="HX411" s="118"/>
      <c r="IH411" s="118"/>
    </row>
    <row xmlns:x14ac="http://schemas.microsoft.com/office/spreadsheetml/2009/9/ac" r="412" s="3" customFormat="true" x14ac:dyDescent="0.25">
      <c r="A412" s="397"/>
      <c r="B412" s="118"/>
      <c r="L412" s="118"/>
      <c r="V412" s="118"/>
      <c r="AF412" s="118"/>
      <c r="AP412" s="118"/>
      <c r="AZ412" s="118"/>
      <c r="BA412" s="118"/>
      <c r="BJ412" s="118"/>
      <c r="BK412" s="118"/>
      <c r="BT412" s="118"/>
      <c r="BU412" s="118"/>
      <c r="CD412" s="118"/>
      <c r="CN412" s="118"/>
      <c r="CX412" s="118"/>
      <c r="DH412" s="118"/>
      <c r="DR412" s="118"/>
      <c r="EB412" s="118"/>
      <c r="EL412" s="118"/>
      <c r="EV412" s="118"/>
      <c r="FF412" s="118"/>
      <c r="FP412" s="118"/>
      <c r="FZ412" s="118"/>
      <c r="GJ412" s="118"/>
      <c r="GT412" s="118"/>
      <c r="HD412" s="118"/>
      <c r="HN412" s="118"/>
      <c r="HX412" s="118"/>
      <c r="IH412" s="118"/>
    </row>
    <row xmlns:x14ac="http://schemas.microsoft.com/office/spreadsheetml/2009/9/ac" r="413" s="3" customFormat="true" x14ac:dyDescent="0.25">
      <c r="A413" s="397"/>
      <c r="B413" s="118"/>
      <c r="L413" s="118"/>
      <c r="V413" s="118"/>
      <c r="AF413" s="118"/>
      <c r="AP413" s="118"/>
      <c r="AZ413" s="118"/>
      <c r="BA413" s="118"/>
      <c r="BJ413" s="118"/>
      <c r="BK413" s="118"/>
      <c r="BT413" s="118"/>
      <c r="BU413" s="118"/>
      <c r="CD413" s="118"/>
      <c r="CN413" s="118"/>
      <c r="CX413" s="118"/>
      <c r="DH413" s="118"/>
      <c r="DR413" s="118"/>
      <c r="EB413" s="118"/>
      <c r="EL413" s="118"/>
      <c r="EV413" s="118"/>
      <c r="FF413" s="118"/>
      <c r="FP413" s="118"/>
      <c r="FZ413" s="118"/>
      <c r="GJ413" s="118"/>
      <c r="GT413" s="118"/>
      <c r="HD413" s="118"/>
      <c r="HN413" s="118"/>
      <c r="HX413" s="118"/>
      <c r="IH413" s="118"/>
    </row>
    <row xmlns:x14ac="http://schemas.microsoft.com/office/spreadsheetml/2009/9/ac" r="414" s="3" customFormat="true" x14ac:dyDescent="0.25">
      <c r="A414" s="397"/>
      <c r="B414" s="118"/>
      <c r="L414" s="118"/>
      <c r="V414" s="118"/>
      <c r="AF414" s="118"/>
      <c r="AP414" s="118"/>
      <c r="AZ414" s="118"/>
      <c r="BA414" s="118"/>
      <c r="BJ414" s="118"/>
      <c r="BK414" s="118"/>
      <c r="BT414" s="118"/>
      <c r="BU414" s="118"/>
      <c r="CD414" s="118"/>
      <c r="CN414" s="118"/>
      <c r="CX414" s="118"/>
      <c r="DH414" s="118"/>
      <c r="DR414" s="118"/>
      <c r="EB414" s="118"/>
      <c r="EL414" s="118"/>
      <c r="EV414" s="118"/>
      <c r="FF414" s="118"/>
      <c r="FP414" s="118"/>
      <c r="FZ414" s="118"/>
      <c r="GJ414" s="118"/>
      <c r="GT414" s="118"/>
      <c r="HD414" s="118"/>
      <c r="HN414" s="118"/>
      <c r="HX414" s="118"/>
      <c r="IH414" s="118"/>
    </row>
    <row xmlns:x14ac="http://schemas.microsoft.com/office/spreadsheetml/2009/9/ac" r="415" s="3" customFormat="true" x14ac:dyDescent="0.25">
      <c r="A415" s="397"/>
      <c r="B415" s="118"/>
      <c r="L415" s="118"/>
      <c r="V415" s="118"/>
      <c r="AF415" s="118"/>
      <c r="AP415" s="118"/>
      <c r="AZ415" s="118"/>
      <c r="BA415" s="118"/>
      <c r="BJ415" s="118"/>
      <c r="BK415" s="118"/>
      <c r="BT415" s="118"/>
      <c r="BU415" s="118"/>
      <c r="CD415" s="118"/>
      <c r="CN415" s="118"/>
      <c r="CX415" s="118"/>
      <c r="DH415" s="118"/>
      <c r="DR415" s="118"/>
      <c r="EB415" s="118"/>
      <c r="EL415" s="118"/>
      <c r="EV415" s="118"/>
      <c r="FF415" s="118"/>
      <c r="FP415" s="118"/>
      <c r="FZ415" s="118"/>
      <c r="GJ415" s="118"/>
      <c r="GT415" s="118"/>
      <c r="HD415" s="118"/>
      <c r="HN415" s="118"/>
      <c r="HX415" s="118"/>
      <c r="IH415" s="118"/>
    </row>
    <row xmlns:x14ac="http://schemas.microsoft.com/office/spreadsheetml/2009/9/ac" r="416" s="3" customFormat="true" x14ac:dyDescent="0.25">
      <c r="A416" s="397"/>
      <c r="B416" s="118"/>
      <c r="L416" s="118"/>
      <c r="V416" s="118"/>
      <c r="AF416" s="118"/>
      <c r="AP416" s="118"/>
      <c r="AZ416" s="118"/>
      <c r="BA416" s="118"/>
      <c r="BJ416" s="118"/>
      <c r="BK416" s="118"/>
      <c r="BT416" s="118"/>
      <c r="BU416" s="118"/>
      <c r="CD416" s="118"/>
      <c r="CN416" s="118"/>
      <c r="CX416" s="118"/>
      <c r="DH416" s="118"/>
      <c r="DR416" s="118"/>
      <c r="EB416" s="118"/>
      <c r="EL416" s="118"/>
      <c r="EV416" s="118"/>
      <c r="FF416" s="118"/>
      <c r="FP416" s="118"/>
      <c r="FZ416" s="118"/>
      <c r="GJ416" s="118"/>
      <c r="GT416" s="118"/>
      <c r="HD416" s="118"/>
      <c r="HN416" s="118"/>
      <c r="HX416" s="118"/>
      <c r="IH416" s="118"/>
    </row>
    <row xmlns:x14ac="http://schemas.microsoft.com/office/spreadsheetml/2009/9/ac" r="417" s="3" customFormat="true" x14ac:dyDescent="0.25">
      <c r="A417" s="397"/>
      <c r="B417" s="118"/>
      <c r="L417" s="118"/>
      <c r="V417" s="118"/>
      <c r="AF417" s="118"/>
      <c r="AP417" s="118"/>
      <c r="AZ417" s="118"/>
      <c r="BA417" s="118"/>
      <c r="BJ417" s="118"/>
      <c r="BK417" s="118"/>
      <c r="BT417" s="118"/>
      <c r="BU417" s="118"/>
      <c r="CD417" s="118"/>
      <c r="CN417" s="118"/>
      <c r="CX417" s="118"/>
      <c r="DH417" s="118"/>
      <c r="DR417" s="118"/>
      <c r="EB417" s="118"/>
      <c r="EL417" s="118"/>
      <c r="EV417" s="118"/>
      <c r="FF417" s="118"/>
      <c r="FP417" s="118"/>
      <c r="FZ417" s="118"/>
      <c r="GJ417" s="118"/>
      <c r="GT417" s="118"/>
      <c r="HD417" s="118"/>
      <c r="HN417" s="118"/>
      <c r="HX417" s="118"/>
      <c r="IH417" s="118"/>
    </row>
    <row xmlns:x14ac="http://schemas.microsoft.com/office/spreadsheetml/2009/9/ac" r="418" s="3" customFormat="true" x14ac:dyDescent="0.25">
      <c r="A418" s="397"/>
      <c r="B418" s="118"/>
      <c r="L418" s="118"/>
      <c r="V418" s="118"/>
      <c r="AF418" s="118"/>
      <c r="AP418" s="118"/>
      <c r="AZ418" s="118"/>
      <c r="BA418" s="118"/>
      <c r="BJ418" s="118"/>
      <c r="BK418" s="118"/>
      <c r="BT418" s="118"/>
      <c r="BU418" s="118"/>
      <c r="CD418" s="118"/>
      <c r="CN418" s="118"/>
      <c r="CX418" s="118"/>
      <c r="DH418" s="118"/>
      <c r="DR418" s="118"/>
      <c r="EB418" s="118"/>
      <c r="EL418" s="118"/>
      <c r="EV418" s="118"/>
      <c r="FF418" s="118"/>
      <c r="FP418" s="118"/>
      <c r="FZ418" s="118"/>
      <c r="GJ418" s="118"/>
      <c r="GT418" s="118"/>
      <c r="HD418" s="118"/>
      <c r="HN418" s="118"/>
      <c r="HX418" s="118"/>
      <c r="IH418" s="118"/>
    </row>
    <row xmlns:x14ac="http://schemas.microsoft.com/office/spreadsheetml/2009/9/ac" r="419" s="3" customFormat="true" x14ac:dyDescent="0.25">
      <c r="A419" s="397"/>
      <c r="B419" s="118"/>
      <c r="L419" s="118"/>
      <c r="V419" s="118"/>
      <c r="AF419" s="118"/>
      <c r="AP419" s="118"/>
      <c r="AZ419" s="118"/>
      <c r="BA419" s="118"/>
      <c r="BJ419" s="118"/>
      <c r="BK419" s="118"/>
      <c r="BT419" s="118"/>
      <c r="BU419" s="118"/>
      <c r="CD419" s="118"/>
      <c r="CN419" s="118"/>
      <c r="CX419" s="118"/>
      <c r="DH419" s="118"/>
      <c r="DR419" s="118"/>
      <c r="EB419" s="118"/>
      <c r="EL419" s="118"/>
      <c r="EV419" s="118"/>
      <c r="FF419" s="118"/>
      <c r="FP419" s="118"/>
      <c r="FZ419" s="118"/>
      <c r="GJ419" s="118"/>
      <c r="GT419" s="118"/>
      <c r="HD419" s="118"/>
      <c r="HN419" s="118"/>
      <c r="HX419" s="118"/>
      <c r="IH419" s="118"/>
    </row>
    <row xmlns:x14ac="http://schemas.microsoft.com/office/spreadsheetml/2009/9/ac" r="420" s="3" customFormat="true" x14ac:dyDescent="0.25">
      <c r="A420" s="397"/>
      <c r="B420" s="118"/>
      <c r="L420" s="118"/>
      <c r="V420" s="118"/>
      <c r="AF420" s="118"/>
      <c r="AP420" s="118"/>
      <c r="AZ420" s="118"/>
      <c r="BA420" s="118"/>
      <c r="BJ420" s="118"/>
      <c r="BK420" s="118"/>
      <c r="BT420" s="118"/>
      <c r="BU420" s="118"/>
      <c r="CD420" s="118"/>
      <c r="CN420" s="118"/>
      <c r="CX420" s="118"/>
      <c r="DH420" s="118"/>
      <c r="DR420" s="118"/>
      <c r="EB420" s="118"/>
      <c r="EL420" s="118"/>
      <c r="EV420" s="118"/>
      <c r="FF420" s="118"/>
      <c r="FP420" s="118"/>
      <c r="FZ420" s="118"/>
      <c r="GJ420" s="118"/>
      <c r="GT420" s="118"/>
      <c r="HD420" s="118"/>
      <c r="HN420" s="118"/>
      <c r="HX420" s="118"/>
      <c r="IH420" s="118"/>
    </row>
    <row xmlns:x14ac="http://schemas.microsoft.com/office/spreadsheetml/2009/9/ac" r="421" s="3" customFormat="true" x14ac:dyDescent="0.25">
      <c r="A421" s="397"/>
      <c r="B421" s="118"/>
      <c r="L421" s="118"/>
      <c r="V421" s="118"/>
      <c r="AF421" s="118"/>
      <c r="AP421" s="118"/>
      <c r="AZ421" s="118"/>
      <c r="BA421" s="118"/>
      <c r="BJ421" s="118"/>
      <c r="BK421" s="118"/>
      <c r="BT421" s="118"/>
      <c r="BU421" s="118"/>
      <c r="CD421" s="118"/>
      <c r="CN421" s="118"/>
      <c r="CX421" s="118"/>
      <c r="DH421" s="118"/>
      <c r="DR421" s="118"/>
      <c r="EB421" s="118"/>
      <c r="EL421" s="118"/>
      <c r="EV421" s="118"/>
      <c r="FF421" s="118"/>
      <c r="FP421" s="118"/>
      <c r="FZ421" s="118"/>
      <c r="GJ421" s="118"/>
      <c r="GT421" s="118"/>
      <c r="HD421" s="118"/>
      <c r="HN421" s="118"/>
      <c r="HX421" s="118"/>
      <c r="IH421" s="118"/>
    </row>
    <row xmlns:x14ac="http://schemas.microsoft.com/office/spreadsheetml/2009/9/ac" r="422" s="3" customFormat="true" x14ac:dyDescent="0.25">
      <c r="A422" s="397"/>
      <c r="B422" s="118"/>
      <c r="L422" s="118"/>
      <c r="V422" s="118"/>
      <c r="AF422" s="118"/>
      <c r="AP422" s="118"/>
      <c r="AZ422" s="118"/>
      <c r="BA422" s="118"/>
      <c r="BJ422" s="118"/>
      <c r="BK422" s="118"/>
      <c r="BT422" s="118"/>
      <c r="BU422" s="118"/>
      <c r="CD422" s="118"/>
      <c r="CN422" s="118"/>
      <c r="CX422" s="118"/>
      <c r="DH422" s="118"/>
      <c r="DR422" s="118"/>
      <c r="EB422" s="118"/>
      <c r="EL422" s="118"/>
      <c r="EV422" s="118"/>
      <c r="FF422" s="118"/>
      <c r="FP422" s="118"/>
      <c r="FZ422" s="118"/>
      <c r="GJ422" s="118"/>
      <c r="GT422" s="118"/>
      <c r="HD422" s="118"/>
      <c r="HN422" s="118"/>
      <c r="HX422" s="118"/>
      <c r="IH422" s="118"/>
    </row>
    <row xmlns:x14ac="http://schemas.microsoft.com/office/spreadsheetml/2009/9/ac" r="423" s="3" customFormat="true" x14ac:dyDescent="0.25">
      <c r="A423" s="397"/>
      <c r="B423" s="118"/>
      <c r="L423" s="118"/>
      <c r="V423" s="118"/>
      <c r="AF423" s="118"/>
      <c r="AP423" s="118"/>
      <c r="AZ423" s="118"/>
      <c r="BA423" s="118"/>
      <c r="BJ423" s="118"/>
      <c r="BK423" s="118"/>
      <c r="BT423" s="118"/>
      <c r="BU423" s="118"/>
      <c r="CD423" s="118"/>
      <c r="CN423" s="118"/>
      <c r="CX423" s="118"/>
      <c r="DH423" s="118"/>
      <c r="DR423" s="118"/>
      <c r="EB423" s="118"/>
      <c r="EL423" s="118"/>
      <c r="EV423" s="118"/>
      <c r="FF423" s="118"/>
      <c r="FP423" s="118"/>
      <c r="FZ423" s="118"/>
      <c r="GJ423" s="118"/>
      <c r="GT423" s="118"/>
      <c r="HD423" s="118"/>
      <c r="HN423" s="118"/>
      <c r="HX423" s="118"/>
      <c r="IH423" s="118"/>
    </row>
    <row xmlns:x14ac="http://schemas.microsoft.com/office/spreadsheetml/2009/9/ac" r="424" s="3" customFormat="true" x14ac:dyDescent="0.25">
      <c r="A424" s="397"/>
      <c r="B424" s="118"/>
      <c r="L424" s="118"/>
      <c r="V424" s="118"/>
      <c r="AF424" s="118"/>
      <c r="AP424" s="118"/>
      <c r="AZ424" s="118"/>
      <c r="BA424" s="118"/>
      <c r="BJ424" s="118"/>
      <c r="BK424" s="118"/>
      <c r="BT424" s="118"/>
      <c r="BU424" s="118"/>
      <c r="CD424" s="118"/>
      <c r="CN424" s="118"/>
      <c r="CX424" s="118"/>
      <c r="DH424" s="118"/>
      <c r="DR424" s="118"/>
      <c r="EB424" s="118"/>
      <c r="EL424" s="118"/>
      <c r="EV424" s="118"/>
      <c r="FF424" s="118"/>
      <c r="FP424" s="118"/>
      <c r="FZ424" s="118"/>
      <c r="GJ424" s="118"/>
      <c r="GT424" s="118"/>
      <c r="HD424" s="118"/>
      <c r="HN424" s="118"/>
      <c r="HX424" s="118"/>
      <c r="IH424" s="118"/>
    </row>
    <row xmlns:x14ac="http://schemas.microsoft.com/office/spreadsheetml/2009/9/ac" r="425" s="3" customFormat="true" x14ac:dyDescent="0.25">
      <c r="A425" s="397"/>
      <c r="B425" s="118"/>
      <c r="L425" s="118"/>
      <c r="V425" s="118"/>
      <c r="AF425" s="118"/>
      <c r="AP425" s="118"/>
      <c r="AZ425" s="118"/>
      <c r="BA425" s="118"/>
      <c r="BJ425" s="118"/>
      <c r="BK425" s="118"/>
      <c r="BT425" s="118"/>
      <c r="BU425" s="118"/>
      <c r="CD425" s="118"/>
      <c r="CN425" s="118"/>
      <c r="CX425" s="118"/>
      <c r="DH425" s="118"/>
      <c r="DR425" s="118"/>
      <c r="EB425" s="118"/>
      <c r="EL425" s="118"/>
      <c r="EV425" s="118"/>
      <c r="FF425" s="118"/>
      <c r="FP425" s="118"/>
      <c r="FZ425" s="118"/>
      <c r="GJ425" s="118"/>
      <c r="GT425" s="118"/>
      <c r="HD425" s="118"/>
      <c r="HN425" s="118"/>
      <c r="HX425" s="118"/>
      <c r="IH425" s="118"/>
    </row>
    <row xmlns:x14ac="http://schemas.microsoft.com/office/spreadsheetml/2009/9/ac" r="426" s="3" customFormat="true" x14ac:dyDescent="0.25">
      <c r="A426" s="397"/>
      <c r="B426" s="118"/>
      <c r="L426" s="118"/>
      <c r="V426" s="118"/>
      <c r="AF426" s="118"/>
      <c r="AP426" s="118"/>
      <c r="AZ426" s="118"/>
      <c r="BA426" s="118"/>
      <c r="BJ426" s="118"/>
      <c r="BK426" s="118"/>
      <c r="BT426" s="118"/>
      <c r="BU426" s="118"/>
      <c r="CD426" s="118"/>
      <c r="CN426" s="118"/>
      <c r="CX426" s="118"/>
      <c r="DH426" s="118"/>
      <c r="DR426" s="118"/>
      <c r="EB426" s="118"/>
      <c r="EL426" s="118"/>
      <c r="EV426" s="118"/>
      <c r="FF426" s="118"/>
      <c r="FP426" s="118"/>
      <c r="FZ426" s="118"/>
      <c r="GJ426" s="118"/>
      <c r="GT426" s="118"/>
      <c r="HD426" s="118"/>
      <c r="HN426" s="118"/>
      <c r="HX426" s="118"/>
      <c r="IH426" s="118"/>
    </row>
    <row xmlns:x14ac="http://schemas.microsoft.com/office/spreadsheetml/2009/9/ac" r="427" s="3" customFormat="true" x14ac:dyDescent="0.25">
      <c r="A427" s="397"/>
      <c r="B427" s="118"/>
      <c r="L427" s="118"/>
      <c r="V427" s="118"/>
      <c r="AF427" s="118"/>
      <c r="AP427" s="118"/>
      <c r="AZ427" s="118"/>
      <c r="BA427" s="118"/>
      <c r="BJ427" s="118"/>
      <c r="BK427" s="118"/>
      <c r="BT427" s="118"/>
      <c r="BU427" s="118"/>
      <c r="CD427" s="118"/>
      <c r="CN427" s="118"/>
      <c r="CX427" s="118"/>
      <c r="DH427" s="118"/>
      <c r="DR427" s="118"/>
      <c r="EB427" s="118"/>
      <c r="EL427" s="118"/>
      <c r="EV427" s="118"/>
      <c r="FF427" s="118"/>
      <c r="FP427" s="118"/>
      <c r="FZ427" s="118"/>
      <c r="GJ427" s="118"/>
      <c r="GT427" s="118"/>
      <c r="HD427" s="118"/>
      <c r="HN427" s="118"/>
      <c r="HX427" s="118"/>
      <c r="IH427" s="118"/>
    </row>
    <row xmlns:x14ac="http://schemas.microsoft.com/office/spreadsheetml/2009/9/ac" r="428" s="3" customFormat="true" x14ac:dyDescent="0.25">
      <c r="A428" s="397"/>
      <c r="B428" s="118"/>
      <c r="L428" s="118"/>
      <c r="V428" s="118"/>
      <c r="AF428" s="118"/>
      <c r="AP428" s="118"/>
      <c r="AZ428" s="118"/>
      <c r="BA428" s="118"/>
      <c r="BJ428" s="118"/>
      <c r="BK428" s="118"/>
      <c r="BT428" s="118"/>
      <c r="BU428" s="118"/>
      <c r="CD428" s="118"/>
      <c r="CN428" s="118"/>
      <c r="CX428" s="118"/>
      <c r="DH428" s="118"/>
      <c r="DR428" s="118"/>
      <c r="EB428" s="118"/>
      <c r="EL428" s="118"/>
      <c r="EV428" s="118"/>
      <c r="FF428" s="118"/>
      <c r="FP428" s="118"/>
      <c r="FZ428" s="118"/>
      <c r="GJ428" s="118"/>
      <c r="GT428" s="118"/>
      <c r="HD428" s="118"/>
      <c r="HN428" s="118"/>
      <c r="HX428" s="118"/>
      <c r="IH428" s="118"/>
    </row>
    <row xmlns:x14ac="http://schemas.microsoft.com/office/spreadsheetml/2009/9/ac" r="429" s="3" customFormat="true" x14ac:dyDescent="0.25">
      <c r="A429" s="397"/>
      <c r="B429" s="118"/>
      <c r="L429" s="118"/>
      <c r="V429" s="118"/>
      <c r="AF429" s="118"/>
      <c r="AP429" s="118"/>
      <c r="AZ429" s="118"/>
      <c r="BA429" s="118"/>
      <c r="BJ429" s="118"/>
      <c r="BK429" s="118"/>
      <c r="BT429" s="118"/>
      <c r="BU429" s="118"/>
      <c r="CD429" s="118"/>
      <c r="CN429" s="118"/>
      <c r="CX429" s="118"/>
      <c r="DH429" s="118"/>
      <c r="DR429" s="118"/>
      <c r="EB429" s="118"/>
      <c r="EL429" s="118"/>
      <c r="EV429" s="118"/>
      <c r="FF429" s="118"/>
      <c r="FP429" s="118"/>
      <c r="FZ429" s="118"/>
      <c r="GJ429" s="118"/>
      <c r="GT429" s="118"/>
      <c r="HD429" s="118"/>
      <c r="HN429" s="118"/>
      <c r="HX429" s="118"/>
      <c r="IH429" s="118"/>
    </row>
    <row xmlns:x14ac="http://schemas.microsoft.com/office/spreadsheetml/2009/9/ac" r="430" s="3" customFormat="true" x14ac:dyDescent="0.25">
      <c r="A430" s="397"/>
      <c r="B430" s="118"/>
      <c r="L430" s="118"/>
      <c r="V430" s="118"/>
      <c r="AF430" s="118"/>
      <c r="AP430" s="118"/>
      <c r="AZ430" s="118"/>
      <c r="BA430" s="118"/>
      <c r="BJ430" s="118"/>
      <c r="BK430" s="118"/>
      <c r="BT430" s="118"/>
      <c r="BU430" s="118"/>
      <c r="CD430" s="118"/>
      <c r="CN430" s="118"/>
      <c r="CX430" s="118"/>
      <c r="DH430" s="118"/>
      <c r="DR430" s="118"/>
      <c r="EB430" s="118"/>
      <c r="EL430" s="118"/>
      <c r="EV430" s="118"/>
      <c r="FF430" s="118"/>
      <c r="FP430" s="118"/>
      <c r="FZ430" s="118"/>
      <c r="GJ430" s="118"/>
      <c r="GT430" s="118"/>
      <c r="HD430" s="118"/>
      <c r="HN430" s="118"/>
      <c r="HX430" s="118"/>
      <c r="IH430" s="118"/>
    </row>
    <row xmlns:x14ac="http://schemas.microsoft.com/office/spreadsheetml/2009/9/ac" r="431" s="3" customFormat="true" x14ac:dyDescent="0.25">
      <c r="A431" s="397"/>
      <c r="B431" s="118"/>
      <c r="L431" s="118"/>
      <c r="V431" s="118"/>
      <c r="AF431" s="118"/>
      <c r="AP431" s="118"/>
      <c r="AZ431" s="118"/>
      <c r="BA431" s="118"/>
      <c r="BJ431" s="118"/>
      <c r="BK431" s="118"/>
      <c r="BT431" s="118"/>
      <c r="BU431" s="118"/>
      <c r="CD431" s="118"/>
      <c r="CN431" s="118"/>
      <c r="CX431" s="118"/>
      <c r="DH431" s="118"/>
      <c r="DR431" s="118"/>
      <c r="EB431" s="118"/>
      <c r="EL431" s="118"/>
      <c r="EV431" s="118"/>
      <c r="FF431" s="118"/>
      <c r="FP431" s="118"/>
      <c r="FZ431" s="118"/>
      <c r="GJ431" s="118"/>
      <c r="GT431" s="118"/>
      <c r="HD431" s="118"/>
      <c r="HN431" s="118"/>
      <c r="HX431" s="118"/>
      <c r="IH431" s="118"/>
    </row>
    <row xmlns:x14ac="http://schemas.microsoft.com/office/spreadsheetml/2009/9/ac" r="432" s="3" customFormat="true" x14ac:dyDescent="0.25">
      <c r="A432" s="397"/>
      <c r="B432" s="118"/>
      <c r="L432" s="118"/>
      <c r="V432" s="118"/>
      <c r="AF432" s="118"/>
      <c r="AP432" s="118"/>
      <c r="AZ432" s="118"/>
      <c r="BA432" s="118"/>
      <c r="BJ432" s="118"/>
      <c r="BK432" s="118"/>
      <c r="BT432" s="118"/>
      <c r="BU432" s="118"/>
      <c r="CD432" s="118"/>
      <c r="CN432" s="118"/>
      <c r="CX432" s="118"/>
      <c r="DH432" s="118"/>
      <c r="DR432" s="118"/>
      <c r="EB432" s="118"/>
      <c r="EL432" s="118"/>
      <c r="EV432" s="118"/>
      <c r="FF432" s="118"/>
      <c r="FP432" s="118"/>
      <c r="FZ432" s="118"/>
      <c r="GJ432" s="118"/>
      <c r="GT432" s="118"/>
      <c r="HD432" s="118"/>
      <c r="HN432" s="118"/>
      <c r="HX432" s="118"/>
      <c r="IH432" s="118"/>
    </row>
    <row xmlns:x14ac="http://schemas.microsoft.com/office/spreadsheetml/2009/9/ac" r="433" s="3" customFormat="true" x14ac:dyDescent="0.25">
      <c r="A433" s="397"/>
      <c r="B433" s="118"/>
      <c r="L433" s="118"/>
      <c r="V433" s="118"/>
      <c r="AF433" s="118"/>
      <c r="AP433" s="118"/>
      <c r="AZ433" s="118"/>
      <c r="BA433" s="118"/>
      <c r="BJ433" s="118"/>
      <c r="BK433" s="118"/>
      <c r="BT433" s="118"/>
      <c r="BU433" s="118"/>
      <c r="CD433" s="118"/>
      <c r="CN433" s="118"/>
      <c r="CX433" s="118"/>
      <c r="DH433" s="118"/>
      <c r="DR433" s="118"/>
      <c r="EB433" s="118"/>
      <c r="EL433" s="118"/>
      <c r="EV433" s="118"/>
      <c r="FF433" s="118"/>
      <c r="FP433" s="118"/>
      <c r="FZ433" s="118"/>
      <c r="GJ433" s="118"/>
      <c r="GT433" s="118"/>
      <c r="HD433" s="118"/>
      <c r="HN433" s="118"/>
      <c r="HX433" s="118"/>
      <c r="IH433" s="118"/>
    </row>
    <row xmlns:x14ac="http://schemas.microsoft.com/office/spreadsheetml/2009/9/ac" r="434" s="3" customFormat="true" x14ac:dyDescent="0.25">
      <c r="A434" s="397"/>
      <c r="B434" s="118"/>
      <c r="L434" s="118"/>
      <c r="V434" s="118"/>
      <c r="AF434" s="118"/>
      <c r="AP434" s="118"/>
      <c r="AZ434" s="118"/>
      <c r="BA434" s="118"/>
      <c r="BJ434" s="118"/>
      <c r="BK434" s="118"/>
      <c r="BT434" s="118"/>
      <c r="BU434" s="118"/>
      <c r="CD434" s="118"/>
      <c r="CN434" s="118"/>
      <c r="CX434" s="118"/>
      <c r="DH434" s="118"/>
      <c r="DR434" s="118"/>
      <c r="EB434" s="118"/>
      <c r="EL434" s="118"/>
      <c r="EV434" s="118"/>
      <c r="FF434" s="118"/>
      <c r="FP434" s="118"/>
      <c r="FZ434" s="118"/>
      <c r="GJ434" s="118"/>
      <c r="GT434" s="118"/>
      <c r="HD434" s="118"/>
      <c r="HN434" s="118"/>
      <c r="HX434" s="118"/>
      <c r="IH434" s="118"/>
    </row>
    <row xmlns:x14ac="http://schemas.microsoft.com/office/spreadsheetml/2009/9/ac" r="435" s="3" customFormat="true" x14ac:dyDescent="0.25">
      <c r="A435" s="397"/>
      <c r="B435" s="118"/>
      <c r="L435" s="118"/>
      <c r="V435" s="118"/>
      <c r="AF435" s="118"/>
      <c r="AP435" s="118"/>
      <c r="AZ435" s="118"/>
      <c r="BA435" s="118"/>
      <c r="BJ435" s="118"/>
      <c r="BK435" s="118"/>
      <c r="BT435" s="118"/>
      <c r="BU435" s="118"/>
      <c r="CD435" s="118"/>
      <c r="CN435" s="118"/>
      <c r="CX435" s="118"/>
      <c r="DH435" s="118"/>
      <c r="DR435" s="118"/>
      <c r="EB435" s="118"/>
      <c r="EL435" s="118"/>
      <c r="EV435" s="118"/>
      <c r="FF435" s="118"/>
      <c r="FP435" s="118"/>
      <c r="FZ435" s="118"/>
      <c r="GJ435" s="118"/>
      <c r="GT435" s="118"/>
      <c r="HD435" s="118"/>
      <c r="HN435" s="118"/>
      <c r="HX435" s="118"/>
      <c r="IH435" s="118"/>
    </row>
    <row xmlns:x14ac="http://schemas.microsoft.com/office/spreadsheetml/2009/9/ac" r="436" s="3" customFormat="true" x14ac:dyDescent="0.25">
      <c r="A436" s="397"/>
      <c r="B436" s="118"/>
      <c r="L436" s="118"/>
      <c r="V436" s="118"/>
      <c r="AF436" s="118"/>
      <c r="AP436" s="118"/>
      <c r="AZ436" s="118"/>
      <c r="BA436" s="118"/>
      <c r="BJ436" s="118"/>
      <c r="BK436" s="118"/>
      <c r="BT436" s="118"/>
      <c r="BU436" s="118"/>
      <c r="CD436" s="118"/>
      <c r="CN436" s="118"/>
      <c r="CX436" s="118"/>
      <c r="DH436" s="118"/>
      <c r="DR436" s="118"/>
      <c r="EB436" s="118"/>
      <c r="EL436" s="118"/>
      <c r="EV436" s="118"/>
      <c r="FF436" s="118"/>
      <c r="FP436" s="118"/>
      <c r="FZ436" s="118"/>
      <c r="GJ436" s="118"/>
      <c r="GT436" s="118"/>
      <c r="HD436" s="118"/>
      <c r="HN436" s="118"/>
      <c r="HX436" s="118"/>
      <c r="IH436" s="118"/>
    </row>
    <row xmlns:x14ac="http://schemas.microsoft.com/office/spreadsheetml/2009/9/ac" r="437" s="3" customFormat="true" x14ac:dyDescent="0.25">
      <c r="A437" s="397"/>
      <c r="B437" s="118"/>
      <c r="L437" s="118"/>
      <c r="V437" s="118"/>
      <c r="AF437" s="118"/>
      <c r="AP437" s="118"/>
      <c r="AZ437" s="118"/>
      <c r="BA437" s="118"/>
      <c r="BJ437" s="118"/>
      <c r="BK437" s="118"/>
      <c r="BT437" s="118"/>
      <c r="BU437" s="118"/>
      <c r="CD437" s="118"/>
      <c r="CN437" s="118"/>
      <c r="CX437" s="118"/>
      <c r="DH437" s="118"/>
      <c r="DR437" s="118"/>
      <c r="EB437" s="118"/>
      <c r="EL437" s="118"/>
      <c r="EV437" s="118"/>
      <c r="FF437" s="118"/>
      <c r="FP437" s="118"/>
      <c r="FZ437" s="118"/>
      <c r="GJ437" s="118"/>
      <c r="GT437" s="118"/>
      <c r="HD437" s="118"/>
      <c r="HN437" s="118"/>
      <c r="HX437" s="118"/>
      <c r="IH437" s="118"/>
    </row>
    <row xmlns:x14ac="http://schemas.microsoft.com/office/spreadsheetml/2009/9/ac" r="438" s="3" customFormat="true" x14ac:dyDescent="0.25">
      <c r="A438" s="397"/>
      <c r="B438" s="118"/>
      <c r="L438" s="118"/>
      <c r="V438" s="118"/>
      <c r="AF438" s="118"/>
      <c r="AP438" s="118"/>
      <c r="AZ438" s="118"/>
      <c r="BA438" s="118"/>
      <c r="BJ438" s="118"/>
      <c r="BK438" s="118"/>
      <c r="BT438" s="118"/>
      <c r="BU438" s="118"/>
      <c r="CD438" s="118"/>
      <c r="CN438" s="118"/>
      <c r="CX438" s="118"/>
      <c r="DH438" s="118"/>
      <c r="DR438" s="118"/>
      <c r="EB438" s="118"/>
      <c r="EL438" s="118"/>
      <c r="EV438" s="118"/>
      <c r="FF438" s="118"/>
      <c r="FP438" s="118"/>
      <c r="FZ438" s="118"/>
      <c r="GJ438" s="118"/>
      <c r="GT438" s="118"/>
      <c r="HD438" s="118"/>
      <c r="HN438" s="118"/>
      <c r="HX438" s="118"/>
      <c r="IH438" s="118"/>
    </row>
    <row xmlns:x14ac="http://schemas.microsoft.com/office/spreadsheetml/2009/9/ac" r="439" s="3" customFormat="true" x14ac:dyDescent="0.25">
      <c r="A439" s="397"/>
      <c r="B439" s="118"/>
      <c r="L439" s="118"/>
      <c r="V439" s="118"/>
      <c r="AF439" s="118"/>
      <c r="AP439" s="118"/>
      <c r="AZ439" s="118"/>
      <c r="BA439" s="118"/>
      <c r="BJ439" s="118"/>
      <c r="BK439" s="118"/>
      <c r="BT439" s="118"/>
      <c r="BU439" s="118"/>
      <c r="CD439" s="118"/>
      <c r="CN439" s="118"/>
      <c r="CX439" s="118"/>
      <c r="DH439" s="118"/>
      <c r="DR439" s="118"/>
      <c r="EB439" s="118"/>
      <c r="EL439" s="118"/>
      <c r="EV439" s="118"/>
      <c r="FF439" s="118"/>
      <c r="FP439" s="118"/>
      <c r="FZ439" s="118"/>
      <c r="GJ439" s="118"/>
      <c r="GT439" s="118"/>
      <c r="HD439" s="118"/>
      <c r="HN439" s="118"/>
      <c r="HX439" s="118"/>
      <c r="IH439" s="118"/>
    </row>
    <row xmlns:x14ac="http://schemas.microsoft.com/office/spreadsheetml/2009/9/ac" r="440" s="3" customFormat="true" x14ac:dyDescent="0.25">
      <c r="A440" s="397"/>
      <c r="B440" s="118"/>
      <c r="L440" s="118"/>
      <c r="V440" s="118"/>
      <c r="AF440" s="118"/>
      <c r="AP440" s="118"/>
      <c r="AZ440" s="118"/>
      <c r="BA440" s="118"/>
      <c r="BJ440" s="118"/>
      <c r="BK440" s="118"/>
      <c r="BT440" s="118"/>
      <c r="BU440" s="118"/>
      <c r="CD440" s="118"/>
      <c r="CN440" s="118"/>
      <c r="CX440" s="118"/>
      <c r="DH440" s="118"/>
      <c r="DR440" s="118"/>
      <c r="EB440" s="118"/>
      <c r="EL440" s="118"/>
      <c r="EV440" s="118"/>
      <c r="FF440" s="118"/>
      <c r="FP440" s="118"/>
      <c r="FZ440" s="118"/>
      <c r="GJ440" s="118"/>
      <c r="GT440" s="118"/>
      <c r="HD440" s="118"/>
      <c r="HN440" s="118"/>
      <c r="HX440" s="118"/>
      <c r="IH440" s="118"/>
    </row>
    <row xmlns:x14ac="http://schemas.microsoft.com/office/spreadsheetml/2009/9/ac" r="441" s="3" customFormat="true" x14ac:dyDescent="0.25">
      <c r="A441" s="397"/>
      <c r="B441" s="118"/>
      <c r="L441" s="118"/>
      <c r="V441" s="118"/>
      <c r="AF441" s="118"/>
      <c r="AP441" s="118"/>
      <c r="AZ441" s="118"/>
      <c r="BA441" s="118"/>
      <c r="BJ441" s="118"/>
      <c r="BK441" s="118"/>
      <c r="BT441" s="118"/>
      <c r="BU441" s="118"/>
      <c r="CD441" s="118"/>
      <c r="CN441" s="118"/>
      <c r="CX441" s="118"/>
      <c r="DH441" s="118"/>
      <c r="DR441" s="118"/>
      <c r="EB441" s="118"/>
      <c r="EL441" s="118"/>
      <c r="EV441" s="118"/>
      <c r="FF441" s="118"/>
      <c r="FP441" s="118"/>
      <c r="FZ441" s="118"/>
      <c r="GJ441" s="118"/>
      <c r="GT441" s="118"/>
      <c r="HD441" s="118"/>
      <c r="HN441" s="118"/>
      <c r="HX441" s="118"/>
      <c r="IH441" s="118"/>
    </row>
    <row xmlns:x14ac="http://schemas.microsoft.com/office/spreadsheetml/2009/9/ac" r="442" s="3" customFormat="true" x14ac:dyDescent="0.25">
      <c r="A442" s="397"/>
      <c r="B442" s="118"/>
      <c r="L442" s="118"/>
      <c r="V442" s="118"/>
      <c r="AF442" s="118"/>
      <c r="AP442" s="118"/>
      <c r="AZ442" s="118"/>
      <c r="BA442" s="118"/>
      <c r="BJ442" s="118"/>
      <c r="BK442" s="118"/>
      <c r="BT442" s="118"/>
      <c r="BU442" s="118"/>
      <c r="CD442" s="118"/>
      <c r="CN442" s="118"/>
      <c r="CX442" s="118"/>
      <c r="DH442" s="118"/>
      <c r="DR442" s="118"/>
      <c r="EB442" s="118"/>
      <c r="EL442" s="118"/>
      <c r="EV442" s="118"/>
      <c r="FF442" s="118"/>
      <c r="FP442" s="118"/>
      <c r="FZ442" s="118"/>
      <c r="GJ442" s="118"/>
      <c r="GT442" s="118"/>
      <c r="HD442" s="118"/>
      <c r="HN442" s="118"/>
      <c r="HX442" s="118"/>
      <c r="IH442" s="118"/>
    </row>
    <row xmlns:x14ac="http://schemas.microsoft.com/office/spreadsheetml/2009/9/ac" r="443" s="3" customFormat="true" x14ac:dyDescent="0.25">
      <c r="A443" s="397"/>
      <c r="B443" s="118"/>
      <c r="L443" s="118"/>
      <c r="V443" s="118"/>
      <c r="AF443" s="118"/>
      <c r="AP443" s="118"/>
      <c r="AZ443" s="118"/>
      <c r="BA443" s="118"/>
      <c r="BJ443" s="118"/>
      <c r="BK443" s="118"/>
      <c r="BT443" s="118"/>
      <c r="BU443" s="118"/>
      <c r="CD443" s="118"/>
      <c r="CN443" s="118"/>
      <c r="CX443" s="118"/>
      <c r="DH443" s="118"/>
      <c r="DR443" s="118"/>
      <c r="EB443" s="118"/>
      <c r="EL443" s="118"/>
      <c r="EV443" s="118"/>
      <c r="FF443" s="118"/>
      <c r="FP443" s="118"/>
      <c r="FZ443" s="118"/>
      <c r="GJ443" s="118"/>
      <c r="GT443" s="118"/>
      <c r="HD443" s="118"/>
      <c r="HN443" s="118"/>
      <c r="HX443" s="118"/>
      <c r="IH443" s="118"/>
    </row>
    <row xmlns:x14ac="http://schemas.microsoft.com/office/spreadsheetml/2009/9/ac" r="444" s="3" customFormat="true" x14ac:dyDescent="0.25">
      <c r="A444" s="397"/>
      <c r="B444" s="118"/>
      <c r="L444" s="118"/>
      <c r="V444" s="118"/>
      <c r="AF444" s="118"/>
      <c r="AP444" s="118"/>
      <c r="AZ444" s="118"/>
      <c r="BA444" s="118"/>
      <c r="BJ444" s="118"/>
      <c r="BK444" s="118"/>
      <c r="BT444" s="118"/>
      <c r="BU444" s="118"/>
      <c r="CD444" s="118"/>
      <c r="CN444" s="118"/>
      <c r="CX444" s="118"/>
      <c r="DH444" s="118"/>
      <c r="DR444" s="118"/>
      <c r="EB444" s="118"/>
      <c r="EL444" s="118"/>
      <c r="EV444" s="118"/>
      <c r="FF444" s="118"/>
      <c r="FP444" s="118"/>
      <c r="FZ444" s="118"/>
      <c r="GJ444" s="118"/>
      <c r="GT444" s="118"/>
      <c r="HD444" s="118"/>
      <c r="HN444" s="118"/>
      <c r="HX444" s="118"/>
      <c r="IH444" s="118"/>
    </row>
    <row xmlns:x14ac="http://schemas.microsoft.com/office/spreadsheetml/2009/9/ac" r="445" s="3" customFormat="true" x14ac:dyDescent="0.25">
      <c r="A445" s="397"/>
      <c r="B445" s="118"/>
      <c r="L445" s="118"/>
      <c r="V445" s="118"/>
      <c r="AF445" s="118"/>
      <c r="AP445" s="118"/>
      <c r="AZ445" s="118"/>
      <c r="BA445" s="118"/>
      <c r="BJ445" s="118"/>
      <c r="BK445" s="118"/>
      <c r="BT445" s="118"/>
      <c r="BU445" s="118"/>
      <c r="CD445" s="118"/>
      <c r="CN445" s="118"/>
      <c r="CX445" s="118"/>
      <c r="DH445" s="118"/>
      <c r="DR445" s="118"/>
      <c r="EB445" s="118"/>
      <c r="EL445" s="118"/>
      <c r="EV445" s="118"/>
      <c r="FF445" s="118"/>
      <c r="FP445" s="118"/>
      <c r="FZ445" s="118"/>
      <c r="GJ445" s="118"/>
      <c r="GT445" s="118"/>
      <c r="HD445" s="118"/>
      <c r="HN445" s="118"/>
      <c r="HX445" s="118"/>
      <c r="IH445" s="118"/>
    </row>
    <row xmlns:x14ac="http://schemas.microsoft.com/office/spreadsheetml/2009/9/ac" r="446" s="3" customFormat="true" x14ac:dyDescent="0.25">
      <c r="A446" s="397"/>
      <c r="B446" s="118"/>
      <c r="L446" s="118"/>
      <c r="V446" s="118"/>
      <c r="AF446" s="118"/>
      <c r="AP446" s="118"/>
      <c r="AZ446" s="118"/>
      <c r="BA446" s="118"/>
      <c r="BJ446" s="118"/>
      <c r="BK446" s="118"/>
      <c r="BT446" s="118"/>
      <c r="BU446" s="118"/>
      <c r="CD446" s="118"/>
      <c r="CN446" s="118"/>
      <c r="CX446" s="118"/>
      <c r="DH446" s="118"/>
      <c r="DR446" s="118"/>
      <c r="EB446" s="118"/>
      <c r="EL446" s="118"/>
      <c r="EV446" s="118"/>
      <c r="FF446" s="118"/>
      <c r="FP446" s="118"/>
      <c r="FZ446" s="118"/>
      <c r="GJ446" s="118"/>
      <c r="GT446" s="118"/>
      <c r="HD446" s="118"/>
      <c r="HN446" s="118"/>
      <c r="HX446" s="118"/>
      <c r="IH446" s="118"/>
    </row>
    <row xmlns:x14ac="http://schemas.microsoft.com/office/spreadsheetml/2009/9/ac" r="447" s="3" customFormat="true" x14ac:dyDescent="0.25">
      <c r="A447" s="397"/>
      <c r="B447" s="118"/>
      <c r="L447" s="118"/>
      <c r="V447" s="118"/>
      <c r="AF447" s="118"/>
      <c r="AP447" s="118"/>
      <c r="AZ447" s="118"/>
      <c r="BA447" s="118"/>
      <c r="BJ447" s="118"/>
      <c r="BK447" s="118"/>
      <c r="BT447" s="118"/>
      <c r="BU447" s="118"/>
      <c r="CD447" s="118"/>
      <c r="CN447" s="118"/>
      <c r="CX447" s="118"/>
      <c r="DH447" s="118"/>
      <c r="DR447" s="118"/>
      <c r="EB447" s="118"/>
      <c r="EL447" s="118"/>
      <c r="EV447" s="118"/>
      <c r="FF447" s="118"/>
      <c r="FP447" s="118"/>
      <c r="FZ447" s="118"/>
      <c r="GJ447" s="118"/>
      <c r="GT447" s="118"/>
      <c r="HD447" s="118"/>
      <c r="HN447" s="118"/>
      <c r="HX447" s="118"/>
      <c r="IH447" s="118"/>
    </row>
    <row xmlns:x14ac="http://schemas.microsoft.com/office/spreadsheetml/2009/9/ac" r="448" s="3" customFormat="true" x14ac:dyDescent="0.25">
      <c r="A448" s="397"/>
      <c r="B448" s="118"/>
      <c r="L448" s="118"/>
      <c r="V448" s="118"/>
      <c r="AF448" s="118"/>
      <c r="AP448" s="118"/>
      <c r="AZ448" s="118"/>
      <c r="BA448" s="118"/>
      <c r="BJ448" s="118"/>
      <c r="BK448" s="118"/>
      <c r="BT448" s="118"/>
      <c r="BU448" s="118"/>
      <c r="CD448" s="118"/>
      <c r="CN448" s="118"/>
      <c r="CX448" s="118"/>
      <c r="DH448" s="118"/>
      <c r="DR448" s="118"/>
      <c r="EB448" s="118"/>
      <c r="EL448" s="118"/>
      <c r="EV448" s="118"/>
      <c r="FF448" s="118"/>
      <c r="FP448" s="118"/>
      <c r="FZ448" s="118"/>
      <c r="GJ448" s="118"/>
      <c r="GT448" s="118"/>
      <c r="HD448" s="118"/>
      <c r="HN448" s="118"/>
      <c r="HX448" s="118"/>
      <c r="IH448" s="118"/>
    </row>
    <row xmlns:x14ac="http://schemas.microsoft.com/office/spreadsheetml/2009/9/ac" r="449" s="3" customFormat="true" x14ac:dyDescent="0.25">
      <c r="A449" s="397"/>
      <c r="B449" s="118"/>
      <c r="L449" s="118"/>
      <c r="V449" s="118"/>
      <c r="AF449" s="118"/>
      <c r="AP449" s="118"/>
      <c r="AZ449" s="118"/>
      <c r="BA449" s="118"/>
      <c r="BJ449" s="118"/>
      <c r="BK449" s="118"/>
      <c r="BT449" s="118"/>
      <c r="BU449" s="118"/>
      <c r="CD449" s="118"/>
      <c r="CN449" s="118"/>
      <c r="CX449" s="118"/>
      <c r="DH449" s="118"/>
      <c r="DR449" s="118"/>
      <c r="EB449" s="118"/>
      <c r="EL449" s="118"/>
      <c r="EV449" s="118"/>
      <c r="FF449" s="118"/>
      <c r="FP449" s="118"/>
      <c r="FZ449" s="118"/>
      <c r="GJ449" s="118"/>
      <c r="GT449" s="118"/>
      <c r="HD449" s="118"/>
      <c r="HN449" s="118"/>
      <c r="HX449" s="118"/>
      <c r="IH449" s="118"/>
    </row>
    <row xmlns:x14ac="http://schemas.microsoft.com/office/spreadsheetml/2009/9/ac" r="450" s="3" customFormat="true" x14ac:dyDescent="0.25">
      <c r="A450" s="397"/>
      <c r="B450" s="118"/>
      <c r="L450" s="118"/>
      <c r="V450" s="118"/>
      <c r="AF450" s="118"/>
      <c r="AP450" s="118"/>
      <c r="AZ450" s="118"/>
      <c r="BA450" s="118"/>
      <c r="BJ450" s="118"/>
      <c r="BK450" s="118"/>
      <c r="BT450" s="118"/>
      <c r="BU450" s="118"/>
      <c r="CD450" s="118"/>
      <c r="CN450" s="118"/>
      <c r="CX450" s="118"/>
      <c r="DH450" s="118"/>
      <c r="DR450" s="118"/>
      <c r="EB450" s="118"/>
      <c r="EL450" s="118"/>
      <c r="EV450" s="118"/>
      <c r="FF450" s="118"/>
      <c r="FP450" s="118"/>
      <c r="FZ450" s="118"/>
      <c r="GJ450" s="118"/>
      <c r="GT450" s="118"/>
      <c r="HD450" s="118"/>
      <c r="HN450" s="118"/>
      <c r="HX450" s="118"/>
      <c r="IH450" s="118"/>
    </row>
    <row xmlns:x14ac="http://schemas.microsoft.com/office/spreadsheetml/2009/9/ac" r="451" s="3" customFormat="true" x14ac:dyDescent="0.25">
      <c r="A451" s="397"/>
      <c r="B451" s="118"/>
      <c r="L451" s="118"/>
      <c r="V451" s="118"/>
      <c r="AF451" s="118"/>
      <c r="AP451" s="118"/>
      <c r="AZ451" s="118"/>
      <c r="BA451" s="118"/>
      <c r="BJ451" s="118"/>
      <c r="BK451" s="118"/>
      <c r="BT451" s="118"/>
      <c r="BU451" s="118"/>
      <c r="CD451" s="118"/>
      <c r="CN451" s="118"/>
      <c r="CX451" s="118"/>
      <c r="DH451" s="118"/>
      <c r="DR451" s="118"/>
      <c r="EB451" s="118"/>
      <c r="EL451" s="118"/>
      <c r="EV451" s="118"/>
      <c r="FF451" s="118"/>
      <c r="FP451" s="118"/>
      <c r="FZ451" s="118"/>
      <c r="GJ451" s="118"/>
      <c r="GT451" s="118"/>
      <c r="HD451" s="118"/>
      <c r="HN451" s="118"/>
      <c r="HX451" s="118"/>
      <c r="IH451" s="118"/>
    </row>
    <row xmlns:x14ac="http://schemas.microsoft.com/office/spreadsheetml/2009/9/ac" r="452" s="3" customFormat="true" x14ac:dyDescent="0.25">
      <c r="A452" s="397"/>
      <c r="B452" s="118"/>
      <c r="L452" s="118"/>
      <c r="V452" s="118"/>
      <c r="AF452" s="118"/>
      <c r="AP452" s="118"/>
      <c r="AZ452" s="118"/>
      <c r="BA452" s="118"/>
      <c r="BJ452" s="118"/>
      <c r="BK452" s="118"/>
      <c r="BT452" s="118"/>
      <c r="BU452" s="118"/>
      <c r="CD452" s="118"/>
      <c r="CN452" s="118"/>
      <c r="CX452" s="118"/>
      <c r="DH452" s="118"/>
      <c r="DR452" s="118"/>
      <c r="EB452" s="118"/>
      <c r="EL452" s="118"/>
      <c r="EV452" s="118"/>
      <c r="FF452" s="118"/>
      <c r="FP452" s="118"/>
      <c r="FZ452" s="118"/>
      <c r="GJ452" s="118"/>
      <c r="GT452" s="118"/>
      <c r="HD452" s="118"/>
      <c r="HN452" s="118"/>
      <c r="HX452" s="118"/>
      <c r="IH452" s="118"/>
    </row>
    <row xmlns:x14ac="http://schemas.microsoft.com/office/spreadsheetml/2009/9/ac" r="453" s="3" customFormat="true" x14ac:dyDescent="0.25">
      <c r="A453" s="397"/>
      <c r="B453" s="118"/>
      <c r="L453" s="118"/>
      <c r="V453" s="118"/>
      <c r="AF453" s="118"/>
      <c r="AP453" s="118"/>
      <c r="AZ453" s="118"/>
      <c r="BA453" s="118"/>
      <c r="BJ453" s="118"/>
      <c r="BK453" s="118"/>
      <c r="BT453" s="118"/>
      <c r="BU453" s="118"/>
      <c r="CD453" s="118"/>
      <c r="CN453" s="118"/>
      <c r="CX453" s="118"/>
      <c r="DH453" s="118"/>
      <c r="DR453" s="118"/>
      <c r="EB453" s="118"/>
      <c r="EL453" s="118"/>
      <c r="EV453" s="118"/>
      <c r="FF453" s="118"/>
      <c r="FP453" s="118"/>
      <c r="FZ453" s="118"/>
      <c r="GJ453" s="118"/>
      <c r="GT453" s="118"/>
      <c r="HD453" s="118"/>
      <c r="HN453" s="118"/>
      <c r="HX453" s="118"/>
      <c r="IH453" s="118"/>
    </row>
    <row xmlns:x14ac="http://schemas.microsoft.com/office/spreadsheetml/2009/9/ac" r="454" s="3" customFormat="true" x14ac:dyDescent="0.25">
      <c r="A454" s="397"/>
      <c r="B454" s="118"/>
      <c r="L454" s="118"/>
      <c r="V454" s="118"/>
      <c r="AF454" s="118"/>
      <c r="AP454" s="118"/>
      <c r="AZ454" s="118"/>
      <c r="BA454" s="118"/>
      <c r="BJ454" s="118"/>
      <c r="BK454" s="118"/>
      <c r="BT454" s="118"/>
      <c r="BU454" s="118"/>
      <c r="CD454" s="118"/>
      <c r="CN454" s="118"/>
      <c r="CX454" s="118"/>
      <c r="DH454" s="118"/>
      <c r="DR454" s="118"/>
      <c r="EB454" s="118"/>
      <c r="EL454" s="118"/>
      <c r="EV454" s="118"/>
      <c r="FF454" s="118"/>
      <c r="FP454" s="118"/>
      <c r="FZ454" s="118"/>
      <c r="GJ454" s="118"/>
      <c r="GT454" s="118"/>
      <c r="HD454" s="118"/>
      <c r="HN454" s="118"/>
      <c r="HX454" s="118"/>
      <c r="IH454" s="118"/>
    </row>
    <row xmlns:x14ac="http://schemas.microsoft.com/office/spreadsheetml/2009/9/ac" r="455" s="3" customFormat="true" x14ac:dyDescent="0.25">
      <c r="A455" s="397"/>
      <c r="B455" s="118"/>
      <c r="L455" s="118"/>
      <c r="V455" s="118"/>
      <c r="AF455" s="118"/>
      <c r="AP455" s="118"/>
      <c r="AZ455" s="118"/>
      <c r="BA455" s="118"/>
      <c r="BJ455" s="118"/>
      <c r="BK455" s="118"/>
      <c r="BT455" s="118"/>
      <c r="BU455" s="118"/>
      <c r="CD455" s="118"/>
      <c r="CN455" s="118"/>
      <c r="CX455" s="118"/>
      <c r="DH455" s="118"/>
      <c r="DR455" s="118"/>
      <c r="EB455" s="118"/>
      <c r="EL455" s="118"/>
      <c r="EV455" s="118"/>
      <c r="FF455" s="118"/>
      <c r="FP455" s="118"/>
      <c r="FZ455" s="118"/>
      <c r="GJ455" s="118"/>
      <c r="GT455" s="118"/>
      <c r="HD455" s="118"/>
      <c r="HN455" s="118"/>
      <c r="HX455" s="118"/>
      <c r="IH455" s="118"/>
    </row>
    <row xmlns:x14ac="http://schemas.microsoft.com/office/spreadsheetml/2009/9/ac" r="456" s="3" customFormat="true" x14ac:dyDescent="0.25">
      <c r="A456" s="397"/>
      <c r="B456" s="118"/>
      <c r="L456" s="118"/>
      <c r="V456" s="118"/>
      <c r="AF456" s="118"/>
      <c r="AP456" s="118"/>
      <c r="AZ456" s="118"/>
      <c r="BA456" s="118"/>
      <c r="BJ456" s="118"/>
      <c r="BK456" s="118"/>
      <c r="BT456" s="118"/>
      <c r="BU456" s="118"/>
      <c r="CD456" s="118"/>
      <c r="CN456" s="118"/>
      <c r="CX456" s="118"/>
      <c r="DH456" s="118"/>
      <c r="DR456" s="118"/>
      <c r="EB456" s="118"/>
      <c r="EL456" s="118"/>
      <c r="EV456" s="118"/>
      <c r="FF456" s="118"/>
      <c r="FP456" s="118"/>
      <c r="FZ456" s="118"/>
      <c r="GJ456" s="118"/>
      <c r="GT456" s="118"/>
      <c r="HD456" s="118"/>
      <c r="HN456" s="118"/>
      <c r="HX456" s="118"/>
      <c r="IH456" s="118"/>
    </row>
    <row xmlns:x14ac="http://schemas.microsoft.com/office/spreadsheetml/2009/9/ac" r="457" s="3" customFormat="true" x14ac:dyDescent="0.25">
      <c r="A457" s="397"/>
      <c r="B457" s="118"/>
      <c r="L457" s="118"/>
      <c r="V457" s="118"/>
      <c r="AF457" s="118"/>
      <c r="AP457" s="118"/>
      <c r="AZ457" s="118"/>
      <c r="BA457" s="118"/>
      <c r="BJ457" s="118"/>
      <c r="BK457" s="118"/>
      <c r="BT457" s="118"/>
      <c r="BU457" s="118"/>
      <c r="CD457" s="118"/>
      <c r="CN457" s="118"/>
      <c r="CX457" s="118"/>
      <c r="DH457" s="118"/>
      <c r="DR457" s="118"/>
      <c r="EB457" s="118"/>
      <c r="EL457" s="118"/>
      <c r="EV457" s="118"/>
      <c r="FF457" s="118"/>
      <c r="FP457" s="118"/>
      <c r="FZ457" s="118"/>
      <c r="GJ457" s="118"/>
      <c r="GT457" s="118"/>
      <c r="HD457" s="118"/>
      <c r="HN457" s="118"/>
      <c r="HX457" s="118"/>
      <c r="IH457" s="118"/>
    </row>
    <row xmlns:x14ac="http://schemas.microsoft.com/office/spreadsheetml/2009/9/ac" r="458" s="3" customFormat="true" x14ac:dyDescent="0.25">
      <c r="A458" s="397"/>
      <c r="B458" s="118"/>
      <c r="L458" s="118"/>
      <c r="V458" s="118"/>
      <c r="AF458" s="118"/>
      <c r="AP458" s="118"/>
      <c r="AZ458" s="118"/>
      <c r="BA458" s="118"/>
      <c r="BJ458" s="118"/>
      <c r="BK458" s="118"/>
      <c r="BT458" s="118"/>
      <c r="BU458" s="118"/>
      <c r="CD458" s="118"/>
      <c r="CN458" s="118"/>
      <c r="CX458" s="118"/>
      <c r="DH458" s="118"/>
      <c r="DR458" s="118"/>
      <c r="EB458" s="118"/>
      <c r="EL458" s="118"/>
      <c r="EV458" s="118"/>
      <c r="FF458" s="118"/>
      <c r="FP458" s="118"/>
      <c r="FZ458" s="118"/>
      <c r="GJ458" s="118"/>
      <c r="GT458" s="118"/>
      <c r="HD458" s="118"/>
      <c r="HN458" s="118"/>
      <c r="HX458" s="118"/>
      <c r="IH458" s="118"/>
    </row>
    <row xmlns:x14ac="http://schemas.microsoft.com/office/spreadsheetml/2009/9/ac" r="459" s="3" customFormat="true" x14ac:dyDescent="0.25">
      <c r="A459" s="397"/>
      <c r="B459" s="118"/>
      <c r="L459" s="118"/>
      <c r="V459" s="118"/>
      <c r="AF459" s="118"/>
      <c r="AP459" s="118"/>
      <c r="AZ459" s="118"/>
      <c r="BA459" s="118"/>
      <c r="BJ459" s="118"/>
      <c r="BK459" s="118"/>
      <c r="BT459" s="118"/>
      <c r="BU459" s="118"/>
      <c r="CD459" s="118"/>
      <c r="CN459" s="118"/>
      <c r="CX459" s="118"/>
      <c r="DH459" s="118"/>
      <c r="DR459" s="118"/>
      <c r="EB459" s="118"/>
      <c r="EL459" s="118"/>
      <c r="EV459" s="118"/>
      <c r="FF459" s="118"/>
      <c r="FP459" s="118"/>
      <c r="FZ459" s="118"/>
      <c r="GJ459" s="118"/>
      <c r="GT459" s="118"/>
      <c r="HD459" s="118"/>
      <c r="HN459" s="118"/>
      <c r="HX459" s="118"/>
      <c r="IH459" s="118"/>
    </row>
    <row xmlns:x14ac="http://schemas.microsoft.com/office/spreadsheetml/2009/9/ac" r="460" s="3" customFormat="true" x14ac:dyDescent="0.25">
      <c r="A460" s="397"/>
      <c r="B460" s="118"/>
      <c r="L460" s="118"/>
      <c r="V460" s="118"/>
      <c r="AF460" s="118"/>
      <c r="AP460" s="118"/>
      <c r="AZ460" s="118"/>
      <c r="BA460" s="118"/>
      <c r="BJ460" s="118"/>
      <c r="BK460" s="118"/>
      <c r="BT460" s="118"/>
      <c r="BU460" s="118"/>
      <c r="CD460" s="118"/>
      <c r="CN460" s="118"/>
      <c r="CX460" s="118"/>
      <c r="DH460" s="118"/>
      <c r="DR460" s="118"/>
      <c r="EB460" s="118"/>
      <c r="EL460" s="118"/>
      <c r="EV460" s="118"/>
      <c r="FF460" s="118"/>
      <c r="FP460" s="118"/>
      <c r="FZ460" s="118"/>
      <c r="GJ460" s="118"/>
      <c r="GT460" s="118"/>
      <c r="HD460" s="118"/>
      <c r="HN460" s="118"/>
      <c r="HX460" s="118"/>
      <c r="IH460" s="118"/>
    </row>
    <row xmlns:x14ac="http://schemas.microsoft.com/office/spreadsheetml/2009/9/ac" r="461" s="3" customFormat="true" x14ac:dyDescent="0.25">
      <c r="A461" s="397"/>
      <c r="B461" s="118"/>
      <c r="L461" s="118"/>
      <c r="V461" s="118"/>
      <c r="AF461" s="118"/>
      <c r="AP461" s="118"/>
      <c r="AZ461" s="118"/>
      <c r="BA461" s="118"/>
      <c r="BJ461" s="118"/>
      <c r="BK461" s="118"/>
      <c r="BT461" s="118"/>
      <c r="BU461" s="118"/>
      <c r="CD461" s="118"/>
      <c r="CN461" s="118"/>
      <c r="CX461" s="118"/>
      <c r="DH461" s="118"/>
      <c r="DR461" s="118"/>
      <c r="EB461" s="118"/>
      <c r="EL461" s="118"/>
      <c r="EV461" s="118"/>
      <c r="FF461" s="118"/>
      <c r="FP461" s="118"/>
      <c r="FZ461" s="118"/>
      <c r="GJ461" s="118"/>
      <c r="GT461" s="118"/>
      <c r="HD461" s="118"/>
      <c r="HN461" s="118"/>
      <c r="HX461" s="118"/>
      <c r="IH461" s="118"/>
    </row>
    <row xmlns:x14ac="http://schemas.microsoft.com/office/spreadsheetml/2009/9/ac" r="462" s="3" customFormat="true" x14ac:dyDescent="0.25">
      <c r="A462" s="397"/>
      <c r="B462" s="118"/>
      <c r="L462" s="118"/>
      <c r="V462" s="118"/>
      <c r="AF462" s="118"/>
      <c r="AP462" s="118"/>
      <c r="AZ462" s="118"/>
      <c r="BA462" s="118"/>
      <c r="BJ462" s="118"/>
      <c r="BK462" s="118"/>
      <c r="BT462" s="118"/>
      <c r="BU462" s="118"/>
      <c r="CD462" s="118"/>
      <c r="CN462" s="118"/>
      <c r="CX462" s="118"/>
      <c r="DH462" s="118"/>
      <c r="DR462" s="118"/>
      <c r="EB462" s="118"/>
      <c r="EL462" s="118"/>
      <c r="EV462" s="118"/>
      <c r="FF462" s="118"/>
      <c r="FP462" s="118"/>
      <c r="FZ462" s="118"/>
      <c r="GJ462" s="118"/>
      <c r="GT462" s="118"/>
      <c r="HD462" s="118"/>
      <c r="HN462" s="118"/>
      <c r="HX462" s="118"/>
      <c r="IH462" s="118"/>
    </row>
    <row xmlns:x14ac="http://schemas.microsoft.com/office/spreadsheetml/2009/9/ac" r="463" s="3" customFormat="true" x14ac:dyDescent="0.25">
      <c r="A463" s="397"/>
      <c r="B463" s="118"/>
      <c r="L463" s="118"/>
      <c r="V463" s="118"/>
      <c r="AF463" s="118"/>
      <c r="AP463" s="118"/>
      <c r="AZ463" s="118"/>
      <c r="BA463" s="118"/>
      <c r="BJ463" s="118"/>
      <c r="BK463" s="118"/>
      <c r="BT463" s="118"/>
      <c r="BU463" s="118"/>
      <c r="CD463" s="118"/>
      <c r="CN463" s="118"/>
      <c r="CX463" s="118"/>
      <c r="DH463" s="118"/>
      <c r="DR463" s="118"/>
      <c r="EB463" s="118"/>
      <c r="EL463" s="118"/>
      <c r="EV463" s="118"/>
      <c r="FF463" s="118"/>
      <c r="FP463" s="118"/>
      <c r="FZ463" s="118"/>
      <c r="GJ463" s="118"/>
      <c r="GT463" s="118"/>
      <c r="HD463" s="118"/>
      <c r="HN463" s="118"/>
      <c r="HX463" s="118"/>
      <c r="IH463" s="118"/>
    </row>
    <row xmlns:x14ac="http://schemas.microsoft.com/office/spreadsheetml/2009/9/ac" r="464" s="3" customFormat="true" x14ac:dyDescent="0.25">
      <c r="A464" s="397"/>
      <c r="B464" s="118"/>
      <c r="L464" s="118"/>
      <c r="V464" s="118"/>
      <c r="AF464" s="118"/>
      <c r="AP464" s="118"/>
      <c r="AZ464" s="118"/>
      <c r="BA464" s="118"/>
      <c r="BJ464" s="118"/>
      <c r="BK464" s="118"/>
      <c r="BT464" s="118"/>
      <c r="BU464" s="118"/>
      <c r="CD464" s="118"/>
      <c r="CN464" s="118"/>
      <c r="CX464" s="118"/>
      <c r="DH464" s="118"/>
      <c r="DR464" s="118"/>
      <c r="EB464" s="118"/>
      <c r="EL464" s="118"/>
      <c r="EV464" s="118"/>
      <c r="FF464" s="118"/>
      <c r="FP464" s="118"/>
      <c r="FZ464" s="118"/>
      <c r="GJ464" s="118"/>
      <c r="GT464" s="118"/>
      <c r="HD464" s="118"/>
      <c r="HN464" s="118"/>
      <c r="HX464" s="118"/>
      <c r="IH464" s="118"/>
    </row>
    <row xmlns:x14ac="http://schemas.microsoft.com/office/spreadsheetml/2009/9/ac" r="465" s="3" customFormat="true" x14ac:dyDescent="0.25">
      <c r="A465" s="397"/>
      <c r="B465" s="118"/>
      <c r="L465" s="118"/>
      <c r="V465" s="118"/>
      <c r="AF465" s="118"/>
      <c r="AP465" s="118"/>
      <c r="AZ465" s="118"/>
      <c r="BA465" s="118"/>
      <c r="BJ465" s="118"/>
      <c r="BK465" s="118"/>
      <c r="BT465" s="118"/>
      <c r="BU465" s="118"/>
      <c r="CD465" s="118"/>
      <c r="CN465" s="118"/>
      <c r="CX465" s="118"/>
      <c r="DH465" s="118"/>
      <c r="DR465" s="118"/>
      <c r="EB465" s="118"/>
      <c r="EL465" s="118"/>
      <c r="EV465" s="118"/>
      <c r="FF465" s="118"/>
      <c r="FP465" s="118"/>
      <c r="FZ465" s="118"/>
      <c r="GJ465" s="118"/>
      <c r="GT465" s="118"/>
      <c r="HD465" s="118"/>
      <c r="HN465" s="118"/>
      <c r="HX465" s="118"/>
      <c r="IH465" s="118"/>
    </row>
    <row xmlns:x14ac="http://schemas.microsoft.com/office/spreadsheetml/2009/9/ac" r="466" s="3" customFormat="true" x14ac:dyDescent="0.25">
      <c r="A466" s="397"/>
      <c r="B466" s="118"/>
      <c r="L466" s="118"/>
      <c r="V466" s="118"/>
      <c r="AF466" s="118"/>
      <c r="AP466" s="118"/>
      <c r="AZ466" s="118"/>
      <c r="BA466" s="118"/>
      <c r="BJ466" s="118"/>
      <c r="BK466" s="118"/>
      <c r="BT466" s="118"/>
      <c r="BU466" s="118"/>
      <c r="CD466" s="118"/>
      <c r="CN466" s="118"/>
      <c r="CX466" s="118"/>
      <c r="DH466" s="118"/>
      <c r="DR466" s="118"/>
      <c r="EB466" s="118"/>
      <c r="EL466" s="118"/>
      <c r="EV466" s="118"/>
      <c r="FF466" s="118"/>
      <c r="FP466" s="118"/>
      <c r="FZ466" s="118"/>
      <c r="GJ466" s="118"/>
      <c r="GT466" s="118"/>
      <c r="HD466" s="118"/>
      <c r="HN466" s="118"/>
      <c r="HX466" s="118"/>
      <c r="IH466" s="118"/>
    </row>
    <row xmlns:x14ac="http://schemas.microsoft.com/office/spreadsheetml/2009/9/ac" r="467" s="3" customFormat="true" x14ac:dyDescent="0.25">
      <c r="A467" s="397"/>
      <c r="B467" s="118"/>
      <c r="L467" s="118"/>
      <c r="V467" s="118"/>
      <c r="AF467" s="118"/>
      <c r="AP467" s="118"/>
      <c r="AZ467" s="118"/>
      <c r="BA467" s="118"/>
      <c r="BJ467" s="118"/>
      <c r="BK467" s="118"/>
      <c r="BT467" s="118"/>
      <c r="BU467" s="118"/>
      <c r="CD467" s="118"/>
      <c r="CN467" s="118"/>
      <c r="CX467" s="118"/>
      <c r="DH467" s="118"/>
      <c r="DR467" s="118"/>
      <c r="EB467" s="118"/>
      <c r="EL467" s="118"/>
      <c r="EV467" s="118"/>
      <c r="FF467" s="118"/>
      <c r="FP467" s="118"/>
      <c r="FZ467" s="118"/>
      <c r="GJ467" s="118"/>
      <c r="GT467" s="118"/>
      <c r="HD467" s="118"/>
      <c r="HN467" s="118"/>
      <c r="HX467" s="118"/>
      <c r="IH467" s="118"/>
    </row>
    <row xmlns:x14ac="http://schemas.microsoft.com/office/spreadsheetml/2009/9/ac" r="468" s="3" customFormat="true" x14ac:dyDescent="0.25">
      <c r="A468" s="397"/>
      <c r="B468" s="118"/>
      <c r="L468" s="118"/>
      <c r="V468" s="118"/>
      <c r="AF468" s="118"/>
      <c r="AP468" s="118"/>
      <c r="AZ468" s="118"/>
      <c r="BA468" s="118"/>
      <c r="BJ468" s="118"/>
      <c r="BK468" s="118"/>
      <c r="BT468" s="118"/>
      <c r="BU468" s="118"/>
      <c r="CD468" s="118"/>
      <c r="CN468" s="118"/>
      <c r="CX468" s="118"/>
      <c r="DH468" s="118"/>
      <c r="DR468" s="118"/>
      <c r="EB468" s="118"/>
      <c r="EL468" s="118"/>
      <c r="EV468" s="118"/>
      <c r="FF468" s="118"/>
      <c r="FP468" s="118"/>
      <c r="FZ468" s="118"/>
      <c r="GJ468" s="118"/>
      <c r="GT468" s="118"/>
      <c r="HD468" s="118"/>
      <c r="HN468" s="118"/>
      <c r="HX468" s="118"/>
      <c r="IH468" s="118"/>
    </row>
    <row xmlns:x14ac="http://schemas.microsoft.com/office/spreadsheetml/2009/9/ac" r="469" s="3" customFormat="true" x14ac:dyDescent="0.25">
      <c r="A469" s="397"/>
      <c r="B469" s="118"/>
      <c r="L469" s="118"/>
      <c r="V469" s="118"/>
      <c r="AF469" s="118"/>
      <c r="AP469" s="118"/>
      <c r="AZ469" s="118"/>
      <c r="BA469" s="118"/>
      <c r="BJ469" s="118"/>
      <c r="BK469" s="118"/>
      <c r="BT469" s="118"/>
      <c r="BU469" s="118"/>
      <c r="CD469" s="118"/>
      <c r="CN469" s="118"/>
      <c r="CX469" s="118"/>
      <c r="DH469" s="118"/>
      <c r="DR469" s="118"/>
      <c r="EB469" s="118"/>
      <c r="EL469" s="118"/>
      <c r="EV469" s="118"/>
      <c r="FF469" s="118"/>
      <c r="FP469" s="118"/>
      <c r="FZ469" s="118"/>
      <c r="GJ469" s="118"/>
      <c r="GT469" s="118"/>
      <c r="HD469" s="118"/>
      <c r="HN469" s="118"/>
      <c r="HX469" s="118"/>
      <c r="IH469" s="118"/>
    </row>
    <row xmlns:x14ac="http://schemas.microsoft.com/office/spreadsheetml/2009/9/ac" r="470" s="3" customFormat="true" x14ac:dyDescent="0.25">
      <c r="A470" s="397"/>
      <c r="B470" s="118"/>
      <c r="L470" s="118"/>
      <c r="V470" s="118"/>
      <c r="AF470" s="118"/>
      <c r="AP470" s="118"/>
      <c r="AZ470" s="118"/>
      <c r="BA470" s="118"/>
      <c r="BJ470" s="118"/>
      <c r="BK470" s="118"/>
      <c r="BT470" s="118"/>
      <c r="BU470" s="118"/>
      <c r="CD470" s="118"/>
      <c r="CN470" s="118"/>
      <c r="CX470" s="118"/>
      <c r="DH470" s="118"/>
      <c r="DR470" s="118"/>
      <c r="EB470" s="118"/>
      <c r="EL470" s="118"/>
      <c r="EV470" s="118"/>
      <c r="FF470" s="118"/>
      <c r="FP470" s="118"/>
      <c r="FZ470" s="118"/>
      <c r="GJ470" s="118"/>
      <c r="GT470" s="118"/>
      <c r="HD470" s="118"/>
      <c r="HN470" s="118"/>
      <c r="HX470" s="118"/>
      <c r="IH470" s="118"/>
    </row>
    <row xmlns:x14ac="http://schemas.microsoft.com/office/spreadsheetml/2009/9/ac" r="471" s="3" customFormat="true" x14ac:dyDescent="0.25">
      <c r="A471" s="397"/>
      <c r="B471" s="118"/>
      <c r="L471" s="118"/>
      <c r="V471" s="118"/>
      <c r="AF471" s="118"/>
      <c r="AP471" s="118"/>
      <c r="AZ471" s="118"/>
      <c r="BA471" s="118"/>
      <c r="BJ471" s="118"/>
      <c r="BK471" s="118"/>
      <c r="BT471" s="118"/>
      <c r="BU471" s="118"/>
      <c r="CD471" s="118"/>
      <c r="CN471" s="118"/>
      <c r="CX471" s="118"/>
      <c r="DH471" s="118"/>
      <c r="DR471" s="118"/>
      <c r="EB471" s="118"/>
      <c r="EL471" s="118"/>
      <c r="EV471" s="118"/>
      <c r="FF471" s="118"/>
      <c r="FP471" s="118"/>
      <c r="FZ471" s="118"/>
      <c r="GJ471" s="118"/>
      <c r="GT471" s="118"/>
      <c r="HD471" s="118"/>
      <c r="HN471" s="118"/>
      <c r="HX471" s="118"/>
      <c r="IH471" s="118"/>
    </row>
    <row xmlns:x14ac="http://schemas.microsoft.com/office/spreadsheetml/2009/9/ac" r="472" s="3" customFormat="true" x14ac:dyDescent="0.25">
      <c r="A472" s="397"/>
      <c r="B472" s="118"/>
      <c r="L472" s="118"/>
      <c r="V472" s="118"/>
      <c r="AF472" s="118"/>
      <c r="AP472" s="118"/>
      <c r="AZ472" s="118"/>
      <c r="BA472" s="118"/>
      <c r="BJ472" s="118"/>
      <c r="BK472" s="118"/>
      <c r="BT472" s="118"/>
      <c r="BU472" s="118"/>
      <c r="CD472" s="118"/>
      <c r="CN472" s="118"/>
      <c r="CX472" s="118"/>
      <c r="DH472" s="118"/>
      <c r="DR472" s="118"/>
      <c r="EB472" s="118"/>
      <c r="EL472" s="118"/>
      <c r="EV472" s="118"/>
      <c r="FF472" s="118"/>
      <c r="FP472" s="118"/>
      <c r="FZ472" s="118"/>
      <c r="GJ472" s="118"/>
      <c r="GT472" s="118"/>
      <c r="HD472" s="118"/>
      <c r="HN472" s="118"/>
      <c r="HX472" s="118"/>
      <c r="IH472" s="118"/>
    </row>
    <row xmlns:x14ac="http://schemas.microsoft.com/office/spreadsheetml/2009/9/ac" r="473" s="3" customFormat="true" x14ac:dyDescent="0.25">
      <c r="A473" s="397"/>
      <c r="B473" s="118"/>
      <c r="L473" s="118"/>
      <c r="V473" s="118"/>
      <c r="AF473" s="118"/>
      <c r="AP473" s="118"/>
      <c r="AZ473" s="118"/>
      <c r="BA473" s="118"/>
      <c r="BJ473" s="118"/>
      <c r="BK473" s="118"/>
      <c r="BT473" s="118"/>
      <c r="BU473" s="118"/>
      <c r="CD473" s="118"/>
      <c r="CN473" s="118"/>
      <c r="CX473" s="118"/>
      <c r="DH473" s="118"/>
      <c r="DR473" s="118"/>
      <c r="EB473" s="118"/>
      <c r="EL473" s="118"/>
      <c r="EV473" s="118"/>
      <c r="FF473" s="118"/>
      <c r="FP473" s="118"/>
      <c r="FZ473" s="118"/>
      <c r="GJ473" s="118"/>
      <c r="GT473" s="118"/>
      <c r="HD473" s="118"/>
      <c r="HN473" s="118"/>
      <c r="HX473" s="118"/>
      <c r="IH473" s="118"/>
    </row>
    <row xmlns:x14ac="http://schemas.microsoft.com/office/spreadsheetml/2009/9/ac" r="474" s="3" customFormat="true" x14ac:dyDescent="0.25">
      <c r="A474" s="397"/>
      <c r="B474" s="118"/>
      <c r="L474" s="118"/>
      <c r="V474" s="118"/>
      <c r="AF474" s="118"/>
      <c r="AP474" s="118"/>
      <c r="AZ474" s="118"/>
      <c r="BA474" s="118"/>
      <c r="BJ474" s="118"/>
      <c r="BK474" s="118"/>
      <c r="BT474" s="118"/>
      <c r="BU474" s="118"/>
      <c r="CD474" s="118"/>
      <c r="CN474" s="118"/>
      <c r="CX474" s="118"/>
      <c r="DH474" s="118"/>
      <c r="DR474" s="118"/>
      <c r="EB474" s="118"/>
      <c r="EL474" s="118"/>
      <c r="EV474" s="118"/>
      <c r="FF474" s="118"/>
      <c r="FP474" s="118"/>
      <c r="FZ474" s="118"/>
      <c r="GJ474" s="118"/>
      <c r="GT474" s="118"/>
      <c r="HD474" s="118"/>
      <c r="HN474" s="118"/>
      <c r="HX474" s="118"/>
      <c r="IH474" s="118"/>
    </row>
    <row xmlns:x14ac="http://schemas.microsoft.com/office/spreadsheetml/2009/9/ac" r="475" s="3" customFormat="true" x14ac:dyDescent="0.25">
      <c r="A475" s="397"/>
      <c r="B475" s="118"/>
      <c r="L475" s="118"/>
      <c r="V475" s="118"/>
      <c r="AF475" s="118"/>
      <c r="AP475" s="118"/>
      <c r="AZ475" s="118"/>
      <c r="BA475" s="118"/>
      <c r="BJ475" s="118"/>
      <c r="BK475" s="118"/>
      <c r="BT475" s="118"/>
      <c r="BU475" s="118"/>
      <c r="CD475" s="118"/>
      <c r="CN475" s="118"/>
      <c r="CX475" s="118"/>
      <c r="DH475" s="118"/>
      <c r="DR475" s="118"/>
      <c r="EB475" s="118"/>
      <c r="EL475" s="118"/>
      <c r="EV475" s="118"/>
      <c r="FF475" s="118"/>
      <c r="FP475" s="118"/>
      <c r="FZ475" s="118"/>
      <c r="GJ475" s="118"/>
      <c r="GT475" s="118"/>
      <c r="HD475" s="118"/>
      <c r="HN475" s="118"/>
      <c r="HX475" s="118"/>
      <c r="IH475" s="118"/>
    </row>
    <row xmlns:x14ac="http://schemas.microsoft.com/office/spreadsheetml/2009/9/ac" r="476" s="3" customFormat="true" x14ac:dyDescent="0.25">
      <c r="A476" s="397"/>
      <c r="B476" s="118"/>
      <c r="L476" s="118"/>
      <c r="V476" s="118"/>
      <c r="AF476" s="118"/>
      <c r="AP476" s="118"/>
      <c r="AZ476" s="118"/>
      <c r="BA476" s="118"/>
      <c r="BJ476" s="118"/>
      <c r="BK476" s="118"/>
      <c r="BT476" s="118"/>
      <c r="BU476" s="118"/>
      <c r="CD476" s="118"/>
      <c r="CN476" s="118"/>
      <c r="CX476" s="118"/>
      <c r="DH476" s="118"/>
      <c r="DR476" s="118"/>
      <c r="EB476" s="118"/>
      <c r="EL476" s="118"/>
      <c r="EV476" s="118"/>
      <c r="FF476" s="118"/>
      <c r="FP476" s="118"/>
      <c r="FZ476" s="118"/>
      <c r="GJ476" s="118"/>
      <c r="GT476" s="118"/>
      <c r="HD476" s="118"/>
      <c r="HN476" s="118"/>
      <c r="HX476" s="118"/>
      <c r="IH476" s="118"/>
    </row>
    <row xmlns:x14ac="http://schemas.microsoft.com/office/spreadsheetml/2009/9/ac" r="477" s="3" customFormat="true" x14ac:dyDescent="0.25">
      <c r="A477" s="397"/>
      <c r="B477" s="118"/>
      <c r="L477" s="118"/>
      <c r="V477" s="118"/>
      <c r="AF477" s="118"/>
      <c r="AP477" s="118"/>
      <c r="AZ477" s="118"/>
      <c r="BA477" s="118"/>
      <c r="BJ477" s="118"/>
      <c r="BK477" s="118"/>
      <c r="BT477" s="118"/>
      <c r="BU477" s="118"/>
      <c r="CD477" s="118"/>
      <c r="CN477" s="118"/>
      <c r="CX477" s="118"/>
      <c r="DH477" s="118"/>
      <c r="DR477" s="118"/>
      <c r="EB477" s="118"/>
      <c r="EL477" s="118"/>
      <c r="EV477" s="118"/>
      <c r="FF477" s="118"/>
      <c r="FP477" s="118"/>
      <c r="FZ477" s="118"/>
      <c r="GJ477" s="118"/>
      <c r="GT477" s="118"/>
      <c r="HD477" s="118"/>
      <c r="HN477" s="118"/>
      <c r="HX477" s="118"/>
      <c r="IH477" s="118"/>
    </row>
    <row xmlns:x14ac="http://schemas.microsoft.com/office/spreadsheetml/2009/9/ac" r="478" s="3" customFormat="true" x14ac:dyDescent="0.25">
      <c r="A478" s="397"/>
      <c r="B478" s="118"/>
      <c r="L478" s="118"/>
      <c r="V478" s="118"/>
      <c r="AF478" s="118"/>
      <c r="AP478" s="118"/>
      <c r="AZ478" s="118"/>
      <c r="BA478" s="118"/>
      <c r="BJ478" s="118"/>
      <c r="BK478" s="118"/>
      <c r="BT478" s="118"/>
      <c r="BU478" s="118"/>
      <c r="CD478" s="118"/>
      <c r="CN478" s="118"/>
      <c r="CX478" s="118"/>
      <c r="DH478" s="118"/>
      <c r="DR478" s="118"/>
      <c r="EB478" s="118"/>
      <c r="EL478" s="118"/>
      <c r="EV478" s="118"/>
      <c r="FF478" s="118"/>
      <c r="FP478" s="118"/>
      <c r="FZ478" s="118"/>
      <c r="GJ478" s="118"/>
      <c r="GT478" s="118"/>
      <c r="HD478" s="118"/>
      <c r="HN478" s="118"/>
      <c r="HX478" s="118"/>
      <c r="IH478" s="118"/>
    </row>
    <row xmlns:x14ac="http://schemas.microsoft.com/office/spreadsheetml/2009/9/ac" r="479" s="3" customFormat="true" x14ac:dyDescent="0.25">
      <c r="A479" s="397"/>
      <c r="B479" s="118"/>
      <c r="L479" s="118"/>
      <c r="V479" s="118"/>
      <c r="AF479" s="118"/>
      <c r="AP479" s="118"/>
      <c r="AZ479" s="118"/>
      <c r="BA479" s="118"/>
      <c r="BJ479" s="118"/>
      <c r="BK479" s="118"/>
      <c r="BT479" s="118"/>
      <c r="BU479" s="118"/>
      <c r="CD479" s="118"/>
      <c r="CN479" s="118"/>
      <c r="CX479" s="118"/>
      <c r="DH479" s="118"/>
      <c r="DR479" s="118"/>
      <c r="EB479" s="118"/>
      <c r="EL479" s="118"/>
      <c r="EV479" s="118"/>
      <c r="FF479" s="118"/>
      <c r="FP479" s="118"/>
      <c r="FZ479" s="118"/>
      <c r="GJ479" s="118"/>
      <c r="GT479" s="118"/>
      <c r="HD479" s="118"/>
      <c r="HN479" s="118"/>
      <c r="HX479" s="118"/>
      <c r="IH479" s="118"/>
    </row>
    <row xmlns:x14ac="http://schemas.microsoft.com/office/spreadsheetml/2009/9/ac" r="480" s="3" customFormat="true" x14ac:dyDescent="0.25">
      <c r="A480" s="397"/>
      <c r="B480" s="118"/>
      <c r="L480" s="118"/>
      <c r="V480" s="118"/>
      <c r="AF480" s="118"/>
      <c r="AP480" s="118"/>
      <c r="AZ480" s="118"/>
      <c r="BA480" s="118"/>
      <c r="BJ480" s="118"/>
      <c r="BK480" s="118"/>
      <c r="BT480" s="118"/>
      <c r="BU480" s="118"/>
      <c r="CD480" s="118"/>
      <c r="CN480" s="118"/>
      <c r="CX480" s="118"/>
      <c r="DH480" s="118"/>
      <c r="DR480" s="118"/>
      <c r="EB480" s="118"/>
      <c r="EL480" s="118"/>
      <c r="EV480" s="118"/>
      <c r="FF480" s="118"/>
      <c r="FP480" s="118"/>
      <c r="FZ480" s="118"/>
      <c r="GJ480" s="118"/>
      <c r="GT480" s="118"/>
      <c r="HD480" s="118"/>
      <c r="HN480" s="118"/>
      <c r="HX480" s="118"/>
      <c r="IH480" s="118"/>
    </row>
    <row xmlns:x14ac="http://schemas.microsoft.com/office/spreadsheetml/2009/9/ac" r="481" s="3" customFormat="true" x14ac:dyDescent="0.25">
      <c r="A481" s="397"/>
      <c r="B481" s="118"/>
      <c r="L481" s="118"/>
      <c r="V481" s="118"/>
      <c r="AF481" s="118"/>
      <c r="AP481" s="118"/>
      <c r="AZ481" s="118"/>
      <c r="BA481" s="118"/>
      <c r="BJ481" s="118"/>
      <c r="BK481" s="118"/>
      <c r="BT481" s="118"/>
      <c r="BU481" s="118"/>
      <c r="CD481" s="118"/>
      <c r="CN481" s="118"/>
      <c r="CX481" s="118"/>
      <c r="DH481" s="118"/>
      <c r="DR481" s="118"/>
      <c r="EB481" s="118"/>
      <c r="EL481" s="118"/>
      <c r="EV481" s="118"/>
      <c r="FF481" s="118"/>
      <c r="FP481" s="118"/>
      <c r="FZ481" s="118"/>
      <c r="GJ481" s="118"/>
      <c r="GT481" s="118"/>
      <c r="HD481" s="118"/>
      <c r="HN481" s="118"/>
      <c r="HX481" s="118"/>
      <c r="IH481" s="118"/>
    </row>
    <row xmlns:x14ac="http://schemas.microsoft.com/office/spreadsheetml/2009/9/ac" r="482" s="3" customFormat="true" x14ac:dyDescent="0.25">
      <c r="A482" s="397"/>
      <c r="B482" s="118"/>
      <c r="L482" s="118"/>
      <c r="V482" s="118"/>
      <c r="AF482" s="118"/>
      <c r="AP482" s="118"/>
      <c r="AZ482" s="118"/>
      <c r="BA482" s="118"/>
      <c r="BJ482" s="118"/>
      <c r="BK482" s="118"/>
      <c r="BT482" s="118"/>
      <c r="BU482" s="118"/>
      <c r="CD482" s="118"/>
      <c r="CN482" s="118"/>
      <c r="CX482" s="118"/>
      <c r="DH482" s="118"/>
      <c r="DR482" s="118"/>
      <c r="EB482" s="118"/>
      <c r="EL482" s="118"/>
      <c r="EV482" s="118"/>
      <c r="FF482" s="118"/>
      <c r="FP482" s="118"/>
      <c r="FZ482" s="118"/>
      <c r="GJ482" s="118"/>
      <c r="GT482" s="118"/>
      <c r="HD482" s="118"/>
      <c r="HN482" s="118"/>
      <c r="HX482" s="118"/>
      <c r="IH482" s="118"/>
    </row>
    <row xmlns:x14ac="http://schemas.microsoft.com/office/spreadsheetml/2009/9/ac" r="483" s="3" customFormat="true" x14ac:dyDescent="0.25">
      <c r="A483" s="397"/>
      <c r="B483" s="118"/>
      <c r="L483" s="118"/>
      <c r="V483" s="118"/>
      <c r="AF483" s="118"/>
      <c r="AP483" s="118"/>
      <c r="AZ483" s="118"/>
      <c r="BA483" s="118"/>
      <c r="BJ483" s="118"/>
      <c r="BK483" s="118"/>
      <c r="BT483" s="118"/>
      <c r="BU483" s="118"/>
      <c r="CD483" s="118"/>
      <c r="CN483" s="118"/>
      <c r="CX483" s="118"/>
      <c r="DH483" s="118"/>
      <c r="DR483" s="118"/>
      <c r="EB483" s="118"/>
      <c r="EL483" s="118"/>
      <c r="EV483" s="118"/>
      <c r="FF483" s="118"/>
      <c r="FP483" s="118"/>
      <c r="FZ483" s="118"/>
      <c r="GJ483" s="118"/>
      <c r="GT483" s="118"/>
      <c r="HD483" s="118"/>
      <c r="HN483" s="118"/>
      <c r="HX483" s="118"/>
      <c r="IH483" s="118"/>
    </row>
    <row xmlns:x14ac="http://schemas.microsoft.com/office/spreadsheetml/2009/9/ac" r="484" s="3" customFormat="true" x14ac:dyDescent="0.25">
      <c r="A484" s="397"/>
      <c r="B484" s="118"/>
      <c r="L484" s="118"/>
      <c r="V484" s="118"/>
      <c r="AF484" s="118"/>
      <c r="AP484" s="118"/>
      <c r="AZ484" s="118"/>
      <c r="BA484" s="118"/>
      <c r="BJ484" s="118"/>
      <c r="BK484" s="118"/>
      <c r="BT484" s="118"/>
      <c r="BU484" s="118"/>
      <c r="CD484" s="118"/>
      <c r="CN484" s="118"/>
      <c r="CX484" s="118"/>
      <c r="DH484" s="118"/>
      <c r="DR484" s="118"/>
      <c r="EB484" s="118"/>
      <c r="EL484" s="118"/>
      <c r="EV484" s="118"/>
      <c r="FF484" s="118"/>
      <c r="FP484" s="118"/>
      <c r="FZ484" s="118"/>
      <c r="GJ484" s="118"/>
      <c r="GT484" s="118"/>
      <c r="HD484" s="118"/>
      <c r="HN484" s="118"/>
      <c r="HX484" s="118"/>
      <c r="IH484" s="118"/>
    </row>
    <row xmlns:x14ac="http://schemas.microsoft.com/office/spreadsheetml/2009/9/ac" r="485" s="3" customFormat="true" x14ac:dyDescent="0.25">
      <c r="A485" s="397"/>
      <c r="B485" s="118"/>
      <c r="L485" s="118"/>
      <c r="V485" s="118"/>
      <c r="AF485" s="118"/>
      <c r="AP485" s="118"/>
      <c r="AZ485" s="118"/>
      <c r="BA485" s="118"/>
      <c r="BJ485" s="118"/>
      <c r="BK485" s="118"/>
      <c r="BT485" s="118"/>
      <c r="BU485" s="118"/>
      <c r="CD485" s="118"/>
      <c r="CN485" s="118"/>
      <c r="CX485" s="118"/>
      <c r="DH485" s="118"/>
      <c r="DR485" s="118"/>
      <c r="EB485" s="118"/>
      <c r="EL485" s="118"/>
      <c r="EV485" s="118"/>
      <c r="FF485" s="118"/>
      <c r="FP485" s="118"/>
      <c r="FZ485" s="118"/>
      <c r="GJ485" s="118"/>
      <c r="GT485" s="118"/>
      <c r="HD485" s="118"/>
      <c r="HN485" s="118"/>
      <c r="HX485" s="118"/>
      <c r="IH485" s="118"/>
    </row>
    <row xmlns:x14ac="http://schemas.microsoft.com/office/spreadsheetml/2009/9/ac" r="486" s="3" customFormat="true" x14ac:dyDescent="0.25">
      <c r="A486" s="397"/>
      <c r="B486" s="118"/>
      <c r="L486" s="118"/>
      <c r="V486" s="118"/>
      <c r="AF486" s="118"/>
      <c r="AP486" s="118"/>
      <c r="AZ486" s="118"/>
      <c r="BA486" s="118"/>
      <c r="BJ486" s="118"/>
      <c r="BK486" s="118"/>
      <c r="BT486" s="118"/>
      <c r="BU486" s="118"/>
      <c r="CD486" s="118"/>
      <c r="CN486" s="118"/>
      <c r="CX486" s="118"/>
      <c r="DH486" s="118"/>
      <c r="DR486" s="118"/>
      <c r="EB486" s="118"/>
      <c r="EL486" s="118"/>
      <c r="EV486" s="118"/>
      <c r="FF486" s="118"/>
      <c r="FP486" s="118"/>
      <c r="FZ486" s="118"/>
      <c r="GJ486" s="118"/>
      <c r="GT486" s="118"/>
      <c r="HD486" s="118"/>
      <c r="HN486" s="118"/>
      <c r="HX486" s="118"/>
      <c r="IH486" s="118"/>
    </row>
    <row xmlns:x14ac="http://schemas.microsoft.com/office/spreadsheetml/2009/9/ac" r="487" s="3" customFormat="true" x14ac:dyDescent="0.25">
      <c r="A487" s="397"/>
      <c r="B487" s="118"/>
      <c r="L487" s="118"/>
      <c r="V487" s="118"/>
      <c r="AF487" s="118"/>
      <c r="AP487" s="118"/>
      <c r="AZ487" s="118"/>
      <c r="BA487" s="118"/>
      <c r="BJ487" s="118"/>
      <c r="BK487" s="118"/>
      <c r="BT487" s="118"/>
      <c r="BU487" s="118"/>
      <c r="CD487" s="118"/>
      <c r="CN487" s="118"/>
      <c r="CX487" s="118"/>
      <c r="DH487" s="118"/>
      <c r="DR487" s="118"/>
      <c r="EB487" s="118"/>
      <c r="EL487" s="118"/>
      <c r="EV487" s="118"/>
      <c r="FF487" s="118"/>
      <c r="FP487" s="118"/>
      <c r="FZ487" s="118"/>
      <c r="GJ487" s="118"/>
      <c r="GT487" s="118"/>
      <c r="HD487" s="118"/>
      <c r="HN487" s="118"/>
      <c r="HX487" s="118"/>
      <c r="IH487" s="118"/>
    </row>
    <row xmlns:x14ac="http://schemas.microsoft.com/office/spreadsheetml/2009/9/ac" r="488" s="3" customFormat="true" x14ac:dyDescent="0.25">
      <c r="A488" s="397"/>
      <c r="B488" s="118"/>
      <c r="L488" s="118"/>
      <c r="V488" s="118"/>
      <c r="AF488" s="118"/>
      <c r="AP488" s="118"/>
      <c r="AZ488" s="118"/>
      <c r="BA488" s="118"/>
      <c r="BJ488" s="118"/>
      <c r="BK488" s="118"/>
      <c r="BT488" s="118"/>
      <c r="BU488" s="118"/>
      <c r="CD488" s="118"/>
      <c r="CN488" s="118"/>
      <c r="CX488" s="118"/>
      <c r="DH488" s="118"/>
      <c r="DR488" s="118"/>
      <c r="EB488" s="118"/>
      <c r="EL488" s="118"/>
      <c r="EV488" s="118"/>
      <c r="FF488" s="118"/>
      <c r="FP488" s="118"/>
      <c r="FZ488" s="118"/>
      <c r="GJ488" s="118"/>
      <c r="GT488" s="118"/>
      <c r="HD488" s="118"/>
      <c r="HN488" s="118"/>
      <c r="HX488" s="118"/>
      <c r="IH488" s="118"/>
    </row>
    <row xmlns:x14ac="http://schemas.microsoft.com/office/spreadsheetml/2009/9/ac" r="489" s="3" customFormat="true" x14ac:dyDescent="0.25">
      <c r="A489" s="397"/>
      <c r="B489" s="118"/>
      <c r="L489" s="118"/>
      <c r="V489" s="118"/>
      <c r="AF489" s="118"/>
      <c r="AP489" s="118"/>
      <c r="AZ489" s="118"/>
      <c r="BA489" s="118"/>
      <c r="BJ489" s="118"/>
      <c r="BK489" s="118"/>
      <c r="BT489" s="118"/>
      <c r="BU489" s="118"/>
      <c r="CD489" s="118"/>
      <c r="CN489" s="118"/>
      <c r="CX489" s="118"/>
      <c r="DH489" s="118"/>
      <c r="DR489" s="118"/>
      <c r="EB489" s="118"/>
      <c r="EL489" s="118"/>
      <c r="EV489" s="118"/>
      <c r="FF489" s="118"/>
      <c r="FP489" s="118"/>
      <c r="FZ489" s="118"/>
      <c r="GJ489" s="118"/>
      <c r="GT489" s="118"/>
      <c r="HD489" s="118"/>
      <c r="HN489" s="118"/>
      <c r="HX489" s="118"/>
      <c r="IH489" s="118"/>
    </row>
    <row xmlns:x14ac="http://schemas.microsoft.com/office/spreadsheetml/2009/9/ac" r="490" s="3" customFormat="true" x14ac:dyDescent="0.25">
      <c r="A490" s="397"/>
      <c r="B490" s="118"/>
      <c r="L490" s="118"/>
      <c r="V490" s="118"/>
      <c r="AF490" s="118"/>
      <c r="AP490" s="118"/>
      <c r="AZ490" s="118"/>
      <c r="BA490" s="118"/>
      <c r="BJ490" s="118"/>
      <c r="BK490" s="118"/>
      <c r="BT490" s="118"/>
      <c r="BU490" s="118"/>
      <c r="CD490" s="118"/>
      <c r="CN490" s="118"/>
      <c r="CX490" s="118"/>
      <c r="DH490" s="118"/>
      <c r="DR490" s="118"/>
      <c r="EB490" s="118"/>
      <c r="EL490" s="118"/>
      <c r="EV490" s="118"/>
      <c r="FF490" s="118"/>
      <c r="FP490" s="118"/>
      <c r="FZ490" s="118"/>
      <c r="GJ490" s="118"/>
      <c r="GT490" s="118"/>
      <c r="HD490" s="118"/>
      <c r="HN490" s="118"/>
      <c r="HX490" s="118"/>
      <c r="IH490" s="118"/>
    </row>
    <row xmlns:x14ac="http://schemas.microsoft.com/office/spreadsheetml/2009/9/ac" r="491" s="3" customFormat="true" x14ac:dyDescent="0.25">
      <c r="A491" s="397"/>
      <c r="B491" s="118"/>
      <c r="L491" s="118"/>
      <c r="V491" s="118"/>
      <c r="AF491" s="118"/>
      <c r="AP491" s="118"/>
      <c r="AZ491" s="118"/>
      <c r="BA491" s="118"/>
      <c r="BJ491" s="118"/>
      <c r="BK491" s="118"/>
      <c r="BT491" s="118"/>
      <c r="BU491" s="118"/>
      <c r="CD491" s="118"/>
      <c r="CN491" s="118"/>
      <c r="CX491" s="118"/>
      <c r="DH491" s="118"/>
      <c r="DR491" s="118"/>
      <c r="EB491" s="118"/>
      <c r="EL491" s="118"/>
      <c r="EV491" s="118"/>
      <c r="FF491" s="118"/>
      <c r="FP491" s="118"/>
      <c r="FZ491" s="118"/>
      <c r="GJ491" s="118"/>
      <c r="GT491" s="118"/>
      <c r="HD491" s="118"/>
      <c r="HN491" s="118"/>
      <c r="HX491" s="118"/>
      <c r="IH491" s="118"/>
    </row>
    <row xmlns:x14ac="http://schemas.microsoft.com/office/spreadsheetml/2009/9/ac" r="492" s="3" customFormat="true" x14ac:dyDescent="0.25">
      <c r="A492" s="397"/>
      <c r="B492" s="118"/>
      <c r="L492" s="118"/>
      <c r="V492" s="118"/>
      <c r="AF492" s="118"/>
      <c r="AP492" s="118"/>
      <c r="AZ492" s="118"/>
      <c r="BA492" s="118"/>
      <c r="BJ492" s="118"/>
      <c r="BK492" s="118"/>
      <c r="BT492" s="118"/>
      <c r="BU492" s="118"/>
      <c r="CD492" s="118"/>
      <c r="CN492" s="118"/>
      <c r="CX492" s="118"/>
      <c r="DH492" s="118"/>
      <c r="DR492" s="118"/>
      <c r="EB492" s="118"/>
      <c r="EL492" s="118"/>
      <c r="EV492" s="118"/>
      <c r="FF492" s="118"/>
      <c r="FP492" s="118"/>
      <c r="FZ492" s="118"/>
      <c r="GJ492" s="118"/>
      <c r="GT492" s="118"/>
      <c r="HD492" s="118"/>
      <c r="HN492" s="118"/>
      <c r="HX492" s="118"/>
      <c r="IH492" s="118"/>
    </row>
    <row xmlns:x14ac="http://schemas.microsoft.com/office/spreadsheetml/2009/9/ac" r="493" s="3" customFormat="true" x14ac:dyDescent="0.25">
      <c r="A493" s="397"/>
      <c r="B493" s="118"/>
      <c r="L493" s="118"/>
      <c r="V493" s="118"/>
      <c r="AF493" s="118"/>
      <c r="AP493" s="118"/>
      <c r="AZ493" s="118"/>
      <c r="BA493" s="118"/>
      <c r="BJ493" s="118"/>
      <c r="BK493" s="118"/>
      <c r="BT493" s="118"/>
      <c r="BU493" s="118"/>
      <c r="CD493" s="118"/>
      <c r="CN493" s="118"/>
      <c r="CX493" s="118"/>
      <c r="DH493" s="118"/>
      <c r="DR493" s="118"/>
      <c r="EB493" s="118"/>
      <c r="EL493" s="118"/>
      <c r="EV493" s="118"/>
      <c r="FF493" s="118"/>
      <c r="FP493" s="118"/>
      <c r="FZ493" s="118"/>
      <c r="GJ493" s="118"/>
      <c r="GT493" s="118"/>
      <c r="HD493" s="118"/>
      <c r="HN493" s="118"/>
      <c r="HX493" s="118"/>
      <c r="IH493" s="118"/>
    </row>
    <row xmlns:x14ac="http://schemas.microsoft.com/office/spreadsheetml/2009/9/ac" r="494" s="3" customFormat="true" x14ac:dyDescent="0.25">
      <c r="A494" s="397"/>
      <c r="B494" s="118"/>
      <c r="L494" s="118"/>
      <c r="V494" s="118"/>
      <c r="AF494" s="118"/>
      <c r="AP494" s="118"/>
      <c r="AZ494" s="118"/>
      <c r="BA494" s="118"/>
      <c r="BJ494" s="118"/>
      <c r="BK494" s="118"/>
      <c r="BT494" s="118"/>
      <c r="BU494" s="118"/>
      <c r="CD494" s="118"/>
      <c r="CN494" s="118"/>
      <c r="CX494" s="118"/>
      <c r="DH494" s="118"/>
      <c r="DR494" s="118"/>
      <c r="EB494" s="118"/>
      <c r="EL494" s="118"/>
      <c r="EV494" s="118"/>
      <c r="FF494" s="118"/>
      <c r="FP494" s="118"/>
      <c r="FZ494" s="118"/>
      <c r="GJ494" s="118"/>
      <c r="GT494" s="118"/>
      <c r="HD494" s="118"/>
      <c r="HN494" s="118"/>
      <c r="HX494" s="118"/>
      <c r="IH494" s="118"/>
    </row>
    <row xmlns:x14ac="http://schemas.microsoft.com/office/spreadsheetml/2009/9/ac" r="495" s="3" customFormat="true" x14ac:dyDescent="0.25">
      <c r="A495" s="397"/>
      <c r="B495" s="118"/>
      <c r="L495" s="118"/>
      <c r="V495" s="118"/>
      <c r="AF495" s="118"/>
      <c r="AP495" s="118"/>
      <c r="AZ495" s="118"/>
      <c r="BA495" s="118"/>
      <c r="BJ495" s="118"/>
      <c r="BK495" s="118"/>
      <c r="BT495" s="118"/>
      <c r="BU495" s="118"/>
      <c r="CD495" s="118"/>
      <c r="CN495" s="118"/>
      <c r="CX495" s="118"/>
      <c r="DH495" s="118"/>
      <c r="DR495" s="118"/>
      <c r="EB495" s="118"/>
      <c r="EL495" s="118"/>
      <c r="EV495" s="118"/>
      <c r="FF495" s="118"/>
      <c r="FP495" s="118"/>
      <c r="FZ495" s="118"/>
      <c r="GJ495" s="118"/>
      <c r="GT495" s="118"/>
      <c r="HD495" s="118"/>
      <c r="HN495" s="118"/>
      <c r="HX495" s="118"/>
      <c r="IH495" s="118"/>
    </row>
    <row xmlns:x14ac="http://schemas.microsoft.com/office/spreadsheetml/2009/9/ac" r="496" s="3" customFormat="true" x14ac:dyDescent="0.25">
      <c r="A496" s="397"/>
      <c r="B496" s="118"/>
      <c r="L496" s="118"/>
      <c r="V496" s="118"/>
      <c r="AF496" s="118"/>
      <c r="AP496" s="118"/>
      <c r="AZ496" s="118"/>
      <c r="BA496" s="118"/>
      <c r="BJ496" s="118"/>
      <c r="BK496" s="118"/>
      <c r="BT496" s="118"/>
      <c r="BU496" s="118"/>
      <c r="CD496" s="118"/>
      <c r="CN496" s="118"/>
      <c r="CX496" s="118"/>
      <c r="DH496" s="118"/>
      <c r="DR496" s="118"/>
      <c r="EB496" s="118"/>
      <c r="EL496" s="118"/>
      <c r="EV496" s="118"/>
      <c r="FF496" s="118"/>
      <c r="FP496" s="118"/>
      <c r="FZ496" s="118"/>
      <c r="GJ496" s="118"/>
      <c r="GT496" s="118"/>
      <c r="HD496" s="118"/>
      <c r="HN496" s="118"/>
      <c r="HX496" s="118"/>
      <c r="IH496" s="118"/>
    </row>
    <row xmlns:x14ac="http://schemas.microsoft.com/office/spreadsheetml/2009/9/ac" r="497" s="3" customFormat="true" x14ac:dyDescent="0.25">
      <c r="A497" s="397"/>
      <c r="B497" s="118"/>
      <c r="L497" s="118"/>
      <c r="V497" s="118"/>
      <c r="AF497" s="118"/>
      <c r="AP497" s="118"/>
      <c r="AZ497" s="118"/>
      <c r="BA497" s="118"/>
      <c r="BJ497" s="118"/>
      <c r="BK497" s="118"/>
      <c r="BT497" s="118"/>
      <c r="BU497" s="118"/>
      <c r="CD497" s="118"/>
      <c r="CN497" s="118"/>
      <c r="CX497" s="118"/>
      <c r="DH497" s="118"/>
      <c r="DR497" s="118"/>
      <c r="EB497" s="118"/>
      <c r="EL497" s="118"/>
      <c r="EV497" s="118"/>
      <c r="FF497" s="118"/>
      <c r="FP497" s="118"/>
      <c r="FZ497" s="118"/>
      <c r="GJ497" s="118"/>
      <c r="GT497" s="118"/>
      <c r="HD497" s="118"/>
      <c r="HN497" s="118"/>
      <c r="HX497" s="118"/>
      <c r="IH497" s="118"/>
    </row>
    <row xmlns:x14ac="http://schemas.microsoft.com/office/spreadsheetml/2009/9/ac" r="498" s="3" customFormat="true" x14ac:dyDescent="0.25">
      <c r="A498" s="397"/>
      <c r="B498" s="118"/>
      <c r="L498" s="118"/>
      <c r="V498" s="118"/>
      <c r="AF498" s="118"/>
      <c r="AP498" s="118"/>
      <c r="AZ498" s="118"/>
      <c r="BA498" s="118"/>
      <c r="BJ498" s="118"/>
      <c r="BK498" s="118"/>
      <c r="BT498" s="118"/>
      <c r="BU498" s="118"/>
      <c r="CD498" s="118"/>
      <c r="CN498" s="118"/>
      <c r="CX498" s="118"/>
      <c r="DH498" s="118"/>
      <c r="DR498" s="118"/>
      <c r="EB498" s="118"/>
      <c r="EL498" s="118"/>
      <c r="EV498" s="118"/>
      <c r="FF498" s="118"/>
      <c r="FP498" s="118"/>
      <c r="FZ498" s="118"/>
      <c r="GJ498" s="118"/>
      <c r="GT498" s="118"/>
      <c r="HD498" s="118"/>
      <c r="HN498" s="118"/>
      <c r="HX498" s="118"/>
      <c r="IH498" s="118"/>
    </row>
    <row xmlns:x14ac="http://schemas.microsoft.com/office/spreadsheetml/2009/9/ac" r="499" s="3" customFormat="true" x14ac:dyDescent="0.25">
      <c r="A499" s="397"/>
      <c r="B499" s="118"/>
      <c r="L499" s="118"/>
      <c r="V499" s="118"/>
      <c r="AF499" s="118"/>
      <c r="AP499" s="118"/>
      <c r="AZ499" s="118"/>
      <c r="BA499" s="118"/>
      <c r="BJ499" s="118"/>
      <c r="BK499" s="118"/>
      <c r="BT499" s="118"/>
      <c r="BU499" s="118"/>
      <c r="CD499" s="118"/>
      <c r="CN499" s="118"/>
      <c r="CX499" s="118"/>
      <c r="DH499" s="118"/>
      <c r="DR499" s="118"/>
      <c r="EB499" s="118"/>
      <c r="EL499" s="118"/>
      <c r="EV499" s="118"/>
      <c r="FF499" s="118"/>
      <c r="FP499" s="118"/>
      <c r="FZ499" s="118"/>
      <c r="GJ499" s="118"/>
      <c r="GT499" s="118"/>
      <c r="HD499" s="118"/>
      <c r="HN499" s="118"/>
      <c r="HX499" s="118"/>
      <c r="IH499" s="118"/>
    </row>
    <row xmlns:x14ac="http://schemas.microsoft.com/office/spreadsheetml/2009/9/ac" r="500" s="3" customFormat="true" x14ac:dyDescent="0.25">
      <c r="A500" s="397"/>
      <c r="B500" s="118"/>
      <c r="L500" s="118"/>
      <c r="V500" s="118"/>
      <c r="AF500" s="118"/>
      <c r="AP500" s="118"/>
      <c r="AZ500" s="118"/>
      <c r="BA500" s="118"/>
      <c r="BJ500" s="118"/>
      <c r="BK500" s="118"/>
      <c r="BT500" s="118"/>
      <c r="BU500" s="118"/>
      <c r="CD500" s="118"/>
      <c r="CN500" s="118"/>
      <c r="CX500" s="118"/>
      <c r="DH500" s="118"/>
      <c r="DR500" s="118"/>
      <c r="EB500" s="118"/>
      <c r="EL500" s="118"/>
      <c r="EV500" s="118"/>
      <c r="FF500" s="118"/>
      <c r="FP500" s="118"/>
      <c r="FZ500" s="118"/>
      <c r="GJ500" s="118"/>
      <c r="GT500" s="118"/>
      <c r="HD500" s="118"/>
      <c r="HN500" s="118"/>
      <c r="HX500" s="118"/>
      <c r="IH500" s="118"/>
    </row>
    <row xmlns:x14ac="http://schemas.microsoft.com/office/spreadsheetml/2009/9/ac" r="501" s="3" customFormat="true" x14ac:dyDescent="0.25">
      <c r="A501" s="397"/>
      <c r="B501" s="118"/>
      <c r="L501" s="118"/>
      <c r="V501" s="118"/>
      <c r="AF501" s="118"/>
      <c r="AP501" s="118"/>
      <c r="AZ501" s="118"/>
      <c r="BA501" s="118"/>
      <c r="BJ501" s="118"/>
      <c r="BK501" s="118"/>
      <c r="BT501" s="118"/>
      <c r="BU501" s="118"/>
      <c r="CD501" s="118"/>
      <c r="CN501" s="118"/>
      <c r="CX501" s="118"/>
      <c r="DH501" s="118"/>
      <c r="DR501" s="118"/>
      <c r="EB501" s="118"/>
      <c r="EL501" s="118"/>
      <c r="EV501" s="118"/>
      <c r="FF501" s="118"/>
      <c r="FP501" s="118"/>
      <c r="FZ501" s="118"/>
      <c r="GJ501" s="118"/>
      <c r="GT501" s="118"/>
      <c r="HD501" s="118"/>
      <c r="HN501" s="118"/>
      <c r="HX501" s="118"/>
      <c r="IH501" s="118"/>
    </row>
    <row xmlns:x14ac="http://schemas.microsoft.com/office/spreadsheetml/2009/9/ac" r="502" s="3" customFormat="true" x14ac:dyDescent="0.25">
      <c r="A502" s="397"/>
      <c r="B502" s="118"/>
      <c r="L502" s="118"/>
      <c r="V502" s="118"/>
      <c r="AF502" s="118"/>
      <c r="AP502" s="118"/>
      <c r="AZ502" s="118"/>
      <c r="BA502" s="118"/>
      <c r="BJ502" s="118"/>
      <c r="BK502" s="118"/>
      <c r="BT502" s="118"/>
      <c r="BU502" s="118"/>
      <c r="CD502" s="118"/>
      <c r="CN502" s="118"/>
      <c r="CX502" s="118"/>
      <c r="DH502" s="118"/>
      <c r="DR502" s="118"/>
      <c r="EB502" s="118"/>
      <c r="EL502" s="118"/>
      <c r="EV502" s="118"/>
      <c r="FF502" s="118"/>
      <c r="FP502" s="118"/>
      <c r="FZ502" s="118"/>
      <c r="GJ502" s="118"/>
      <c r="GT502" s="118"/>
      <c r="HD502" s="118"/>
      <c r="HN502" s="118"/>
      <c r="HX502" s="118"/>
      <c r="IH502" s="118"/>
    </row>
    <row xmlns:x14ac="http://schemas.microsoft.com/office/spreadsheetml/2009/9/ac" r="503" s="3" customFormat="true" x14ac:dyDescent="0.25">
      <c r="A503" s="397"/>
      <c r="B503" s="118"/>
      <c r="L503" s="118"/>
      <c r="V503" s="118"/>
      <c r="AF503" s="118"/>
      <c r="AP503" s="118"/>
      <c r="AZ503" s="118"/>
      <c r="BA503" s="118"/>
      <c r="BJ503" s="118"/>
      <c r="BK503" s="118"/>
      <c r="BT503" s="118"/>
      <c r="BU503" s="118"/>
      <c r="CD503" s="118"/>
      <c r="CN503" s="118"/>
      <c r="CX503" s="118"/>
      <c r="DH503" s="118"/>
      <c r="DR503" s="118"/>
      <c r="EB503" s="118"/>
      <c r="EL503" s="118"/>
      <c r="EV503" s="118"/>
      <c r="FF503" s="118"/>
      <c r="FP503" s="118"/>
      <c r="FZ503" s="118"/>
      <c r="GJ503" s="118"/>
      <c r="GT503" s="118"/>
      <c r="HD503" s="118"/>
      <c r="HN503" s="118"/>
      <c r="HX503" s="118"/>
      <c r="IH503" s="118"/>
    </row>
    <row xmlns:x14ac="http://schemas.microsoft.com/office/spreadsheetml/2009/9/ac" r="504" s="3" customFormat="true" x14ac:dyDescent="0.25">
      <c r="A504" s="397"/>
      <c r="B504" s="118"/>
      <c r="L504" s="118"/>
      <c r="V504" s="118"/>
      <c r="AF504" s="118"/>
      <c r="AP504" s="118"/>
      <c r="AZ504" s="118"/>
      <c r="BA504" s="118"/>
      <c r="BJ504" s="118"/>
      <c r="BK504" s="118"/>
      <c r="BT504" s="118"/>
      <c r="BU504" s="118"/>
      <c r="CD504" s="118"/>
      <c r="CN504" s="118"/>
      <c r="CX504" s="118"/>
      <c r="DH504" s="118"/>
      <c r="DR504" s="118"/>
      <c r="EB504" s="118"/>
      <c r="EL504" s="118"/>
      <c r="EV504" s="118"/>
      <c r="FF504" s="118"/>
      <c r="FP504" s="118"/>
      <c r="FZ504" s="118"/>
      <c r="GJ504" s="118"/>
      <c r="GT504" s="118"/>
      <c r="HD504" s="118"/>
      <c r="HN504" s="118"/>
      <c r="HX504" s="118"/>
      <c r="IH504" s="118"/>
    </row>
    <row xmlns:x14ac="http://schemas.microsoft.com/office/spreadsheetml/2009/9/ac" r="505" s="3" customFormat="true" x14ac:dyDescent="0.25">
      <c r="A505" s="397"/>
      <c r="B505" s="118"/>
      <c r="L505" s="118"/>
      <c r="V505" s="118"/>
      <c r="AF505" s="118"/>
      <c r="AP505" s="118"/>
      <c r="AZ505" s="118"/>
      <c r="BA505" s="118"/>
      <c r="BJ505" s="118"/>
      <c r="BK505" s="118"/>
      <c r="BT505" s="118"/>
      <c r="BU505" s="118"/>
      <c r="CD505" s="118"/>
      <c r="CN505" s="118"/>
      <c r="CX505" s="118"/>
      <c r="DH505" s="118"/>
      <c r="DR505" s="118"/>
      <c r="EB505" s="118"/>
      <c r="EL505" s="118"/>
      <c r="EV505" s="118"/>
      <c r="FF505" s="118"/>
      <c r="FP505" s="118"/>
      <c r="FZ505" s="118"/>
      <c r="GJ505" s="118"/>
      <c r="GT505" s="118"/>
      <c r="HD505" s="118"/>
      <c r="HN505" s="118"/>
      <c r="HX505" s="118"/>
      <c r="IH505" s="118"/>
    </row>
    <row xmlns:x14ac="http://schemas.microsoft.com/office/spreadsheetml/2009/9/ac" r="506" s="3" customFormat="true" x14ac:dyDescent="0.25">
      <c r="A506" s="397"/>
      <c r="B506" s="118"/>
      <c r="L506" s="118"/>
      <c r="V506" s="118"/>
      <c r="AF506" s="118"/>
      <c r="AP506" s="118"/>
      <c r="AZ506" s="118"/>
      <c r="BA506" s="118"/>
      <c r="BJ506" s="118"/>
      <c r="BK506" s="118"/>
      <c r="BT506" s="118"/>
      <c r="BU506" s="118"/>
      <c r="CD506" s="118"/>
      <c r="CN506" s="118"/>
      <c r="CX506" s="118"/>
      <c r="DH506" s="118"/>
      <c r="DR506" s="118"/>
      <c r="EB506" s="118"/>
      <c r="EL506" s="118"/>
      <c r="EV506" s="118"/>
      <c r="FF506" s="118"/>
      <c r="FP506" s="118"/>
      <c r="FZ506" s="118"/>
      <c r="GJ506" s="118"/>
      <c r="GT506" s="118"/>
      <c r="HD506" s="118"/>
      <c r="HN506" s="118"/>
      <c r="HX506" s="118"/>
      <c r="IH506" s="118"/>
    </row>
    <row xmlns:x14ac="http://schemas.microsoft.com/office/spreadsheetml/2009/9/ac" r="507" s="3" customFormat="true" x14ac:dyDescent="0.25">
      <c r="A507" s="397"/>
      <c r="B507" s="118"/>
      <c r="L507" s="118"/>
      <c r="V507" s="118"/>
      <c r="AF507" s="118"/>
      <c r="AP507" s="118"/>
      <c r="AZ507" s="118"/>
      <c r="BA507" s="118"/>
      <c r="BJ507" s="118"/>
      <c r="BK507" s="118"/>
      <c r="BT507" s="118"/>
      <c r="BU507" s="118"/>
      <c r="CD507" s="118"/>
      <c r="CN507" s="118"/>
      <c r="CX507" s="118"/>
      <c r="DH507" s="118"/>
      <c r="DR507" s="118"/>
      <c r="EB507" s="118"/>
      <c r="EL507" s="118"/>
      <c r="EV507" s="118"/>
      <c r="FF507" s="118"/>
      <c r="FP507" s="118"/>
      <c r="FZ507" s="118"/>
      <c r="GJ507" s="118"/>
      <c r="GT507" s="118"/>
      <c r="HD507" s="118"/>
      <c r="HN507" s="118"/>
      <c r="HX507" s="118"/>
      <c r="IH507" s="118"/>
    </row>
    <row xmlns:x14ac="http://schemas.microsoft.com/office/spreadsheetml/2009/9/ac" r="508" s="3" customFormat="true" x14ac:dyDescent="0.25">
      <c r="A508" s="397"/>
      <c r="B508" s="118"/>
      <c r="L508" s="118"/>
      <c r="V508" s="118"/>
      <c r="AF508" s="118"/>
      <c r="AP508" s="118"/>
      <c r="AZ508" s="118"/>
      <c r="BA508" s="118"/>
      <c r="BJ508" s="118"/>
      <c r="BK508" s="118"/>
      <c r="BT508" s="118"/>
      <c r="BU508" s="118"/>
      <c r="CD508" s="118"/>
      <c r="CN508" s="118"/>
      <c r="CX508" s="118"/>
      <c r="DH508" s="118"/>
      <c r="DR508" s="118"/>
      <c r="EB508" s="118"/>
      <c r="EL508" s="118"/>
      <c r="EV508" s="118"/>
      <c r="FF508" s="118"/>
      <c r="FP508" s="118"/>
      <c r="FZ508" s="118"/>
      <c r="GJ508" s="118"/>
      <c r="GT508" s="118"/>
      <c r="HD508" s="118"/>
      <c r="HN508" s="118"/>
      <c r="HX508" s="118"/>
      <c r="IH508" s="118"/>
    </row>
    <row xmlns:x14ac="http://schemas.microsoft.com/office/spreadsheetml/2009/9/ac" r="509" s="3" customFormat="true" x14ac:dyDescent="0.25">
      <c r="A509" s="397"/>
      <c r="B509" s="118"/>
      <c r="L509" s="118"/>
      <c r="V509" s="118"/>
      <c r="AF509" s="118"/>
      <c r="AP509" s="118"/>
      <c r="AZ509" s="118"/>
      <c r="BA509" s="118"/>
      <c r="BJ509" s="118"/>
      <c r="BK509" s="118"/>
      <c r="BT509" s="118"/>
      <c r="BU509" s="118"/>
      <c r="CD509" s="118"/>
      <c r="CN509" s="118"/>
      <c r="CX509" s="118"/>
      <c r="DH509" s="118"/>
      <c r="DR509" s="118"/>
      <c r="EB509" s="118"/>
      <c r="EL509" s="118"/>
      <c r="EV509" s="118"/>
      <c r="FF509" s="118"/>
      <c r="FP509" s="118"/>
      <c r="FZ509" s="118"/>
      <c r="GJ509" s="118"/>
      <c r="GT509" s="118"/>
      <c r="HD509" s="118"/>
      <c r="HN509" s="118"/>
      <c r="HX509" s="118"/>
      <c r="IH509" s="118"/>
    </row>
    <row xmlns:x14ac="http://schemas.microsoft.com/office/spreadsheetml/2009/9/ac" r="510" s="3" customFormat="true" x14ac:dyDescent="0.25">
      <c r="A510" s="397"/>
      <c r="B510" s="118"/>
      <c r="L510" s="118"/>
      <c r="V510" s="118"/>
      <c r="AF510" s="118"/>
      <c r="AP510" s="118"/>
      <c r="AZ510" s="118"/>
      <c r="BA510" s="118"/>
      <c r="BJ510" s="118"/>
      <c r="BK510" s="118"/>
      <c r="BT510" s="118"/>
      <c r="BU510" s="118"/>
      <c r="CD510" s="118"/>
      <c r="CN510" s="118"/>
      <c r="CX510" s="118"/>
      <c r="DH510" s="118"/>
      <c r="DR510" s="118"/>
      <c r="EB510" s="118"/>
      <c r="EL510" s="118"/>
      <c r="EV510" s="118"/>
      <c r="FF510" s="118"/>
      <c r="FP510" s="118"/>
      <c r="FZ510" s="118"/>
      <c r="GJ510" s="118"/>
      <c r="GT510" s="118"/>
      <c r="HD510" s="118"/>
      <c r="HN510" s="118"/>
      <c r="HX510" s="118"/>
      <c r="IH510" s="118"/>
    </row>
    <row xmlns:x14ac="http://schemas.microsoft.com/office/spreadsheetml/2009/9/ac" r="511" s="3" customFormat="true" x14ac:dyDescent="0.25">
      <c r="A511" s="397"/>
      <c r="B511" s="118"/>
      <c r="L511" s="118"/>
      <c r="V511" s="118"/>
      <c r="AF511" s="118"/>
      <c r="AP511" s="118"/>
      <c r="AZ511" s="118"/>
      <c r="BA511" s="118"/>
      <c r="BJ511" s="118"/>
      <c r="BK511" s="118"/>
      <c r="BT511" s="118"/>
      <c r="BU511" s="118"/>
      <c r="CD511" s="118"/>
      <c r="CN511" s="118"/>
      <c r="CX511" s="118"/>
      <c r="DH511" s="118"/>
      <c r="DR511" s="118"/>
      <c r="EB511" s="118"/>
      <c r="EL511" s="118"/>
      <c r="EV511" s="118"/>
      <c r="FF511" s="118"/>
      <c r="FP511" s="118"/>
      <c r="FZ511" s="118"/>
      <c r="GJ511" s="118"/>
      <c r="GT511" s="118"/>
      <c r="HD511" s="118"/>
      <c r="HN511" s="118"/>
      <c r="HX511" s="118"/>
      <c r="IH511" s="118"/>
    </row>
    <row xmlns:x14ac="http://schemas.microsoft.com/office/spreadsheetml/2009/9/ac" r="512" s="3" customFormat="true" x14ac:dyDescent="0.25">
      <c r="A512" s="397"/>
      <c r="B512" s="118"/>
      <c r="L512" s="118"/>
      <c r="V512" s="118"/>
      <c r="AF512" s="118"/>
      <c r="AP512" s="118"/>
      <c r="AZ512" s="118"/>
      <c r="BA512" s="118"/>
      <c r="BJ512" s="118"/>
      <c r="BK512" s="118"/>
      <c r="BT512" s="118"/>
      <c r="BU512" s="118"/>
      <c r="CD512" s="118"/>
      <c r="CN512" s="118"/>
      <c r="CX512" s="118"/>
      <c r="DH512" s="118"/>
      <c r="DR512" s="118"/>
      <c r="EB512" s="118"/>
      <c r="EL512" s="118"/>
      <c r="EV512" s="118"/>
      <c r="FF512" s="118"/>
      <c r="FP512" s="118"/>
      <c r="FZ512" s="118"/>
      <c r="GJ512" s="118"/>
      <c r="GT512" s="118"/>
      <c r="HD512" s="118"/>
      <c r="HN512" s="118"/>
      <c r="HX512" s="118"/>
      <c r="IH512" s="118"/>
    </row>
    <row xmlns:x14ac="http://schemas.microsoft.com/office/spreadsheetml/2009/9/ac" r="513" s="3" customFormat="true" x14ac:dyDescent="0.25">
      <c r="A513" s="397"/>
      <c r="B513" s="118"/>
      <c r="L513" s="118"/>
      <c r="V513" s="118"/>
      <c r="AF513" s="118"/>
      <c r="AP513" s="118"/>
      <c r="AZ513" s="118"/>
      <c r="BA513" s="118"/>
      <c r="BJ513" s="118"/>
      <c r="BK513" s="118"/>
      <c r="BT513" s="118"/>
      <c r="BU513" s="118"/>
      <c r="CD513" s="118"/>
      <c r="CN513" s="118"/>
      <c r="CX513" s="118"/>
      <c r="DH513" s="118"/>
      <c r="DR513" s="118"/>
      <c r="EB513" s="118"/>
      <c r="EL513" s="118"/>
      <c r="EV513" s="118"/>
      <c r="FF513" s="118"/>
      <c r="FP513" s="118"/>
      <c r="FZ513" s="118"/>
      <c r="GJ513" s="118"/>
      <c r="GT513" s="118"/>
      <c r="HD513" s="118"/>
      <c r="HN513" s="118"/>
      <c r="HX513" s="118"/>
      <c r="IH513" s="118"/>
    </row>
    <row xmlns:x14ac="http://schemas.microsoft.com/office/spreadsheetml/2009/9/ac" r="514" s="3" customFormat="true" x14ac:dyDescent="0.25">
      <c r="A514" s="397"/>
      <c r="B514" s="118"/>
      <c r="L514" s="118"/>
      <c r="V514" s="118"/>
      <c r="AF514" s="118"/>
      <c r="AP514" s="118"/>
      <c r="AZ514" s="118"/>
      <c r="BA514" s="118"/>
      <c r="BJ514" s="118"/>
      <c r="BK514" s="118"/>
      <c r="BT514" s="118"/>
      <c r="BU514" s="118"/>
      <c r="CD514" s="118"/>
      <c r="CN514" s="118"/>
      <c r="CX514" s="118"/>
      <c r="DH514" s="118"/>
      <c r="DR514" s="118"/>
      <c r="EB514" s="118"/>
      <c r="EL514" s="118"/>
      <c r="EV514" s="118"/>
      <c r="FF514" s="118"/>
      <c r="FP514" s="118"/>
      <c r="FZ514" s="118"/>
      <c r="GJ514" s="118"/>
      <c r="GT514" s="118"/>
      <c r="HD514" s="118"/>
      <c r="HN514" s="118"/>
      <c r="HX514" s="118"/>
      <c r="IH514" s="118"/>
    </row>
    <row xmlns:x14ac="http://schemas.microsoft.com/office/spreadsheetml/2009/9/ac" r="515" s="3" customFormat="true" x14ac:dyDescent="0.25">
      <c r="A515" s="397"/>
      <c r="B515" s="118"/>
      <c r="L515" s="118"/>
      <c r="V515" s="118"/>
      <c r="AF515" s="118"/>
      <c r="AP515" s="118"/>
      <c r="AZ515" s="118"/>
      <c r="BA515" s="118"/>
      <c r="BJ515" s="118"/>
      <c r="BK515" s="118"/>
      <c r="BT515" s="118"/>
      <c r="BU515" s="118"/>
      <c r="CD515" s="118"/>
      <c r="CN515" s="118"/>
      <c r="CX515" s="118"/>
      <c r="DH515" s="118"/>
      <c r="DR515" s="118"/>
      <c r="EB515" s="118"/>
      <c r="EL515" s="118"/>
      <c r="EV515" s="118"/>
      <c r="FF515" s="118"/>
      <c r="FP515" s="118"/>
      <c r="FZ515" s="118"/>
      <c r="GJ515" s="118"/>
      <c r="GT515" s="118"/>
      <c r="HD515" s="118"/>
      <c r="HN515" s="118"/>
      <c r="HX515" s="118"/>
      <c r="IH515" s="118"/>
    </row>
    <row xmlns:x14ac="http://schemas.microsoft.com/office/spreadsheetml/2009/9/ac" r="516" s="3" customFormat="true" x14ac:dyDescent="0.25">
      <c r="A516" s="397"/>
      <c r="B516" s="118"/>
      <c r="L516" s="118"/>
      <c r="V516" s="118"/>
      <c r="AF516" s="118"/>
      <c r="AP516" s="118"/>
      <c r="AZ516" s="118"/>
      <c r="BA516" s="118"/>
      <c r="BJ516" s="118"/>
      <c r="BK516" s="118"/>
      <c r="BT516" s="118"/>
      <c r="BU516" s="118"/>
      <c r="CD516" s="118"/>
      <c r="CN516" s="118"/>
      <c r="CX516" s="118"/>
      <c r="DH516" s="118"/>
      <c r="DR516" s="118"/>
      <c r="EB516" s="118"/>
      <c r="EL516" s="118"/>
      <c r="EV516" s="118"/>
      <c r="FF516" s="118"/>
      <c r="FP516" s="118"/>
      <c r="FZ516" s="118"/>
      <c r="GJ516" s="118"/>
      <c r="GT516" s="118"/>
      <c r="HD516" s="118"/>
      <c r="HN516" s="118"/>
      <c r="HX516" s="118"/>
      <c r="IH516" s="118"/>
    </row>
    <row xmlns:x14ac="http://schemas.microsoft.com/office/spreadsheetml/2009/9/ac" r="517" s="3" customFormat="true" x14ac:dyDescent="0.25">
      <c r="A517" s="397"/>
      <c r="B517" s="118"/>
      <c r="L517" s="118"/>
      <c r="V517" s="118"/>
      <c r="AF517" s="118"/>
      <c r="AP517" s="118"/>
      <c r="AZ517" s="118"/>
      <c r="BA517" s="118"/>
      <c r="BJ517" s="118"/>
      <c r="BK517" s="118"/>
      <c r="BT517" s="118"/>
      <c r="BU517" s="118"/>
      <c r="CD517" s="118"/>
      <c r="CN517" s="118"/>
      <c r="CX517" s="118"/>
      <c r="DH517" s="118"/>
      <c r="DR517" s="118"/>
      <c r="EB517" s="118"/>
      <c r="EL517" s="118"/>
      <c r="EV517" s="118"/>
      <c r="FF517" s="118"/>
      <c r="FP517" s="118"/>
      <c r="FZ517" s="118"/>
      <c r="GJ517" s="118"/>
      <c r="GT517" s="118"/>
      <c r="HD517" s="118"/>
      <c r="HN517" s="118"/>
      <c r="HX517" s="118"/>
      <c r="IH517" s="118"/>
    </row>
    <row xmlns:x14ac="http://schemas.microsoft.com/office/spreadsheetml/2009/9/ac" r="518" s="3" customFormat="true" x14ac:dyDescent="0.25">
      <c r="A518" s="397"/>
      <c r="B518" s="118"/>
      <c r="L518" s="118"/>
      <c r="V518" s="118"/>
      <c r="AF518" s="118"/>
      <c r="AP518" s="118"/>
      <c r="AZ518" s="118"/>
      <c r="BA518" s="118"/>
      <c r="BJ518" s="118"/>
      <c r="BK518" s="118"/>
      <c r="BT518" s="118"/>
      <c r="BU518" s="118"/>
      <c r="CD518" s="118"/>
      <c r="CN518" s="118"/>
      <c r="CX518" s="118"/>
      <c r="DH518" s="118"/>
      <c r="DR518" s="118"/>
      <c r="EB518" s="118"/>
      <c r="EL518" s="118"/>
      <c r="EV518" s="118"/>
      <c r="FF518" s="118"/>
      <c r="FP518" s="118"/>
      <c r="FZ518" s="118"/>
      <c r="GJ518" s="118"/>
      <c r="GT518" s="118"/>
      <c r="HD518" s="118"/>
      <c r="HN518" s="118"/>
      <c r="HX518" s="118"/>
      <c r="IH518" s="118"/>
    </row>
    <row xmlns:x14ac="http://schemas.microsoft.com/office/spreadsheetml/2009/9/ac" r="519" s="3" customFormat="true" x14ac:dyDescent="0.25">
      <c r="A519" s="397"/>
      <c r="B519" s="118"/>
      <c r="L519" s="118"/>
      <c r="V519" s="118"/>
      <c r="AF519" s="118"/>
      <c r="AP519" s="118"/>
      <c r="AZ519" s="118"/>
      <c r="BA519" s="118"/>
      <c r="BJ519" s="118"/>
      <c r="BK519" s="118"/>
      <c r="BT519" s="118"/>
      <c r="BU519" s="118"/>
      <c r="CD519" s="118"/>
      <c r="CN519" s="118"/>
      <c r="CX519" s="118"/>
      <c r="DH519" s="118"/>
      <c r="DR519" s="118"/>
      <c r="EB519" s="118"/>
      <c r="EL519" s="118"/>
      <c r="EV519" s="118"/>
      <c r="FF519" s="118"/>
      <c r="FP519" s="118"/>
      <c r="FZ519" s="118"/>
      <c r="GJ519" s="118"/>
      <c r="GT519" s="118"/>
      <c r="HD519" s="118"/>
      <c r="HN519" s="118"/>
      <c r="HX519" s="118"/>
      <c r="IH519" s="118"/>
    </row>
    <row xmlns:x14ac="http://schemas.microsoft.com/office/spreadsheetml/2009/9/ac" r="520" s="3" customFormat="true" x14ac:dyDescent="0.25">
      <c r="A520" s="397"/>
      <c r="B520" s="118"/>
      <c r="L520" s="118"/>
      <c r="V520" s="118"/>
      <c r="AF520" s="118"/>
      <c r="AP520" s="118"/>
      <c r="AZ520" s="118"/>
      <c r="BA520" s="118"/>
      <c r="BJ520" s="118"/>
      <c r="BK520" s="118"/>
      <c r="BT520" s="118"/>
      <c r="BU520" s="118"/>
      <c r="CD520" s="118"/>
      <c r="CN520" s="118"/>
      <c r="CX520" s="118"/>
      <c r="DH520" s="118"/>
      <c r="DR520" s="118"/>
      <c r="EB520" s="118"/>
      <c r="EL520" s="118"/>
      <c r="EV520" s="118"/>
      <c r="FF520" s="118"/>
      <c r="FP520" s="118"/>
      <c r="FZ520" s="118"/>
      <c r="GJ520" s="118"/>
      <c r="GT520" s="118"/>
      <c r="HD520" s="118"/>
      <c r="HN520" s="118"/>
      <c r="HX520" s="118"/>
      <c r="IH520" s="118"/>
    </row>
    <row xmlns:x14ac="http://schemas.microsoft.com/office/spreadsheetml/2009/9/ac" r="521" s="3" customFormat="true" x14ac:dyDescent="0.25">
      <c r="A521" s="397"/>
      <c r="B521" s="118"/>
      <c r="L521" s="118"/>
      <c r="V521" s="118"/>
      <c r="AF521" s="118"/>
      <c r="AP521" s="118"/>
      <c r="AZ521" s="118"/>
      <c r="BA521" s="118"/>
      <c r="BJ521" s="118"/>
      <c r="BK521" s="118"/>
      <c r="BT521" s="118"/>
      <c r="BU521" s="118"/>
      <c r="CD521" s="118"/>
      <c r="CN521" s="118"/>
      <c r="CX521" s="118"/>
      <c r="DH521" s="118"/>
      <c r="DR521" s="118"/>
      <c r="EB521" s="118"/>
      <c r="EL521" s="118"/>
      <c r="EV521" s="118"/>
      <c r="FF521" s="118"/>
      <c r="FP521" s="118"/>
      <c r="FZ521" s="118"/>
      <c r="GJ521" s="118"/>
      <c r="GT521" s="118"/>
      <c r="HD521" s="118"/>
      <c r="HN521" s="118"/>
      <c r="HX521" s="118"/>
      <c r="IH521" s="118"/>
    </row>
    <row xmlns:x14ac="http://schemas.microsoft.com/office/spreadsheetml/2009/9/ac" r="522" s="3" customFormat="true" x14ac:dyDescent="0.25">
      <c r="A522" s="397"/>
      <c r="B522" s="118"/>
      <c r="L522" s="118"/>
      <c r="V522" s="118"/>
      <c r="AF522" s="118"/>
      <c r="AP522" s="118"/>
      <c r="AZ522" s="118"/>
      <c r="BA522" s="118"/>
      <c r="BJ522" s="118"/>
      <c r="BK522" s="118"/>
      <c r="BT522" s="118"/>
      <c r="BU522" s="118"/>
      <c r="CD522" s="118"/>
      <c r="CN522" s="118"/>
      <c r="CX522" s="118"/>
      <c r="DH522" s="118"/>
      <c r="DR522" s="118"/>
      <c r="EB522" s="118"/>
      <c r="EL522" s="118"/>
      <c r="EV522" s="118"/>
      <c r="FF522" s="118"/>
      <c r="FP522" s="118"/>
      <c r="FZ522" s="118"/>
      <c r="GJ522" s="118"/>
      <c r="GT522" s="118"/>
      <c r="HD522" s="118"/>
      <c r="HN522" s="118"/>
      <c r="HX522" s="118"/>
      <c r="IH522" s="118"/>
    </row>
    <row xmlns:x14ac="http://schemas.microsoft.com/office/spreadsheetml/2009/9/ac" r="523" s="3" customFormat="true" x14ac:dyDescent="0.25">
      <c r="A523" s="397"/>
      <c r="B523" s="118"/>
      <c r="L523" s="118"/>
      <c r="V523" s="118"/>
      <c r="AF523" s="118"/>
      <c r="AP523" s="118"/>
      <c r="AZ523" s="118"/>
      <c r="BA523" s="118"/>
      <c r="BJ523" s="118"/>
      <c r="BK523" s="118"/>
      <c r="BT523" s="118"/>
      <c r="BU523" s="118"/>
      <c r="CD523" s="118"/>
      <c r="CN523" s="118"/>
      <c r="CX523" s="118"/>
      <c r="DH523" s="118"/>
      <c r="DR523" s="118"/>
      <c r="EB523" s="118"/>
      <c r="EL523" s="118"/>
      <c r="EV523" s="118"/>
      <c r="FF523" s="118"/>
      <c r="FP523" s="118"/>
      <c r="FZ523" s="118"/>
      <c r="GJ523" s="118"/>
      <c r="GT523" s="118"/>
      <c r="HD523" s="118"/>
      <c r="HN523" s="118"/>
      <c r="HX523" s="118"/>
      <c r="IH523" s="118"/>
    </row>
    <row xmlns:x14ac="http://schemas.microsoft.com/office/spreadsheetml/2009/9/ac" r="524" s="3" customFormat="true" x14ac:dyDescent="0.25">
      <c r="A524" s="397"/>
      <c r="B524" s="118"/>
      <c r="L524" s="118"/>
      <c r="V524" s="118"/>
      <c r="AF524" s="118"/>
      <c r="AP524" s="118"/>
      <c r="AZ524" s="118"/>
      <c r="BA524" s="118"/>
      <c r="BJ524" s="118"/>
      <c r="BK524" s="118"/>
      <c r="BT524" s="118"/>
      <c r="BU524" s="118"/>
      <c r="CD524" s="118"/>
      <c r="CN524" s="118"/>
      <c r="CX524" s="118"/>
      <c r="DH524" s="118"/>
      <c r="DR524" s="118"/>
      <c r="EB524" s="118"/>
      <c r="EL524" s="118"/>
      <c r="EV524" s="118"/>
      <c r="FF524" s="118"/>
      <c r="FP524" s="118"/>
      <c r="FZ524" s="118"/>
      <c r="GJ524" s="118"/>
      <c r="GT524" s="118"/>
      <c r="HD524" s="118"/>
      <c r="HN524" s="118"/>
      <c r="HX524" s="118"/>
      <c r="IH524" s="118"/>
    </row>
    <row xmlns:x14ac="http://schemas.microsoft.com/office/spreadsheetml/2009/9/ac" r="525" s="3" customFormat="true" x14ac:dyDescent="0.25">
      <c r="A525" s="397"/>
      <c r="B525" s="118"/>
      <c r="L525" s="118"/>
      <c r="V525" s="118"/>
      <c r="AF525" s="118"/>
      <c r="AP525" s="118"/>
      <c r="AZ525" s="118"/>
      <c r="BA525" s="118"/>
      <c r="BJ525" s="118"/>
      <c r="BK525" s="118"/>
      <c r="BT525" s="118"/>
      <c r="BU525" s="118"/>
      <c r="CD525" s="118"/>
      <c r="CN525" s="118"/>
      <c r="CX525" s="118"/>
      <c r="DH525" s="118"/>
      <c r="DR525" s="118"/>
      <c r="EB525" s="118"/>
      <c r="EL525" s="118"/>
      <c r="EV525" s="118"/>
      <c r="FF525" s="118"/>
      <c r="FP525" s="118"/>
      <c r="FZ525" s="118"/>
      <c r="GJ525" s="118"/>
      <c r="GT525" s="118"/>
      <c r="HD525" s="118"/>
      <c r="HN525" s="118"/>
      <c r="HX525" s="118"/>
      <c r="IH525" s="118"/>
    </row>
    <row xmlns:x14ac="http://schemas.microsoft.com/office/spreadsheetml/2009/9/ac" r="526" s="3" customFormat="true" x14ac:dyDescent="0.25">
      <c r="A526" s="397"/>
      <c r="B526" s="118"/>
      <c r="L526" s="118"/>
      <c r="V526" s="118"/>
      <c r="AF526" s="118"/>
      <c r="AP526" s="118"/>
      <c r="AZ526" s="118"/>
      <c r="BA526" s="118"/>
      <c r="BJ526" s="118"/>
      <c r="BK526" s="118"/>
      <c r="BT526" s="118"/>
      <c r="BU526" s="118"/>
      <c r="CD526" s="118"/>
      <c r="CN526" s="118"/>
      <c r="CX526" s="118"/>
      <c r="DH526" s="118"/>
      <c r="DR526" s="118"/>
      <c r="EB526" s="118"/>
      <c r="EL526" s="118"/>
      <c r="EV526" s="118"/>
      <c r="FF526" s="118"/>
      <c r="FP526" s="118"/>
      <c r="FZ526" s="118"/>
      <c r="GJ526" s="118"/>
      <c r="GT526" s="118"/>
      <c r="HD526" s="118"/>
      <c r="HN526" s="118"/>
      <c r="HX526" s="118"/>
      <c r="IH526" s="118"/>
    </row>
    <row xmlns:x14ac="http://schemas.microsoft.com/office/spreadsheetml/2009/9/ac" r="527" s="3" customFormat="true" x14ac:dyDescent="0.25">
      <c r="A527" s="397"/>
      <c r="B527" s="118"/>
      <c r="L527" s="118"/>
      <c r="V527" s="118"/>
      <c r="AF527" s="118"/>
      <c r="AP527" s="118"/>
      <c r="AZ527" s="118"/>
      <c r="BA527" s="118"/>
      <c r="BJ527" s="118"/>
      <c r="BK527" s="118"/>
      <c r="BT527" s="118"/>
      <c r="BU527" s="118"/>
      <c r="CD527" s="118"/>
      <c r="CN527" s="118"/>
      <c r="CX527" s="118"/>
      <c r="DH527" s="118"/>
      <c r="DR527" s="118"/>
      <c r="EB527" s="118"/>
      <c r="EL527" s="118"/>
      <c r="EV527" s="118"/>
      <c r="FF527" s="118"/>
      <c r="FP527" s="118"/>
      <c r="FZ527" s="118"/>
      <c r="GJ527" s="118"/>
      <c r="GT527" s="118"/>
      <c r="HD527" s="118"/>
      <c r="HN527" s="118"/>
      <c r="HX527" s="118"/>
      <c r="IH527" s="118"/>
    </row>
    <row xmlns:x14ac="http://schemas.microsoft.com/office/spreadsheetml/2009/9/ac" r="528" s="3" customFormat="true" x14ac:dyDescent="0.25">
      <c r="A528" s="397"/>
      <c r="B528" s="118"/>
      <c r="L528" s="118"/>
      <c r="V528" s="118"/>
      <c r="AF528" s="118"/>
      <c r="AP528" s="118"/>
      <c r="AZ528" s="118"/>
      <c r="BA528" s="118"/>
      <c r="BJ528" s="118"/>
      <c r="BK528" s="118"/>
      <c r="BT528" s="118"/>
      <c r="BU528" s="118"/>
      <c r="CD528" s="118"/>
      <c r="CN528" s="118"/>
      <c r="CX528" s="118"/>
      <c r="DH528" s="118"/>
      <c r="DR528" s="118"/>
      <c r="EB528" s="118"/>
      <c r="EL528" s="118"/>
      <c r="EV528" s="118"/>
      <c r="FF528" s="118"/>
      <c r="FP528" s="118"/>
      <c r="FZ528" s="118"/>
      <c r="GJ528" s="118"/>
      <c r="GT528" s="118"/>
      <c r="HD528" s="118"/>
      <c r="HN528" s="118"/>
      <c r="HX528" s="118"/>
      <c r="IH528" s="118"/>
    </row>
    <row xmlns:x14ac="http://schemas.microsoft.com/office/spreadsheetml/2009/9/ac" r="529" s="3" customFormat="true" x14ac:dyDescent="0.25">
      <c r="A529" s="397"/>
      <c r="B529" s="118"/>
      <c r="L529" s="118"/>
      <c r="V529" s="118"/>
      <c r="AF529" s="118"/>
      <c r="AP529" s="118"/>
      <c r="AZ529" s="118"/>
      <c r="BA529" s="118"/>
      <c r="BJ529" s="118"/>
      <c r="BK529" s="118"/>
      <c r="BT529" s="118"/>
      <c r="BU529" s="118"/>
      <c r="CD529" s="118"/>
      <c r="CN529" s="118"/>
      <c r="CX529" s="118"/>
      <c r="DH529" s="118"/>
      <c r="DR529" s="118"/>
      <c r="EB529" s="118"/>
      <c r="EL529" s="118"/>
      <c r="EV529" s="118"/>
      <c r="FF529" s="118"/>
      <c r="FP529" s="118"/>
      <c r="FZ529" s="118"/>
      <c r="GJ529" s="118"/>
      <c r="GT529" s="118"/>
      <c r="HD529" s="118"/>
      <c r="HN529" s="118"/>
      <c r="HX529" s="118"/>
      <c r="IH529" s="118"/>
    </row>
    <row xmlns:x14ac="http://schemas.microsoft.com/office/spreadsheetml/2009/9/ac" r="530" s="3" customFormat="true" x14ac:dyDescent="0.25">
      <c r="A530" s="397"/>
      <c r="B530" s="118"/>
      <c r="L530" s="118"/>
      <c r="V530" s="118"/>
      <c r="AF530" s="118"/>
      <c r="AP530" s="118"/>
      <c r="AZ530" s="118"/>
      <c r="BA530" s="118"/>
      <c r="BJ530" s="118"/>
      <c r="BK530" s="118"/>
      <c r="BT530" s="118"/>
      <c r="BU530" s="118"/>
      <c r="CD530" s="118"/>
      <c r="CN530" s="118"/>
      <c r="CX530" s="118"/>
      <c r="DH530" s="118"/>
      <c r="DR530" s="118"/>
      <c r="EB530" s="118"/>
      <c r="EL530" s="118"/>
      <c r="EV530" s="118"/>
      <c r="FF530" s="118"/>
      <c r="FP530" s="118"/>
      <c r="FZ530" s="118"/>
      <c r="GJ530" s="118"/>
      <c r="GT530" s="118"/>
      <c r="HD530" s="118"/>
      <c r="HN530" s="118"/>
      <c r="HX530" s="118"/>
      <c r="IH530" s="118"/>
    </row>
    <row xmlns:x14ac="http://schemas.microsoft.com/office/spreadsheetml/2009/9/ac" r="531" s="3" customFormat="true" x14ac:dyDescent="0.25">
      <c r="A531" s="397"/>
      <c r="B531" s="118"/>
      <c r="L531" s="118"/>
      <c r="V531" s="118"/>
      <c r="AF531" s="118"/>
      <c r="AP531" s="118"/>
      <c r="AZ531" s="118"/>
      <c r="BA531" s="118"/>
      <c r="BJ531" s="118"/>
      <c r="BK531" s="118"/>
      <c r="BT531" s="118"/>
      <c r="BU531" s="118"/>
      <c r="CD531" s="118"/>
      <c r="CN531" s="118"/>
      <c r="CX531" s="118"/>
      <c r="DH531" s="118"/>
      <c r="DR531" s="118"/>
      <c r="EB531" s="118"/>
      <c r="EL531" s="118"/>
      <c r="EV531" s="118"/>
      <c r="FF531" s="118"/>
      <c r="FP531" s="118"/>
      <c r="FZ531" s="118"/>
      <c r="GJ531" s="118"/>
      <c r="GT531" s="118"/>
      <c r="HD531" s="118"/>
      <c r="HN531" s="118"/>
      <c r="HX531" s="118"/>
      <c r="IH531" s="118"/>
    </row>
    <row xmlns:x14ac="http://schemas.microsoft.com/office/spreadsheetml/2009/9/ac" r="532" s="3" customFormat="true" x14ac:dyDescent="0.25">
      <c r="A532" s="397"/>
      <c r="B532" s="118"/>
      <c r="L532" s="118"/>
      <c r="V532" s="118"/>
      <c r="AF532" s="118"/>
      <c r="AP532" s="118"/>
      <c r="AZ532" s="118"/>
      <c r="BA532" s="118"/>
      <c r="BJ532" s="118"/>
      <c r="BK532" s="118"/>
      <c r="BT532" s="118"/>
      <c r="BU532" s="118"/>
      <c r="CD532" s="118"/>
      <c r="CN532" s="118"/>
      <c r="CX532" s="118"/>
      <c r="DH532" s="118"/>
      <c r="DR532" s="118"/>
      <c r="EB532" s="118"/>
      <c r="EL532" s="118"/>
      <c r="EV532" s="118"/>
      <c r="FF532" s="118"/>
      <c r="FP532" s="118"/>
      <c r="FZ532" s="118"/>
      <c r="GJ532" s="118"/>
      <c r="GT532" s="118"/>
      <c r="HD532" s="118"/>
      <c r="HN532" s="118"/>
      <c r="HX532" s="118"/>
      <c r="IH532" s="118"/>
    </row>
    <row xmlns:x14ac="http://schemas.microsoft.com/office/spreadsheetml/2009/9/ac" r="533" s="3" customFormat="true" x14ac:dyDescent="0.25">
      <c r="A533" s="397"/>
      <c r="B533" s="118"/>
      <c r="L533" s="118"/>
      <c r="V533" s="118"/>
      <c r="AF533" s="118"/>
      <c r="AP533" s="118"/>
      <c r="AZ533" s="118"/>
      <c r="BA533" s="118"/>
      <c r="BJ533" s="118"/>
      <c r="BK533" s="118"/>
      <c r="BT533" s="118"/>
      <c r="BU533" s="118"/>
      <c r="CD533" s="118"/>
      <c r="CN533" s="118"/>
      <c r="CX533" s="118"/>
      <c r="DH533" s="118"/>
      <c r="DR533" s="118"/>
      <c r="EB533" s="118"/>
      <c r="EL533" s="118"/>
      <c r="EV533" s="118"/>
      <c r="FF533" s="118"/>
      <c r="FP533" s="118"/>
      <c r="FZ533" s="118"/>
      <c r="GJ533" s="118"/>
      <c r="GT533" s="118"/>
      <c r="HD533" s="118"/>
      <c r="HN533" s="118"/>
      <c r="HX533" s="118"/>
      <c r="IH533" s="118"/>
    </row>
    <row xmlns:x14ac="http://schemas.microsoft.com/office/spreadsheetml/2009/9/ac" r="534" s="3" customFormat="true" x14ac:dyDescent="0.25">
      <c r="A534" s="397"/>
      <c r="B534" s="118"/>
      <c r="L534" s="118"/>
      <c r="V534" s="118"/>
      <c r="AF534" s="118"/>
      <c r="AP534" s="118"/>
      <c r="AZ534" s="118"/>
      <c r="BA534" s="118"/>
      <c r="BJ534" s="118"/>
      <c r="BK534" s="118"/>
      <c r="BT534" s="118"/>
      <c r="BU534" s="118"/>
      <c r="CD534" s="118"/>
      <c r="CN534" s="118"/>
      <c r="CX534" s="118"/>
      <c r="DH534" s="118"/>
      <c r="DR534" s="118"/>
      <c r="EB534" s="118"/>
      <c r="EL534" s="118"/>
      <c r="EV534" s="118"/>
      <c r="FF534" s="118"/>
      <c r="FP534" s="118"/>
      <c r="FZ534" s="118"/>
      <c r="GJ534" s="118"/>
      <c r="GT534" s="118"/>
      <c r="HD534" s="118"/>
      <c r="HN534" s="118"/>
      <c r="HX534" s="118"/>
      <c r="IH534" s="118"/>
    </row>
    <row xmlns:x14ac="http://schemas.microsoft.com/office/spreadsheetml/2009/9/ac" r="535" s="3" customFormat="true" x14ac:dyDescent="0.25">
      <c r="A535" s="397"/>
      <c r="B535" s="118"/>
      <c r="L535" s="118"/>
      <c r="V535" s="118"/>
      <c r="AF535" s="118"/>
      <c r="AP535" s="118"/>
      <c r="AZ535" s="118"/>
      <c r="BA535" s="118"/>
      <c r="BJ535" s="118"/>
      <c r="BK535" s="118"/>
      <c r="BT535" s="118"/>
      <c r="BU535" s="118"/>
      <c r="CD535" s="118"/>
      <c r="CN535" s="118"/>
      <c r="CX535" s="118"/>
      <c r="DH535" s="118"/>
      <c r="DR535" s="118"/>
      <c r="EB535" s="118"/>
      <c r="EL535" s="118"/>
      <c r="EV535" s="118"/>
      <c r="FF535" s="118"/>
      <c r="FP535" s="118"/>
      <c r="FZ535" s="118"/>
      <c r="GJ535" s="118"/>
      <c r="GT535" s="118"/>
      <c r="HD535" s="118"/>
      <c r="HN535" s="118"/>
      <c r="HX535" s="118"/>
      <c r="IH535" s="118"/>
    </row>
    <row xmlns:x14ac="http://schemas.microsoft.com/office/spreadsheetml/2009/9/ac" r="536" s="3" customFormat="true" x14ac:dyDescent="0.25">
      <c r="A536" s="397"/>
      <c r="B536" s="118"/>
      <c r="L536" s="118"/>
      <c r="V536" s="118"/>
      <c r="AF536" s="118"/>
      <c r="AP536" s="118"/>
      <c r="AZ536" s="118"/>
      <c r="BA536" s="118"/>
      <c r="BJ536" s="118"/>
      <c r="BK536" s="118"/>
      <c r="BT536" s="118"/>
      <c r="BU536" s="118"/>
      <c r="CD536" s="118"/>
      <c r="CN536" s="118"/>
      <c r="CX536" s="118"/>
      <c r="DH536" s="118"/>
      <c r="DR536" s="118"/>
      <c r="EB536" s="118"/>
      <c r="EL536" s="118"/>
      <c r="EV536" s="118"/>
      <c r="FF536" s="118"/>
      <c r="FP536" s="118"/>
      <c r="FZ536" s="118"/>
      <c r="GJ536" s="118"/>
      <c r="GT536" s="118"/>
      <c r="HD536" s="118"/>
      <c r="HN536" s="118"/>
      <c r="HX536" s="118"/>
      <c r="IH536" s="118"/>
    </row>
    <row xmlns:x14ac="http://schemas.microsoft.com/office/spreadsheetml/2009/9/ac" r="537" s="3" customFormat="true" x14ac:dyDescent="0.25">
      <c r="A537" s="397"/>
      <c r="B537" s="118"/>
      <c r="L537" s="118"/>
      <c r="V537" s="118"/>
      <c r="AF537" s="118"/>
      <c r="AP537" s="118"/>
      <c r="AZ537" s="118"/>
      <c r="BA537" s="118"/>
      <c r="BJ537" s="118"/>
      <c r="BK537" s="118"/>
      <c r="BT537" s="118"/>
      <c r="BU537" s="118"/>
      <c r="CD537" s="118"/>
      <c r="CN537" s="118"/>
      <c r="CX537" s="118"/>
      <c r="DH537" s="118"/>
      <c r="DR537" s="118"/>
      <c r="EB537" s="118"/>
      <c r="EL537" s="118"/>
      <c r="EV537" s="118"/>
      <c r="FF537" s="118"/>
      <c r="FP537" s="118"/>
      <c r="FZ537" s="118"/>
      <c r="GJ537" s="118"/>
      <c r="GT537" s="118"/>
      <c r="HD537" s="118"/>
      <c r="HN537" s="118"/>
      <c r="HX537" s="118"/>
      <c r="IH537" s="118"/>
    </row>
    <row xmlns:x14ac="http://schemas.microsoft.com/office/spreadsheetml/2009/9/ac" r="538" s="3" customFormat="true" x14ac:dyDescent="0.25">
      <c r="A538" s="397"/>
      <c r="B538" s="118"/>
      <c r="L538" s="118"/>
      <c r="V538" s="118"/>
      <c r="AF538" s="118"/>
      <c r="AP538" s="118"/>
      <c r="AZ538" s="118"/>
      <c r="BA538" s="118"/>
      <c r="BJ538" s="118"/>
      <c r="BK538" s="118"/>
      <c r="BT538" s="118"/>
      <c r="BU538" s="118"/>
      <c r="CD538" s="118"/>
      <c r="CN538" s="118"/>
      <c r="CX538" s="118"/>
      <c r="DH538" s="118"/>
      <c r="DR538" s="118"/>
      <c r="EB538" s="118"/>
      <c r="EL538" s="118"/>
      <c r="EV538" s="118"/>
      <c r="FF538" s="118"/>
      <c r="FP538" s="118"/>
      <c r="FZ538" s="118"/>
      <c r="GJ538" s="118"/>
      <c r="GT538" s="118"/>
      <c r="HD538" s="118"/>
      <c r="HN538" s="118"/>
      <c r="HX538" s="118"/>
      <c r="IH538" s="118"/>
    </row>
    <row xmlns:x14ac="http://schemas.microsoft.com/office/spreadsheetml/2009/9/ac" r="539" s="3" customFormat="true" x14ac:dyDescent="0.25">
      <c r="A539" s="397"/>
      <c r="B539" s="118"/>
      <c r="L539" s="118"/>
      <c r="V539" s="118"/>
      <c r="AF539" s="118"/>
      <c r="AP539" s="118"/>
      <c r="AZ539" s="118"/>
      <c r="BA539" s="118"/>
      <c r="BJ539" s="118"/>
      <c r="BK539" s="118"/>
      <c r="BT539" s="118"/>
      <c r="BU539" s="118"/>
      <c r="CD539" s="118"/>
      <c r="CN539" s="118"/>
      <c r="CX539" s="118"/>
      <c r="DH539" s="118"/>
      <c r="DR539" s="118"/>
      <c r="EB539" s="118"/>
      <c r="EL539" s="118"/>
      <c r="EV539" s="118"/>
      <c r="FF539" s="118"/>
      <c r="FP539" s="118"/>
      <c r="FZ539" s="118"/>
      <c r="GJ539" s="118"/>
      <c r="GT539" s="118"/>
      <c r="HD539" s="118"/>
      <c r="HN539" s="118"/>
      <c r="HX539" s="118"/>
      <c r="IH539" s="118"/>
    </row>
    <row xmlns:x14ac="http://schemas.microsoft.com/office/spreadsheetml/2009/9/ac" r="540" s="3" customFormat="true" x14ac:dyDescent="0.25">
      <c r="A540" s="397"/>
      <c r="B540" s="118"/>
      <c r="L540" s="118"/>
      <c r="V540" s="118"/>
      <c r="AF540" s="118"/>
      <c r="AP540" s="118"/>
      <c r="AZ540" s="118"/>
      <c r="BA540" s="118"/>
      <c r="BJ540" s="118"/>
      <c r="BK540" s="118"/>
      <c r="BT540" s="118"/>
      <c r="BU540" s="118"/>
      <c r="CD540" s="118"/>
      <c r="CN540" s="118"/>
      <c r="CX540" s="118"/>
      <c r="DH540" s="118"/>
      <c r="DR540" s="118"/>
      <c r="EB540" s="118"/>
      <c r="EL540" s="118"/>
      <c r="EV540" s="118"/>
      <c r="FF540" s="118"/>
      <c r="FP540" s="118"/>
      <c r="FZ540" s="118"/>
      <c r="GJ540" s="118"/>
      <c r="GT540" s="118"/>
      <c r="HD540" s="118"/>
      <c r="HN540" s="118"/>
      <c r="HX540" s="118"/>
      <c r="IH540" s="118"/>
    </row>
    <row xmlns:x14ac="http://schemas.microsoft.com/office/spreadsheetml/2009/9/ac" r="541" s="3" customFormat="true" x14ac:dyDescent="0.25">
      <c r="A541" s="397"/>
      <c r="B541" s="118"/>
      <c r="L541" s="118"/>
      <c r="V541" s="118"/>
      <c r="AF541" s="118"/>
      <c r="AP541" s="118"/>
      <c r="AZ541" s="118"/>
      <c r="BA541" s="118"/>
      <c r="BJ541" s="118"/>
      <c r="BK541" s="118"/>
      <c r="BT541" s="118"/>
      <c r="BU541" s="118"/>
      <c r="CD541" s="118"/>
      <c r="CN541" s="118"/>
      <c r="CX541" s="118"/>
      <c r="DH541" s="118"/>
      <c r="DR541" s="118"/>
      <c r="EB541" s="118"/>
      <c r="EL541" s="118"/>
      <c r="EV541" s="118"/>
      <c r="FF541" s="118"/>
      <c r="FP541" s="118"/>
      <c r="FZ541" s="118"/>
      <c r="GJ541" s="118"/>
      <c r="GT541" s="118"/>
      <c r="HD541" s="118"/>
      <c r="HN541" s="118"/>
      <c r="HX541" s="118"/>
      <c r="IH541" s="118"/>
    </row>
    <row xmlns:x14ac="http://schemas.microsoft.com/office/spreadsheetml/2009/9/ac" r="542" s="3" customFormat="true" x14ac:dyDescent="0.25">
      <c r="A542" s="397"/>
      <c r="B542" s="118"/>
      <c r="L542" s="118"/>
      <c r="V542" s="118"/>
      <c r="AF542" s="118"/>
      <c r="AP542" s="118"/>
      <c r="AZ542" s="118"/>
      <c r="BA542" s="118"/>
      <c r="BJ542" s="118"/>
      <c r="BK542" s="118"/>
      <c r="BT542" s="118"/>
      <c r="BU542" s="118"/>
      <c r="CD542" s="118"/>
      <c r="CN542" s="118"/>
      <c r="CX542" s="118"/>
      <c r="DH542" s="118"/>
      <c r="DR542" s="118"/>
      <c r="EB542" s="118"/>
      <c r="EL542" s="118"/>
      <c r="EV542" s="118"/>
      <c r="FF542" s="118"/>
      <c r="FP542" s="118"/>
      <c r="FZ542" s="118"/>
      <c r="GJ542" s="118"/>
      <c r="GT542" s="118"/>
      <c r="HD542" s="118"/>
      <c r="HN542" s="118"/>
      <c r="HX542" s="118"/>
      <c r="IH542" s="118"/>
    </row>
    <row xmlns:x14ac="http://schemas.microsoft.com/office/spreadsheetml/2009/9/ac" r="543" s="3" customFormat="true" x14ac:dyDescent="0.25">
      <c r="A543" s="397"/>
      <c r="B543" s="118"/>
      <c r="L543" s="118"/>
      <c r="V543" s="118"/>
      <c r="AF543" s="118"/>
      <c r="AP543" s="118"/>
      <c r="AZ543" s="118"/>
      <c r="BA543" s="118"/>
      <c r="BJ543" s="118"/>
      <c r="BK543" s="118"/>
      <c r="BT543" s="118"/>
      <c r="BU543" s="118"/>
      <c r="CD543" s="118"/>
      <c r="CN543" s="118"/>
      <c r="CX543" s="118"/>
      <c r="DH543" s="118"/>
      <c r="DR543" s="118"/>
      <c r="EB543" s="118"/>
      <c r="EL543" s="118"/>
      <c r="EV543" s="118"/>
      <c r="FF543" s="118"/>
      <c r="FP543" s="118"/>
      <c r="FZ543" s="118"/>
      <c r="GJ543" s="118"/>
      <c r="GT543" s="118"/>
      <c r="HD543" s="118"/>
      <c r="HN543" s="118"/>
      <c r="HX543" s="118"/>
      <c r="IH543" s="118"/>
    </row>
    <row xmlns:x14ac="http://schemas.microsoft.com/office/spreadsheetml/2009/9/ac" r="544" s="3" customFormat="true" x14ac:dyDescent="0.25">
      <c r="A544" s="397"/>
      <c r="B544" s="118"/>
      <c r="L544" s="118"/>
      <c r="V544" s="118"/>
      <c r="AF544" s="118"/>
      <c r="AP544" s="118"/>
      <c r="AZ544" s="118"/>
      <c r="BA544" s="118"/>
      <c r="BJ544" s="118"/>
      <c r="BK544" s="118"/>
      <c r="BT544" s="118"/>
      <c r="BU544" s="118"/>
      <c r="CD544" s="118"/>
      <c r="CN544" s="118"/>
      <c r="CX544" s="118"/>
      <c r="DH544" s="118"/>
      <c r="DR544" s="118"/>
      <c r="EB544" s="118"/>
      <c r="EL544" s="118"/>
      <c r="EV544" s="118"/>
      <c r="FF544" s="118"/>
      <c r="FP544" s="118"/>
      <c r="FZ544" s="118"/>
      <c r="GJ544" s="118"/>
      <c r="GT544" s="118"/>
      <c r="HD544" s="118"/>
      <c r="HN544" s="118"/>
      <c r="HX544" s="118"/>
      <c r="IH544" s="118"/>
    </row>
    <row xmlns:x14ac="http://schemas.microsoft.com/office/spreadsheetml/2009/9/ac" r="545" s="3" customFormat="true" x14ac:dyDescent="0.25">
      <c r="A545" s="397"/>
      <c r="B545" s="118"/>
      <c r="L545" s="118"/>
      <c r="V545" s="118"/>
      <c r="AF545" s="118"/>
      <c r="AP545" s="118"/>
      <c r="AZ545" s="118"/>
      <c r="BA545" s="118"/>
      <c r="BJ545" s="118"/>
      <c r="BK545" s="118"/>
      <c r="BT545" s="118"/>
      <c r="BU545" s="118"/>
      <c r="CD545" s="118"/>
      <c r="CN545" s="118"/>
      <c r="CX545" s="118"/>
      <c r="DH545" s="118"/>
      <c r="DR545" s="118"/>
      <c r="EB545" s="118"/>
      <c r="EL545" s="118"/>
      <c r="EV545" s="118"/>
      <c r="FF545" s="118"/>
      <c r="FP545" s="118"/>
      <c r="FZ545" s="118"/>
      <c r="GJ545" s="118"/>
      <c r="GT545" s="118"/>
      <c r="HD545" s="118"/>
      <c r="HN545" s="118"/>
      <c r="HX545" s="118"/>
      <c r="IH545" s="118"/>
    </row>
    <row xmlns:x14ac="http://schemas.microsoft.com/office/spreadsheetml/2009/9/ac" r="546" s="3" customFormat="true" x14ac:dyDescent="0.25">
      <c r="A546" s="397"/>
      <c r="B546" s="118"/>
      <c r="L546" s="118"/>
      <c r="V546" s="118"/>
      <c r="AF546" s="118"/>
      <c r="AP546" s="118"/>
      <c r="AZ546" s="118"/>
      <c r="BA546" s="118"/>
      <c r="BJ546" s="118"/>
      <c r="BK546" s="118"/>
      <c r="BT546" s="118"/>
      <c r="BU546" s="118"/>
      <c r="CD546" s="118"/>
      <c r="CN546" s="118"/>
      <c r="CX546" s="118"/>
      <c r="DH546" s="118"/>
      <c r="DR546" s="118"/>
      <c r="EB546" s="118"/>
      <c r="EL546" s="118"/>
      <c r="EV546" s="118"/>
      <c r="FF546" s="118"/>
      <c r="FP546" s="118"/>
      <c r="FZ546" s="118"/>
      <c r="GJ546" s="118"/>
      <c r="GT546" s="118"/>
      <c r="HD546" s="118"/>
      <c r="HN546" s="118"/>
      <c r="HX546" s="118"/>
      <c r="IH546" s="118"/>
    </row>
    <row xmlns:x14ac="http://schemas.microsoft.com/office/spreadsheetml/2009/9/ac" r="547" s="3" customFormat="true" x14ac:dyDescent="0.25">
      <c r="A547" s="397"/>
      <c r="B547" s="118"/>
      <c r="L547" s="118"/>
      <c r="V547" s="118"/>
      <c r="AF547" s="118"/>
      <c r="AP547" s="118"/>
      <c r="AZ547" s="118"/>
      <c r="BA547" s="118"/>
      <c r="BJ547" s="118"/>
      <c r="BK547" s="118"/>
      <c r="BT547" s="118"/>
      <c r="BU547" s="118"/>
      <c r="CD547" s="118"/>
      <c r="CN547" s="118"/>
      <c r="CX547" s="118"/>
      <c r="DH547" s="118"/>
      <c r="DR547" s="118"/>
      <c r="EB547" s="118"/>
      <c r="EL547" s="118"/>
      <c r="EV547" s="118"/>
      <c r="FF547" s="118"/>
      <c r="FP547" s="118"/>
      <c r="FZ547" s="118"/>
      <c r="GJ547" s="118"/>
      <c r="GT547" s="118"/>
      <c r="HD547" s="118"/>
      <c r="HN547" s="118"/>
      <c r="HX547" s="118"/>
      <c r="IH547" s="118"/>
    </row>
    <row xmlns:x14ac="http://schemas.microsoft.com/office/spreadsheetml/2009/9/ac" r="548" s="3" customFormat="true" x14ac:dyDescent="0.25">
      <c r="A548" s="397"/>
      <c r="B548" s="118"/>
      <c r="L548" s="118"/>
      <c r="V548" s="118"/>
      <c r="AF548" s="118"/>
      <c r="AP548" s="118"/>
      <c r="AZ548" s="118"/>
      <c r="BA548" s="118"/>
      <c r="BJ548" s="118"/>
      <c r="BK548" s="118"/>
      <c r="BT548" s="118"/>
      <c r="BU548" s="118"/>
      <c r="CD548" s="118"/>
      <c r="CN548" s="118"/>
      <c r="CX548" s="118"/>
      <c r="DH548" s="118"/>
      <c r="DR548" s="118"/>
      <c r="EB548" s="118"/>
      <c r="EL548" s="118"/>
      <c r="EV548" s="118"/>
      <c r="FF548" s="118"/>
      <c r="FP548" s="118"/>
      <c r="FZ548" s="118"/>
      <c r="GJ548" s="118"/>
      <c r="GT548" s="118"/>
      <c r="HD548" s="118"/>
      <c r="HN548" s="118"/>
      <c r="HX548" s="118"/>
      <c r="IH548" s="118"/>
    </row>
    <row xmlns:x14ac="http://schemas.microsoft.com/office/spreadsheetml/2009/9/ac" r="549" s="3" customFormat="true" x14ac:dyDescent="0.25">
      <c r="A549" s="397"/>
      <c r="B549" s="118"/>
      <c r="L549" s="118"/>
      <c r="V549" s="118"/>
      <c r="AF549" s="118"/>
      <c r="AP549" s="118"/>
      <c r="AZ549" s="118"/>
      <c r="BA549" s="118"/>
      <c r="BJ549" s="118"/>
      <c r="BK549" s="118"/>
      <c r="BT549" s="118"/>
      <c r="BU549" s="118"/>
      <c r="CD549" s="118"/>
      <c r="CN549" s="118"/>
      <c r="CX549" s="118"/>
      <c r="DH549" s="118"/>
      <c r="DR549" s="118"/>
      <c r="EB549" s="118"/>
      <c r="EL549" s="118"/>
      <c r="EV549" s="118"/>
      <c r="FF549" s="118"/>
      <c r="FP549" s="118"/>
      <c r="FZ549" s="118"/>
      <c r="GJ549" s="118"/>
      <c r="GT549" s="118"/>
      <c r="HD549" s="118"/>
      <c r="HN549" s="118"/>
      <c r="HX549" s="118"/>
      <c r="IH549" s="118"/>
    </row>
    <row xmlns:x14ac="http://schemas.microsoft.com/office/spreadsheetml/2009/9/ac" r="550" s="3" customFormat="true" x14ac:dyDescent="0.25">
      <c r="A550" s="397"/>
      <c r="B550" s="118"/>
      <c r="L550" s="118"/>
      <c r="V550" s="118"/>
      <c r="AF550" s="118"/>
      <c r="AP550" s="118"/>
      <c r="AZ550" s="118"/>
      <c r="BA550" s="118"/>
      <c r="BJ550" s="118"/>
      <c r="BK550" s="118"/>
      <c r="BT550" s="118"/>
      <c r="BU550" s="118"/>
      <c r="CD550" s="118"/>
      <c r="CN550" s="118"/>
      <c r="CX550" s="118"/>
      <c r="DH550" s="118"/>
      <c r="DR550" s="118"/>
      <c r="EB550" s="118"/>
      <c r="EL550" s="118"/>
      <c r="EV550" s="118"/>
      <c r="FF550" s="118"/>
      <c r="FP550" s="118"/>
      <c r="FZ550" s="118"/>
      <c r="GJ550" s="118"/>
      <c r="GT550" s="118"/>
      <c r="HD550" s="118"/>
      <c r="HN550" s="118"/>
      <c r="HX550" s="118"/>
      <c r="IH550" s="118"/>
    </row>
    <row xmlns:x14ac="http://schemas.microsoft.com/office/spreadsheetml/2009/9/ac" r="551" s="3" customFormat="true" x14ac:dyDescent="0.25">
      <c r="A551" s="397"/>
      <c r="B551" s="118"/>
      <c r="L551" s="118"/>
      <c r="V551" s="118"/>
      <c r="AF551" s="118"/>
      <c r="AP551" s="118"/>
      <c r="AZ551" s="118"/>
      <c r="BA551" s="118"/>
      <c r="BJ551" s="118"/>
      <c r="BK551" s="118"/>
      <c r="BT551" s="118"/>
      <c r="BU551" s="118"/>
      <c r="CD551" s="118"/>
      <c r="CN551" s="118"/>
      <c r="CX551" s="118"/>
      <c r="DH551" s="118"/>
      <c r="DR551" s="118"/>
      <c r="EB551" s="118"/>
      <c r="EL551" s="118"/>
      <c r="EV551" s="118"/>
      <c r="FF551" s="118"/>
      <c r="FP551" s="118"/>
      <c r="FZ551" s="118"/>
      <c r="GJ551" s="118"/>
      <c r="GT551" s="118"/>
      <c r="HD551" s="118"/>
      <c r="HN551" s="118"/>
      <c r="HX551" s="118"/>
      <c r="IH551" s="118"/>
    </row>
    <row xmlns:x14ac="http://schemas.microsoft.com/office/spreadsheetml/2009/9/ac" r="552" s="3" customFormat="true" x14ac:dyDescent="0.25">
      <c r="A552" s="397"/>
      <c r="B552" s="118"/>
      <c r="L552" s="118"/>
      <c r="V552" s="118"/>
      <c r="AF552" s="118"/>
      <c r="AP552" s="118"/>
      <c r="AZ552" s="118"/>
      <c r="BA552" s="118"/>
      <c r="BJ552" s="118"/>
      <c r="BK552" s="118"/>
      <c r="BT552" s="118"/>
      <c r="BU552" s="118"/>
      <c r="CD552" s="118"/>
      <c r="CN552" s="118"/>
      <c r="CX552" s="118"/>
      <c r="DH552" s="118"/>
      <c r="DR552" s="118"/>
      <c r="EB552" s="118"/>
      <c r="EL552" s="118"/>
      <c r="EV552" s="118"/>
      <c r="FF552" s="118"/>
      <c r="FP552" s="118"/>
      <c r="FZ552" s="118"/>
      <c r="GJ552" s="118"/>
      <c r="GT552" s="118"/>
      <c r="HD552" s="118"/>
      <c r="HN552" s="118"/>
      <c r="HX552" s="118"/>
      <c r="IH552" s="118"/>
    </row>
    <row xmlns:x14ac="http://schemas.microsoft.com/office/spreadsheetml/2009/9/ac" r="553" s="3" customFormat="true" x14ac:dyDescent="0.25">
      <c r="A553" s="397"/>
      <c r="B553" s="118"/>
      <c r="L553" s="118"/>
      <c r="V553" s="118"/>
      <c r="AF553" s="118"/>
      <c r="AP553" s="118"/>
      <c r="AZ553" s="118"/>
      <c r="BA553" s="118"/>
      <c r="BJ553" s="118"/>
      <c r="BK553" s="118"/>
      <c r="BT553" s="118"/>
      <c r="BU553" s="118"/>
      <c r="CD553" s="118"/>
      <c r="CN553" s="118"/>
      <c r="CX553" s="118"/>
      <c r="DH553" s="118"/>
      <c r="DR553" s="118"/>
      <c r="EB553" s="118"/>
      <c r="EL553" s="118"/>
      <c r="EV553" s="118"/>
      <c r="FF553" s="118"/>
      <c r="FP553" s="118"/>
      <c r="FZ553" s="118"/>
      <c r="GJ553" s="118"/>
      <c r="GT553" s="118"/>
      <c r="HD553" s="118"/>
      <c r="HN553" s="118"/>
      <c r="HX553" s="118"/>
      <c r="IH553" s="118"/>
    </row>
    <row xmlns:x14ac="http://schemas.microsoft.com/office/spreadsheetml/2009/9/ac" r="554" s="3" customFormat="true" x14ac:dyDescent="0.25">
      <c r="A554" s="397"/>
      <c r="B554" s="118"/>
      <c r="L554" s="118"/>
      <c r="V554" s="118"/>
      <c r="AF554" s="118"/>
      <c r="AP554" s="118"/>
      <c r="AZ554" s="118"/>
      <c r="BA554" s="118"/>
      <c r="BJ554" s="118"/>
      <c r="BK554" s="118"/>
      <c r="BT554" s="118"/>
      <c r="BU554" s="118"/>
      <c r="CD554" s="118"/>
      <c r="CN554" s="118"/>
      <c r="CX554" s="118"/>
      <c r="DH554" s="118"/>
      <c r="DR554" s="118"/>
      <c r="EB554" s="118"/>
      <c r="EL554" s="118"/>
      <c r="EV554" s="118"/>
      <c r="FF554" s="118"/>
      <c r="FP554" s="118"/>
      <c r="FZ554" s="118"/>
      <c r="GJ554" s="118"/>
      <c r="GT554" s="118"/>
      <c r="HD554" s="118"/>
      <c r="HN554" s="118"/>
      <c r="HX554" s="118"/>
      <c r="IH554" s="118"/>
    </row>
    <row xmlns:x14ac="http://schemas.microsoft.com/office/spreadsheetml/2009/9/ac" r="555" s="3" customFormat="true" x14ac:dyDescent="0.25">
      <c r="A555" s="397"/>
      <c r="B555" s="118"/>
      <c r="L555" s="118"/>
      <c r="V555" s="118"/>
      <c r="AF555" s="118"/>
      <c r="AP555" s="118"/>
      <c r="AZ555" s="118"/>
      <c r="BA555" s="118"/>
      <c r="BJ555" s="118"/>
      <c r="BK555" s="118"/>
      <c r="BT555" s="118"/>
      <c r="BU555" s="118"/>
      <c r="CD555" s="118"/>
      <c r="CN555" s="118"/>
      <c r="CX555" s="118"/>
      <c r="DH555" s="118"/>
      <c r="DR555" s="118"/>
      <c r="EB555" s="118"/>
      <c r="EL555" s="118"/>
      <c r="EV555" s="118"/>
      <c r="FF555" s="118"/>
      <c r="FP555" s="118"/>
      <c r="FZ555" s="118"/>
      <c r="GJ555" s="118"/>
      <c r="GT555" s="118"/>
      <c r="HD555" s="118"/>
      <c r="HN555" s="118"/>
      <c r="HX555" s="118"/>
      <c r="IH555" s="118"/>
    </row>
    <row xmlns:x14ac="http://schemas.microsoft.com/office/spreadsheetml/2009/9/ac" r="556" s="3" customFormat="true" x14ac:dyDescent="0.25">
      <c r="A556" s="397"/>
      <c r="B556" s="118"/>
      <c r="L556" s="118"/>
      <c r="V556" s="118"/>
      <c r="AF556" s="118"/>
      <c r="AP556" s="118"/>
      <c r="AZ556" s="118"/>
      <c r="BA556" s="118"/>
      <c r="BJ556" s="118"/>
      <c r="BK556" s="118"/>
      <c r="BT556" s="118"/>
      <c r="BU556" s="118"/>
      <c r="CD556" s="118"/>
      <c r="CN556" s="118"/>
      <c r="CX556" s="118"/>
      <c r="DH556" s="118"/>
      <c r="DR556" s="118"/>
      <c r="EB556" s="118"/>
      <c r="EL556" s="118"/>
      <c r="EV556" s="118"/>
      <c r="FF556" s="118"/>
      <c r="FP556" s="118"/>
      <c r="FZ556" s="118"/>
      <c r="GJ556" s="118"/>
      <c r="GT556" s="118"/>
      <c r="HD556" s="118"/>
      <c r="HN556" s="118"/>
      <c r="HX556" s="118"/>
      <c r="IH556" s="118"/>
    </row>
    <row xmlns:x14ac="http://schemas.microsoft.com/office/spreadsheetml/2009/9/ac" r="557" s="3" customFormat="true" x14ac:dyDescent="0.25">
      <c r="A557" s="397"/>
      <c r="B557" s="118"/>
      <c r="L557" s="118"/>
      <c r="V557" s="118"/>
      <c r="AF557" s="118"/>
      <c r="AP557" s="118"/>
      <c r="AZ557" s="118"/>
      <c r="BA557" s="118"/>
      <c r="BJ557" s="118"/>
      <c r="BK557" s="118"/>
      <c r="BT557" s="118"/>
      <c r="BU557" s="118"/>
      <c r="CD557" s="118"/>
      <c r="CN557" s="118"/>
      <c r="CX557" s="118"/>
      <c r="DH557" s="118"/>
      <c r="DR557" s="118"/>
      <c r="EB557" s="118"/>
      <c r="EL557" s="118"/>
      <c r="EV557" s="118"/>
      <c r="FF557" s="118"/>
      <c r="FP557" s="118"/>
      <c r="FZ557" s="118"/>
      <c r="GJ557" s="118"/>
      <c r="GT557" s="118"/>
      <c r="HD557" s="118"/>
      <c r="HN557" s="118"/>
      <c r="HX557" s="118"/>
      <c r="IH557" s="118"/>
    </row>
    <row xmlns:x14ac="http://schemas.microsoft.com/office/spreadsheetml/2009/9/ac" r="558" s="3" customFormat="true" x14ac:dyDescent="0.25">
      <c r="A558" s="397"/>
      <c r="B558" s="118"/>
      <c r="L558" s="118"/>
      <c r="V558" s="118"/>
      <c r="AF558" s="118"/>
      <c r="AP558" s="118"/>
      <c r="AZ558" s="118"/>
      <c r="BA558" s="118"/>
      <c r="BJ558" s="118"/>
      <c r="BK558" s="118"/>
      <c r="BT558" s="118"/>
      <c r="BU558" s="118"/>
      <c r="CD558" s="118"/>
      <c r="CN558" s="118"/>
      <c r="CX558" s="118"/>
      <c r="DH558" s="118"/>
      <c r="DR558" s="118"/>
      <c r="EB558" s="118"/>
      <c r="EL558" s="118"/>
      <c r="EV558" s="118"/>
      <c r="FF558" s="118"/>
      <c r="FP558" s="118"/>
      <c r="FZ558" s="118"/>
      <c r="GJ558" s="118"/>
      <c r="GT558" s="118"/>
      <c r="HD558" s="118"/>
      <c r="HN558" s="118"/>
      <c r="HX558" s="118"/>
      <c r="IH558" s="118"/>
    </row>
    <row xmlns:x14ac="http://schemas.microsoft.com/office/spreadsheetml/2009/9/ac" r="559" s="3" customFormat="true" x14ac:dyDescent="0.25">
      <c r="A559" s="397"/>
      <c r="B559" s="118"/>
      <c r="L559" s="118"/>
      <c r="V559" s="118"/>
      <c r="AF559" s="118"/>
      <c r="AP559" s="118"/>
      <c r="AZ559" s="118"/>
      <c r="BA559" s="118"/>
      <c r="BJ559" s="118"/>
      <c r="BK559" s="118"/>
      <c r="BT559" s="118"/>
      <c r="BU559" s="118"/>
      <c r="CD559" s="118"/>
      <c r="CN559" s="118"/>
      <c r="CX559" s="118"/>
      <c r="DH559" s="118"/>
      <c r="DR559" s="118"/>
      <c r="EB559" s="118"/>
      <c r="EL559" s="118"/>
      <c r="EV559" s="118"/>
      <c r="FF559" s="118"/>
      <c r="FP559" s="118"/>
      <c r="FZ559" s="118"/>
      <c r="GJ559" s="118"/>
      <c r="GT559" s="118"/>
      <c r="HD559" s="118"/>
      <c r="HN559" s="118"/>
      <c r="HX559" s="118"/>
      <c r="IH559" s="118"/>
    </row>
    <row xmlns:x14ac="http://schemas.microsoft.com/office/spreadsheetml/2009/9/ac" r="560" s="3" customFormat="true" x14ac:dyDescent="0.25">
      <c r="A560" s="397"/>
      <c r="B560" s="118"/>
      <c r="L560" s="118"/>
      <c r="V560" s="118"/>
      <c r="AF560" s="118"/>
      <c r="AP560" s="118"/>
      <c r="AZ560" s="118"/>
      <c r="BA560" s="118"/>
      <c r="BJ560" s="118"/>
      <c r="BK560" s="118"/>
      <c r="BT560" s="118"/>
      <c r="BU560" s="118"/>
      <c r="CD560" s="118"/>
      <c r="CN560" s="118"/>
      <c r="CX560" s="118"/>
      <c r="DH560" s="118"/>
      <c r="DR560" s="118"/>
      <c r="EB560" s="118"/>
      <c r="EL560" s="118"/>
      <c r="EV560" s="118"/>
      <c r="FF560" s="118"/>
      <c r="FP560" s="118"/>
      <c r="FZ560" s="118"/>
      <c r="GJ560" s="118"/>
      <c r="GT560" s="118"/>
      <c r="HD560" s="118"/>
      <c r="HN560" s="118"/>
      <c r="HX560" s="118"/>
      <c r="IH560" s="118"/>
    </row>
    <row xmlns:x14ac="http://schemas.microsoft.com/office/spreadsheetml/2009/9/ac" r="561" s="3" customFormat="true" x14ac:dyDescent="0.25">
      <c r="A561" s="397"/>
      <c r="B561" s="118"/>
      <c r="L561" s="118"/>
      <c r="V561" s="118"/>
      <c r="AF561" s="118"/>
      <c r="AP561" s="118"/>
      <c r="AZ561" s="118"/>
      <c r="BA561" s="118"/>
      <c r="BJ561" s="118"/>
      <c r="BK561" s="118"/>
      <c r="BT561" s="118"/>
      <c r="BU561" s="118"/>
      <c r="CD561" s="118"/>
      <c r="CN561" s="118"/>
      <c r="CX561" s="118"/>
      <c r="DH561" s="118"/>
      <c r="DR561" s="118"/>
      <c r="EB561" s="118"/>
      <c r="EL561" s="118"/>
      <c r="EV561" s="118"/>
      <c r="FF561" s="118"/>
      <c r="FP561" s="118"/>
      <c r="FZ561" s="118"/>
      <c r="GJ561" s="118"/>
      <c r="GT561" s="118"/>
      <c r="HD561" s="118"/>
      <c r="HN561" s="118"/>
      <c r="HX561" s="118"/>
      <c r="IH561" s="118"/>
    </row>
    <row xmlns:x14ac="http://schemas.microsoft.com/office/spreadsheetml/2009/9/ac" r="562" s="3" customFormat="true" x14ac:dyDescent="0.25">
      <c r="A562" s="397"/>
      <c r="B562" s="118"/>
      <c r="L562" s="118"/>
      <c r="V562" s="118"/>
      <c r="AF562" s="118"/>
      <c r="AP562" s="118"/>
      <c r="AZ562" s="118"/>
      <c r="BA562" s="118"/>
      <c r="BJ562" s="118"/>
      <c r="BK562" s="118"/>
      <c r="BT562" s="118"/>
      <c r="BU562" s="118"/>
      <c r="CD562" s="118"/>
      <c r="CN562" s="118"/>
      <c r="CX562" s="118"/>
      <c r="DH562" s="118"/>
      <c r="DR562" s="118"/>
      <c r="EB562" s="118"/>
      <c r="EL562" s="118"/>
      <c r="EV562" s="118"/>
      <c r="FF562" s="118"/>
      <c r="FP562" s="118"/>
      <c r="FZ562" s="118"/>
      <c r="GJ562" s="118"/>
      <c r="GT562" s="118"/>
      <c r="HD562" s="118"/>
      <c r="HN562" s="118"/>
      <c r="HX562" s="118"/>
      <c r="IH562" s="118"/>
    </row>
    <row xmlns:x14ac="http://schemas.microsoft.com/office/spreadsheetml/2009/9/ac" r="563" s="3" customFormat="true" x14ac:dyDescent="0.25">
      <c r="A563" s="397"/>
      <c r="B563" s="118"/>
      <c r="L563" s="118"/>
      <c r="V563" s="118"/>
      <c r="AF563" s="118"/>
      <c r="AP563" s="118"/>
      <c r="AZ563" s="118"/>
      <c r="BA563" s="118"/>
      <c r="BJ563" s="118"/>
      <c r="BK563" s="118"/>
      <c r="BT563" s="118"/>
      <c r="BU563" s="118"/>
      <c r="CD563" s="118"/>
      <c r="CN563" s="118"/>
      <c r="CX563" s="118"/>
      <c r="DH563" s="118"/>
      <c r="DR563" s="118"/>
      <c r="EB563" s="118"/>
      <c r="EL563" s="118"/>
      <c r="EV563" s="118"/>
      <c r="FF563" s="118"/>
      <c r="FP563" s="118"/>
      <c r="FZ563" s="118"/>
      <c r="GJ563" s="118"/>
      <c r="GT563" s="118"/>
      <c r="HD563" s="118"/>
      <c r="HN563" s="118"/>
      <c r="HX563" s="118"/>
      <c r="IH563" s="118"/>
    </row>
    <row xmlns:x14ac="http://schemas.microsoft.com/office/spreadsheetml/2009/9/ac" r="564" s="3" customFormat="true" x14ac:dyDescent="0.25">
      <c r="A564" s="397"/>
      <c r="B564" s="118"/>
      <c r="L564" s="118"/>
      <c r="V564" s="118"/>
      <c r="AF564" s="118"/>
      <c r="AP564" s="118"/>
      <c r="AZ564" s="118"/>
      <c r="BA564" s="118"/>
      <c r="BJ564" s="118"/>
      <c r="BK564" s="118"/>
      <c r="BT564" s="118"/>
      <c r="BU564" s="118"/>
      <c r="CD564" s="118"/>
      <c r="CN564" s="118"/>
      <c r="CX564" s="118"/>
      <c r="DH564" s="118"/>
      <c r="DR564" s="118"/>
      <c r="EB564" s="118"/>
      <c r="EL564" s="118"/>
      <c r="EV564" s="118"/>
      <c r="FF564" s="118"/>
      <c r="FP564" s="118"/>
      <c r="FZ564" s="118"/>
      <c r="GJ564" s="118"/>
      <c r="GT564" s="118"/>
      <c r="HD564" s="118"/>
      <c r="HN564" s="118"/>
      <c r="HX564" s="118"/>
      <c r="IH564" s="118"/>
    </row>
    <row xmlns:x14ac="http://schemas.microsoft.com/office/spreadsheetml/2009/9/ac" r="565" s="3" customFormat="true" x14ac:dyDescent="0.25">
      <c r="A565" s="397"/>
      <c r="B565" s="118"/>
      <c r="L565" s="118"/>
      <c r="V565" s="118"/>
      <c r="AF565" s="118"/>
      <c r="AP565" s="118"/>
      <c r="AZ565" s="118"/>
      <c r="BA565" s="118"/>
      <c r="BJ565" s="118"/>
      <c r="BK565" s="118"/>
      <c r="BT565" s="118"/>
      <c r="BU565" s="118"/>
      <c r="CD565" s="118"/>
      <c r="CN565" s="118"/>
      <c r="CX565" s="118"/>
      <c r="DH565" s="118"/>
      <c r="DR565" s="118"/>
      <c r="EB565" s="118"/>
      <c r="EL565" s="118"/>
      <c r="EV565" s="118"/>
      <c r="FF565" s="118"/>
      <c r="FP565" s="118"/>
      <c r="FZ565" s="118"/>
      <c r="GJ565" s="118"/>
      <c r="GT565" s="118"/>
      <c r="HD565" s="118"/>
      <c r="HN565" s="118"/>
      <c r="HX565" s="118"/>
      <c r="IH565" s="118"/>
    </row>
    <row xmlns:x14ac="http://schemas.microsoft.com/office/spreadsheetml/2009/9/ac" r="566" s="3" customFormat="true" x14ac:dyDescent="0.25">
      <c r="A566" s="397"/>
      <c r="B566" s="118"/>
      <c r="L566" s="118"/>
      <c r="V566" s="118"/>
      <c r="AF566" s="118"/>
      <c r="AP566" s="118"/>
      <c r="AZ566" s="118"/>
      <c r="BA566" s="118"/>
      <c r="BJ566" s="118"/>
      <c r="BK566" s="118"/>
      <c r="BT566" s="118"/>
      <c r="BU566" s="118"/>
      <c r="CD566" s="118"/>
      <c r="CN566" s="118"/>
      <c r="CX566" s="118"/>
      <c r="DH566" s="118"/>
      <c r="DR566" s="118"/>
      <c r="EB566" s="118"/>
      <c r="EL566" s="118"/>
      <c r="EV566" s="118"/>
      <c r="FF566" s="118"/>
      <c r="FP566" s="118"/>
      <c r="FZ566" s="118"/>
      <c r="GJ566" s="118"/>
      <c r="GT566" s="118"/>
      <c r="HD566" s="118"/>
      <c r="HN566" s="118"/>
      <c r="HX566" s="118"/>
      <c r="IH566" s="118"/>
    </row>
    <row xmlns:x14ac="http://schemas.microsoft.com/office/spreadsheetml/2009/9/ac" r="567" s="3" customFormat="true" x14ac:dyDescent="0.25">
      <c r="A567" s="397"/>
      <c r="B567" s="118"/>
      <c r="L567" s="118"/>
      <c r="V567" s="118"/>
      <c r="AF567" s="118"/>
      <c r="AP567" s="118"/>
      <c r="AZ567" s="118"/>
      <c r="BA567" s="118"/>
      <c r="BJ567" s="118"/>
      <c r="BK567" s="118"/>
      <c r="BT567" s="118"/>
      <c r="BU567" s="118"/>
      <c r="CD567" s="118"/>
      <c r="CN567" s="118"/>
      <c r="CX567" s="118"/>
      <c r="DH567" s="118"/>
      <c r="DR567" s="118"/>
      <c r="EB567" s="118"/>
      <c r="EL567" s="118"/>
      <c r="EV567" s="118"/>
      <c r="FF567" s="118"/>
      <c r="FP567" s="118"/>
      <c r="FZ567" s="118"/>
      <c r="GJ567" s="118"/>
      <c r="GT567" s="118"/>
      <c r="HD567" s="118"/>
      <c r="HN567" s="118"/>
      <c r="HX567" s="118"/>
      <c r="IH567" s="118"/>
    </row>
    <row xmlns:x14ac="http://schemas.microsoft.com/office/spreadsheetml/2009/9/ac" r="568" s="3" customFormat="true" x14ac:dyDescent="0.25">
      <c r="A568" s="397"/>
      <c r="B568" s="118"/>
      <c r="L568" s="118"/>
      <c r="V568" s="118"/>
      <c r="AF568" s="118"/>
      <c r="AP568" s="118"/>
      <c r="AZ568" s="118"/>
      <c r="BA568" s="118"/>
      <c r="BJ568" s="118"/>
      <c r="BK568" s="118"/>
      <c r="BT568" s="118"/>
      <c r="BU568" s="118"/>
      <c r="CD568" s="118"/>
      <c r="CN568" s="118"/>
      <c r="CX568" s="118"/>
      <c r="DH568" s="118"/>
      <c r="DR568" s="118"/>
      <c r="EB568" s="118"/>
      <c r="EL568" s="118"/>
      <c r="EV568" s="118"/>
      <c r="FF568" s="118"/>
      <c r="FP568" s="118"/>
      <c r="FZ568" s="118"/>
      <c r="GJ568" s="118"/>
      <c r="GT568" s="118"/>
      <c r="HD568" s="118"/>
      <c r="HN568" s="118"/>
      <c r="HX568" s="118"/>
      <c r="IH568" s="118"/>
    </row>
    <row xmlns:x14ac="http://schemas.microsoft.com/office/spreadsheetml/2009/9/ac" r="569" s="3" customFormat="true" x14ac:dyDescent="0.25">
      <c r="A569" s="397"/>
      <c r="B569" s="118"/>
      <c r="L569" s="118"/>
      <c r="V569" s="118"/>
      <c r="AF569" s="118"/>
      <c r="AP569" s="118"/>
      <c r="AZ569" s="118"/>
      <c r="BA569" s="118"/>
      <c r="BJ569" s="118"/>
      <c r="BK569" s="118"/>
      <c r="BT569" s="118"/>
      <c r="BU569" s="118"/>
      <c r="CD569" s="118"/>
      <c r="CN569" s="118"/>
      <c r="CX569" s="118"/>
      <c r="DH569" s="118"/>
      <c r="DR569" s="118"/>
      <c r="EB569" s="118"/>
      <c r="EL569" s="118"/>
      <c r="EV569" s="118"/>
      <c r="FF569" s="118"/>
      <c r="FP569" s="118"/>
      <c r="FZ569" s="118"/>
      <c r="GJ569" s="118"/>
      <c r="GT569" s="118"/>
      <c r="HD569" s="118"/>
      <c r="HN569" s="118"/>
      <c r="HX569" s="118"/>
      <c r="IH569" s="118"/>
    </row>
    <row xmlns:x14ac="http://schemas.microsoft.com/office/spreadsheetml/2009/9/ac" r="570" s="3" customFormat="true" x14ac:dyDescent="0.25">
      <c r="A570" s="397"/>
      <c r="B570" s="118"/>
      <c r="L570" s="118"/>
      <c r="V570" s="118"/>
      <c r="AF570" s="118"/>
      <c r="AP570" s="118"/>
      <c r="AZ570" s="118"/>
      <c r="BA570" s="118"/>
      <c r="BJ570" s="118"/>
      <c r="BK570" s="118"/>
      <c r="BT570" s="118"/>
      <c r="BU570" s="118"/>
      <c r="CD570" s="118"/>
      <c r="CN570" s="118"/>
      <c r="CX570" s="118"/>
      <c r="DH570" s="118"/>
      <c r="DR570" s="118"/>
      <c r="EB570" s="118"/>
      <c r="EL570" s="118"/>
      <c r="EV570" s="118"/>
      <c r="FF570" s="118"/>
      <c r="FP570" s="118"/>
      <c r="FZ570" s="118"/>
      <c r="GJ570" s="118"/>
      <c r="GT570" s="118"/>
      <c r="HD570" s="118"/>
      <c r="HN570" s="118"/>
      <c r="HX570" s="118"/>
      <c r="IH570" s="118"/>
    </row>
    <row xmlns:x14ac="http://schemas.microsoft.com/office/spreadsheetml/2009/9/ac" r="571" s="3" customFormat="true" x14ac:dyDescent="0.25">
      <c r="A571" s="397"/>
      <c r="B571" s="118"/>
      <c r="L571" s="118"/>
      <c r="V571" s="118"/>
      <c r="AF571" s="118"/>
      <c r="AP571" s="118"/>
      <c r="AZ571" s="118"/>
      <c r="BA571" s="118"/>
      <c r="BJ571" s="118"/>
      <c r="BK571" s="118"/>
      <c r="BT571" s="118"/>
      <c r="BU571" s="118"/>
      <c r="CD571" s="118"/>
      <c r="CN571" s="118"/>
      <c r="CX571" s="118"/>
      <c r="DH571" s="118"/>
      <c r="DR571" s="118"/>
      <c r="EB571" s="118"/>
      <c r="EL571" s="118"/>
      <c r="EV571" s="118"/>
      <c r="FF571" s="118"/>
      <c r="FP571" s="118"/>
      <c r="FZ571" s="118"/>
      <c r="GJ571" s="118"/>
      <c r="GT571" s="118"/>
      <c r="HD571" s="118"/>
      <c r="HN571" s="118"/>
      <c r="HX571" s="118"/>
      <c r="IH571" s="118"/>
    </row>
    <row xmlns:x14ac="http://schemas.microsoft.com/office/spreadsheetml/2009/9/ac" r="572" s="3" customFormat="true" x14ac:dyDescent="0.25">
      <c r="A572" s="397"/>
      <c r="B572" s="118"/>
      <c r="L572" s="118"/>
      <c r="V572" s="118"/>
      <c r="AF572" s="118"/>
      <c r="AP572" s="118"/>
      <c r="AZ572" s="118"/>
      <c r="BA572" s="118"/>
      <c r="BJ572" s="118"/>
      <c r="BK572" s="118"/>
      <c r="BT572" s="118"/>
      <c r="BU572" s="118"/>
      <c r="CD572" s="118"/>
      <c r="CN572" s="118"/>
      <c r="CX572" s="118"/>
      <c r="DH572" s="118"/>
      <c r="DR572" s="118"/>
      <c r="EB572" s="118"/>
      <c r="EL572" s="118"/>
      <c r="EV572" s="118"/>
      <c r="FF572" s="118"/>
      <c r="FP572" s="118"/>
      <c r="FZ572" s="118"/>
      <c r="GJ572" s="118"/>
      <c r="GT572" s="118"/>
      <c r="HD572" s="118"/>
      <c r="HN572" s="118"/>
      <c r="HX572" s="118"/>
      <c r="IH572" s="118"/>
    </row>
    <row xmlns:x14ac="http://schemas.microsoft.com/office/spreadsheetml/2009/9/ac" r="573" s="3" customFormat="true" x14ac:dyDescent="0.25">
      <c r="A573" s="397"/>
      <c r="B573" s="118"/>
      <c r="L573" s="118"/>
      <c r="V573" s="118"/>
      <c r="AF573" s="118"/>
      <c r="AP573" s="118"/>
      <c r="AZ573" s="118"/>
      <c r="BA573" s="118"/>
      <c r="BJ573" s="118"/>
      <c r="BK573" s="118"/>
      <c r="BT573" s="118"/>
      <c r="BU573" s="118"/>
      <c r="CD573" s="118"/>
      <c r="CN573" s="118"/>
      <c r="CX573" s="118"/>
      <c r="DH573" s="118"/>
      <c r="DR573" s="118"/>
      <c r="EB573" s="118"/>
      <c r="EL573" s="118"/>
      <c r="EV573" s="118"/>
      <c r="FF573" s="118"/>
      <c r="FP573" s="118"/>
      <c r="FZ573" s="118"/>
      <c r="GJ573" s="118"/>
      <c r="GT573" s="118"/>
      <c r="HD573" s="118"/>
      <c r="HN573" s="118"/>
      <c r="HX573" s="118"/>
      <c r="IH573" s="118"/>
    </row>
    <row xmlns:x14ac="http://schemas.microsoft.com/office/spreadsheetml/2009/9/ac" r="574" s="3" customFormat="true" x14ac:dyDescent="0.25">
      <c r="A574" s="397"/>
      <c r="B574" s="118"/>
      <c r="L574" s="118"/>
      <c r="V574" s="118"/>
      <c r="AF574" s="118"/>
      <c r="AP574" s="118"/>
      <c r="AZ574" s="118"/>
      <c r="BA574" s="118"/>
      <c r="BJ574" s="118"/>
      <c r="BK574" s="118"/>
      <c r="BT574" s="118"/>
      <c r="BU574" s="118"/>
      <c r="CD574" s="118"/>
      <c r="CN574" s="118"/>
      <c r="CX574" s="118"/>
      <c r="DH574" s="118"/>
      <c r="DR574" s="118"/>
      <c r="EB574" s="118"/>
      <c r="EL574" s="118"/>
      <c r="EV574" s="118"/>
      <c r="FF574" s="118"/>
      <c r="FP574" s="118"/>
      <c r="FZ574" s="118"/>
      <c r="GJ574" s="118"/>
      <c r="GT574" s="118"/>
      <c r="HD574" s="118"/>
      <c r="HN574" s="118"/>
      <c r="HX574" s="118"/>
      <c r="IH574" s="118"/>
    </row>
    <row xmlns:x14ac="http://schemas.microsoft.com/office/spreadsheetml/2009/9/ac" r="575" s="3" customFormat="true" x14ac:dyDescent="0.25">
      <c r="A575" s="397"/>
      <c r="B575" s="118"/>
      <c r="L575" s="118"/>
      <c r="V575" s="118"/>
      <c r="AF575" s="118"/>
      <c r="AP575" s="118"/>
      <c r="AZ575" s="118"/>
      <c r="BA575" s="118"/>
      <c r="BJ575" s="118"/>
      <c r="BK575" s="118"/>
      <c r="BT575" s="118"/>
      <c r="BU575" s="118"/>
      <c r="CD575" s="118"/>
      <c r="CN575" s="118"/>
      <c r="CX575" s="118"/>
      <c r="DH575" s="118"/>
      <c r="DR575" s="118"/>
      <c r="EB575" s="118"/>
      <c r="EL575" s="118"/>
      <c r="EV575" s="118"/>
      <c r="FF575" s="118"/>
      <c r="FP575" s="118"/>
      <c r="FZ575" s="118"/>
      <c r="GJ575" s="118"/>
      <c r="GT575" s="118"/>
      <c r="HD575" s="118"/>
      <c r="HN575" s="118"/>
      <c r="HX575" s="118"/>
      <c r="IH575" s="118"/>
    </row>
    <row xmlns:x14ac="http://schemas.microsoft.com/office/spreadsheetml/2009/9/ac" r="576" s="3" customFormat="true" x14ac:dyDescent="0.25">
      <c r="A576" s="397"/>
      <c r="B576" s="118"/>
      <c r="L576" s="118"/>
      <c r="V576" s="118"/>
      <c r="AF576" s="118"/>
      <c r="AP576" s="118"/>
      <c r="AZ576" s="118"/>
      <c r="BA576" s="118"/>
      <c r="BJ576" s="118"/>
      <c r="BK576" s="118"/>
      <c r="BT576" s="118"/>
      <c r="BU576" s="118"/>
      <c r="CD576" s="118"/>
      <c r="CN576" s="118"/>
      <c r="CX576" s="118"/>
      <c r="DH576" s="118"/>
      <c r="DR576" s="118"/>
      <c r="EB576" s="118"/>
      <c r="EL576" s="118"/>
      <c r="EV576" s="118"/>
      <c r="FF576" s="118"/>
      <c r="FP576" s="118"/>
      <c r="FZ576" s="118"/>
      <c r="GJ576" s="118"/>
      <c r="GT576" s="118"/>
      <c r="HD576" s="118"/>
      <c r="HN576" s="118"/>
      <c r="HX576" s="118"/>
      <c r="IH576" s="118"/>
    </row>
    <row xmlns:x14ac="http://schemas.microsoft.com/office/spreadsheetml/2009/9/ac" r="577" s="3" customFormat="true" x14ac:dyDescent="0.25">
      <c r="A577" s="397"/>
      <c r="B577" s="118"/>
      <c r="L577" s="118"/>
      <c r="V577" s="118"/>
      <c r="AF577" s="118"/>
      <c r="AP577" s="118"/>
      <c r="AZ577" s="118"/>
      <c r="BA577" s="118"/>
      <c r="BJ577" s="118"/>
      <c r="BK577" s="118"/>
      <c r="BT577" s="118"/>
      <c r="BU577" s="118"/>
      <c r="CD577" s="118"/>
      <c r="CN577" s="118"/>
      <c r="CX577" s="118"/>
      <c r="DH577" s="118"/>
      <c r="DR577" s="118"/>
      <c r="EB577" s="118"/>
      <c r="EL577" s="118"/>
      <c r="EV577" s="118"/>
      <c r="FF577" s="118"/>
      <c r="FP577" s="118"/>
      <c r="FZ577" s="118"/>
      <c r="GJ577" s="118"/>
      <c r="GT577" s="118"/>
      <c r="HD577" s="118"/>
      <c r="HN577" s="118"/>
      <c r="HX577" s="118"/>
      <c r="IH577" s="118"/>
    </row>
    <row xmlns:x14ac="http://schemas.microsoft.com/office/spreadsheetml/2009/9/ac" r="578" s="3" customFormat="true" x14ac:dyDescent="0.25">
      <c r="A578" s="397"/>
      <c r="B578" s="118"/>
      <c r="L578" s="118"/>
      <c r="V578" s="118"/>
      <c r="AF578" s="118"/>
      <c r="AP578" s="118"/>
      <c r="AZ578" s="118"/>
      <c r="BA578" s="118"/>
      <c r="BJ578" s="118"/>
      <c r="BK578" s="118"/>
      <c r="BT578" s="118"/>
      <c r="BU578" s="118"/>
      <c r="CD578" s="118"/>
      <c r="CN578" s="118"/>
      <c r="CX578" s="118"/>
      <c r="DH578" s="118"/>
      <c r="DR578" s="118"/>
      <c r="EB578" s="118"/>
      <c r="EL578" s="118"/>
      <c r="EV578" s="118"/>
      <c r="FF578" s="118"/>
      <c r="FP578" s="118"/>
      <c r="FZ578" s="118"/>
      <c r="GJ578" s="118"/>
      <c r="GT578" s="118"/>
      <c r="HD578" s="118"/>
      <c r="HN578" s="118"/>
      <c r="HX578" s="118"/>
      <c r="IH578" s="118"/>
    </row>
    <row xmlns:x14ac="http://schemas.microsoft.com/office/spreadsheetml/2009/9/ac" r="579" s="3" customFormat="true" x14ac:dyDescent="0.25">
      <c r="A579" s="397"/>
      <c r="B579" s="118"/>
      <c r="L579" s="118"/>
      <c r="V579" s="118"/>
      <c r="AF579" s="118"/>
      <c r="AP579" s="118"/>
      <c r="AZ579" s="118"/>
      <c r="BA579" s="118"/>
      <c r="BJ579" s="118"/>
      <c r="BK579" s="118"/>
      <c r="BT579" s="118"/>
      <c r="BU579" s="118"/>
      <c r="CD579" s="118"/>
      <c r="CN579" s="118"/>
      <c r="CX579" s="118"/>
      <c r="DH579" s="118"/>
      <c r="DR579" s="118"/>
      <c r="EB579" s="118"/>
      <c r="EL579" s="118"/>
      <c r="EV579" s="118"/>
      <c r="FF579" s="118"/>
      <c r="FP579" s="118"/>
      <c r="FZ579" s="118"/>
      <c r="GJ579" s="118"/>
      <c r="GT579" s="118"/>
      <c r="HD579" s="118"/>
      <c r="HN579" s="118"/>
      <c r="HX579" s="118"/>
      <c r="IH579" s="118"/>
    </row>
    <row xmlns:x14ac="http://schemas.microsoft.com/office/spreadsheetml/2009/9/ac" r="580" s="3" customFormat="true" x14ac:dyDescent="0.25">
      <c r="A580" s="397"/>
      <c r="B580" s="118"/>
      <c r="L580" s="118"/>
      <c r="V580" s="118"/>
      <c r="AF580" s="118"/>
      <c r="AP580" s="118"/>
      <c r="AZ580" s="118"/>
      <c r="BA580" s="118"/>
      <c r="BJ580" s="118"/>
      <c r="BK580" s="118"/>
      <c r="BT580" s="118"/>
      <c r="BU580" s="118"/>
      <c r="CD580" s="118"/>
      <c r="CN580" s="118"/>
      <c r="CX580" s="118"/>
      <c r="DH580" s="118"/>
      <c r="DR580" s="118"/>
      <c r="EB580" s="118"/>
      <c r="EL580" s="118"/>
      <c r="EV580" s="118"/>
      <c r="FF580" s="118"/>
      <c r="FP580" s="118"/>
      <c r="FZ580" s="118"/>
      <c r="GJ580" s="118"/>
      <c r="GT580" s="118"/>
      <c r="HD580" s="118"/>
      <c r="HN580" s="118"/>
      <c r="HX580" s="118"/>
      <c r="IH580" s="118"/>
    </row>
    <row xmlns:x14ac="http://schemas.microsoft.com/office/spreadsheetml/2009/9/ac" r="581" s="3" customFormat="true" x14ac:dyDescent="0.25">
      <c r="A581" s="397"/>
      <c r="B581" s="118"/>
      <c r="L581" s="118"/>
      <c r="V581" s="118"/>
      <c r="AF581" s="118"/>
      <c r="AP581" s="118"/>
      <c r="AZ581" s="118"/>
      <c r="BA581" s="118"/>
      <c r="BJ581" s="118"/>
      <c r="BK581" s="118"/>
      <c r="BT581" s="118"/>
      <c r="BU581" s="118"/>
      <c r="CD581" s="118"/>
      <c r="CN581" s="118"/>
      <c r="CX581" s="118"/>
      <c r="DH581" s="118"/>
      <c r="DR581" s="118"/>
      <c r="EB581" s="118"/>
      <c r="EL581" s="118"/>
      <c r="EV581" s="118"/>
      <c r="FF581" s="118"/>
      <c r="FP581" s="118"/>
      <c r="FZ581" s="118"/>
      <c r="GJ581" s="118"/>
      <c r="GT581" s="118"/>
      <c r="HD581" s="118"/>
      <c r="HN581" s="118"/>
      <c r="HX581" s="118"/>
      <c r="IH581" s="118"/>
    </row>
    <row xmlns:x14ac="http://schemas.microsoft.com/office/spreadsheetml/2009/9/ac" r="582" s="3" customFormat="true" x14ac:dyDescent="0.25">
      <c r="A582" s="397"/>
      <c r="B582" s="118"/>
      <c r="L582" s="118"/>
      <c r="V582" s="118"/>
      <c r="AF582" s="118"/>
      <c r="AP582" s="118"/>
      <c r="AZ582" s="118"/>
      <c r="BA582" s="118"/>
      <c r="BJ582" s="118"/>
      <c r="BK582" s="118"/>
      <c r="BT582" s="118"/>
      <c r="BU582" s="118"/>
      <c r="CD582" s="118"/>
      <c r="CN582" s="118"/>
      <c r="CX582" s="118"/>
      <c r="DH582" s="118"/>
      <c r="DR582" s="118"/>
      <c r="EB582" s="118"/>
      <c r="EL582" s="118"/>
      <c r="EV582" s="118"/>
      <c r="FF582" s="118"/>
      <c r="FP582" s="118"/>
      <c r="FZ582" s="118"/>
      <c r="GJ582" s="118"/>
      <c r="GT582" s="118"/>
      <c r="HD582" s="118"/>
      <c r="HN582" s="118"/>
      <c r="HX582" s="118"/>
      <c r="IH582" s="118"/>
    </row>
    <row xmlns:x14ac="http://schemas.microsoft.com/office/spreadsheetml/2009/9/ac" r="583" s="3" customFormat="true" x14ac:dyDescent="0.25">
      <c r="A583" s="397"/>
      <c r="B583" s="118"/>
      <c r="L583" s="118"/>
      <c r="V583" s="118"/>
      <c r="AF583" s="118"/>
      <c r="AP583" s="118"/>
      <c r="AZ583" s="118"/>
      <c r="BA583" s="118"/>
      <c r="BJ583" s="118"/>
      <c r="BK583" s="118"/>
      <c r="BT583" s="118"/>
      <c r="BU583" s="118"/>
      <c r="CD583" s="118"/>
      <c r="CN583" s="118"/>
      <c r="CX583" s="118"/>
      <c r="DH583" s="118"/>
      <c r="DR583" s="118"/>
      <c r="EB583" s="118"/>
      <c r="EL583" s="118"/>
      <c r="EV583" s="118"/>
      <c r="FF583" s="118"/>
      <c r="FP583" s="118"/>
      <c r="FZ583" s="118"/>
      <c r="GJ583" s="118"/>
      <c r="GT583" s="118"/>
      <c r="HD583" s="118"/>
      <c r="HN583" s="118"/>
      <c r="HX583" s="118"/>
      <c r="IH583" s="118"/>
    </row>
    <row xmlns:x14ac="http://schemas.microsoft.com/office/spreadsheetml/2009/9/ac" r="584" s="3" customFormat="true" x14ac:dyDescent="0.25">
      <c r="A584" s="397"/>
      <c r="B584" s="118"/>
      <c r="L584" s="118"/>
      <c r="V584" s="118"/>
      <c r="AF584" s="118"/>
      <c r="AP584" s="118"/>
      <c r="AZ584" s="118"/>
      <c r="BA584" s="118"/>
      <c r="BJ584" s="118"/>
      <c r="BK584" s="118"/>
      <c r="BT584" s="118"/>
      <c r="BU584" s="118"/>
      <c r="CD584" s="118"/>
      <c r="CN584" s="118"/>
      <c r="CX584" s="118"/>
      <c r="DH584" s="118"/>
      <c r="DR584" s="118"/>
      <c r="EB584" s="118"/>
      <c r="EL584" s="118"/>
      <c r="EV584" s="118"/>
      <c r="FF584" s="118"/>
      <c r="FP584" s="118"/>
      <c r="FZ584" s="118"/>
      <c r="GJ584" s="118"/>
      <c r="GT584" s="118"/>
      <c r="HD584" s="118"/>
      <c r="HN584" s="118"/>
      <c r="HX584" s="118"/>
      <c r="IH584" s="118"/>
    </row>
    <row xmlns:x14ac="http://schemas.microsoft.com/office/spreadsheetml/2009/9/ac" r="585" s="3" customFormat="true" x14ac:dyDescent="0.25">
      <c r="A585" s="397"/>
      <c r="B585" s="118"/>
      <c r="L585" s="118"/>
      <c r="V585" s="118"/>
      <c r="AF585" s="118"/>
      <c r="AP585" s="118"/>
      <c r="AZ585" s="118"/>
      <c r="BA585" s="118"/>
      <c r="BJ585" s="118"/>
      <c r="BK585" s="118"/>
      <c r="BT585" s="118"/>
      <c r="BU585" s="118"/>
      <c r="CD585" s="118"/>
      <c r="CN585" s="118"/>
      <c r="CX585" s="118"/>
      <c r="DH585" s="118"/>
      <c r="DR585" s="118"/>
      <c r="EB585" s="118"/>
      <c r="EL585" s="118"/>
      <c r="EV585" s="118"/>
      <c r="FF585" s="118"/>
      <c r="FP585" s="118"/>
      <c r="FZ585" s="118"/>
      <c r="GJ585" s="118"/>
      <c r="GT585" s="118"/>
      <c r="HD585" s="118"/>
      <c r="HN585" s="118"/>
      <c r="HX585" s="118"/>
      <c r="IH585" s="118"/>
    </row>
    <row xmlns:x14ac="http://schemas.microsoft.com/office/spreadsheetml/2009/9/ac" r="586" s="3" customFormat="true" x14ac:dyDescent="0.25">
      <c r="A586" s="397"/>
      <c r="B586" s="118"/>
      <c r="L586" s="118"/>
      <c r="V586" s="118"/>
      <c r="AF586" s="118"/>
      <c r="AP586" s="118"/>
      <c r="AZ586" s="118"/>
      <c r="BA586" s="118"/>
      <c r="BJ586" s="118"/>
      <c r="BK586" s="118"/>
      <c r="BT586" s="118"/>
      <c r="BU586" s="118"/>
      <c r="CD586" s="118"/>
      <c r="CN586" s="118"/>
      <c r="CX586" s="118"/>
      <c r="DH586" s="118"/>
      <c r="DR586" s="118"/>
      <c r="EB586" s="118"/>
      <c r="EL586" s="118"/>
      <c r="EV586" s="118"/>
      <c r="FF586" s="118"/>
      <c r="FP586" s="118"/>
      <c r="FZ586" s="118"/>
      <c r="GJ586" s="118"/>
      <c r="GT586" s="118"/>
      <c r="HD586" s="118"/>
      <c r="HN586" s="118"/>
      <c r="HX586" s="118"/>
      <c r="IH586" s="118"/>
    </row>
    <row xmlns:x14ac="http://schemas.microsoft.com/office/spreadsheetml/2009/9/ac" r="587" s="3" customFormat="true" x14ac:dyDescent="0.25">
      <c r="A587" s="397"/>
      <c r="B587" s="118"/>
      <c r="L587" s="118"/>
      <c r="V587" s="118"/>
      <c r="AF587" s="118"/>
      <c r="AP587" s="118"/>
      <c r="AZ587" s="118"/>
      <c r="BA587" s="118"/>
      <c r="BJ587" s="118"/>
      <c r="BK587" s="118"/>
      <c r="BT587" s="118"/>
      <c r="BU587" s="118"/>
      <c r="CD587" s="118"/>
      <c r="CN587" s="118"/>
      <c r="CX587" s="118"/>
      <c r="DH587" s="118"/>
      <c r="DR587" s="118"/>
      <c r="EB587" s="118"/>
      <c r="EL587" s="118"/>
      <c r="EV587" s="118"/>
      <c r="FF587" s="118"/>
      <c r="FP587" s="118"/>
      <c r="FZ587" s="118"/>
      <c r="GJ587" s="118"/>
      <c r="GT587" s="118"/>
      <c r="HD587" s="118"/>
      <c r="HN587" s="118"/>
      <c r="HX587" s="118"/>
      <c r="IH587" s="118"/>
    </row>
    <row xmlns:x14ac="http://schemas.microsoft.com/office/spreadsheetml/2009/9/ac" r="588" s="3" customFormat="true" x14ac:dyDescent="0.25">
      <c r="A588" s="397"/>
      <c r="B588" s="118"/>
      <c r="L588" s="118"/>
      <c r="V588" s="118"/>
      <c r="AF588" s="118"/>
      <c r="AP588" s="118"/>
      <c r="AZ588" s="118"/>
      <c r="BA588" s="118"/>
      <c r="BJ588" s="118"/>
      <c r="BK588" s="118"/>
      <c r="BT588" s="118"/>
      <c r="BU588" s="118"/>
      <c r="CD588" s="118"/>
      <c r="CN588" s="118"/>
      <c r="CX588" s="118"/>
      <c r="DH588" s="118"/>
      <c r="DR588" s="118"/>
      <c r="EB588" s="118"/>
      <c r="EL588" s="118"/>
      <c r="EV588" s="118"/>
      <c r="FF588" s="118"/>
      <c r="FP588" s="118"/>
      <c r="FZ588" s="118"/>
      <c r="GJ588" s="118"/>
      <c r="GT588" s="118"/>
      <c r="HD588" s="118"/>
      <c r="HN588" s="118"/>
      <c r="HX588" s="118"/>
      <c r="IH588" s="118"/>
    </row>
    <row xmlns:x14ac="http://schemas.microsoft.com/office/spreadsheetml/2009/9/ac" r="589" s="3" customFormat="true" x14ac:dyDescent="0.25">
      <c r="A589" s="397"/>
      <c r="B589" s="118"/>
      <c r="L589" s="118"/>
      <c r="V589" s="118"/>
      <c r="AF589" s="118"/>
      <c r="AP589" s="118"/>
      <c r="AZ589" s="118"/>
      <c r="BA589" s="118"/>
      <c r="BJ589" s="118"/>
      <c r="BK589" s="118"/>
      <c r="BT589" s="118"/>
      <c r="BU589" s="118"/>
      <c r="CD589" s="118"/>
      <c r="CN589" s="118"/>
      <c r="CX589" s="118"/>
      <c r="DH589" s="118"/>
      <c r="DR589" s="118"/>
      <c r="EB589" s="118"/>
      <c r="EL589" s="118"/>
      <c r="EV589" s="118"/>
      <c r="FF589" s="118"/>
      <c r="FP589" s="118"/>
      <c r="FZ589" s="118"/>
      <c r="GJ589" s="118"/>
      <c r="GT589" s="118"/>
      <c r="HD589" s="118"/>
      <c r="HN589" s="118"/>
      <c r="HX589" s="118"/>
      <c r="IH589" s="118"/>
    </row>
    <row xmlns:x14ac="http://schemas.microsoft.com/office/spreadsheetml/2009/9/ac" r="590" s="3" customFormat="true" x14ac:dyDescent="0.25">
      <c r="A590" s="397"/>
      <c r="B590" s="118"/>
      <c r="L590" s="118"/>
      <c r="V590" s="118"/>
      <c r="AF590" s="118"/>
      <c r="AP590" s="118"/>
      <c r="AZ590" s="118"/>
      <c r="BA590" s="118"/>
      <c r="BJ590" s="118"/>
      <c r="BK590" s="118"/>
      <c r="BT590" s="118"/>
      <c r="BU590" s="118"/>
      <c r="CD590" s="118"/>
      <c r="CN590" s="118"/>
      <c r="CX590" s="118"/>
      <c r="DH590" s="118"/>
      <c r="DR590" s="118"/>
      <c r="EB590" s="118"/>
      <c r="EL590" s="118"/>
      <c r="EV590" s="118"/>
      <c r="FF590" s="118"/>
      <c r="FP590" s="118"/>
      <c r="FZ590" s="118"/>
      <c r="GJ590" s="118"/>
      <c r="GT590" s="118"/>
      <c r="HD590" s="118"/>
      <c r="HN590" s="118"/>
      <c r="HX590" s="118"/>
      <c r="IH590" s="118"/>
    </row>
    <row xmlns:x14ac="http://schemas.microsoft.com/office/spreadsheetml/2009/9/ac" r="591" s="3" customFormat="true" x14ac:dyDescent="0.25">
      <c r="A591" s="397"/>
      <c r="B591" s="118"/>
      <c r="L591" s="118"/>
      <c r="V591" s="118"/>
      <c r="AF591" s="118"/>
      <c r="AP591" s="118"/>
      <c r="AZ591" s="118"/>
      <c r="BA591" s="118"/>
      <c r="BJ591" s="118"/>
      <c r="BK591" s="118"/>
      <c r="BT591" s="118"/>
      <c r="BU591" s="118"/>
      <c r="CD591" s="118"/>
      <c r="CN591" s="118"/>
      <c r="CX591" s="118"/>
      <c r="DH591" s="118"/>
      <c r="DR591" s="118"/>
      <c r="EB591" s="118"/>
      <c r="EL591" s="118"/>
      <c r="EV591" s="118"/>
      <c r="FF591" s="118"/>
      <c r="FP591" s="118"/>
      <c r="FZ591" s="118"/>
      <c r="GJ591" s="118"/>
      <c r="GT591" s="118"/>
      <c r="HD591" s="118"/>
      <c r="HN591" s="118"/>
      <c r="HX591" s="118"/>
      <c r="IH591" s="118"/>
    </row>
    <row xmlns:x14ac="http://schemas.microsoft.com/office/spreadsheetml/2009/9/ac" r="592" s="3" customFormat="true" x14ac:dyDescent="0.25">
      <c r="A592" s="397"/>
      <c r="B592" s="118"/>
      <c r="L592" s="118"/>
      <c r="V592" s="118"/>
      <c r="AF592" s="118"/>
      <c r="AP592" s="118"/>
      <c r="AZ592" s="118"/>
      <c r="BA592" s="118"/>
      <c r="BJ592" s="118"/>
      <c r="BK592" s="118"/>
      <c r="BT592" s="118"/>
      <c r="BU592" s="118"/>
      <c r="CD592" s="118"/>
      <c r="CN592" s="118"/>
      <c r="CX592" s="118"/>
      <c r="DH592" s="118"/>
      <c r="DR592" s="118"/>
      <c r="EB592" s="118"/>
      <c r="EL592" s="118"/>
      <c r="EV592" s="118"/>
      <c r="FF592" s="118"/>
      <c r="FP592" s="118"/>
      <c r="FZ592" s="118"/>
      <c r="GJ592" s="118"/>
      <c r="GT592" s="118"/>
      <c r="HD592" s="118"/>
      <c r="HN592" s="118"/>
      <c r="HX592" s="118"/>
      <c r="IH592" s="118"/>
    </row>
    <row xmlns:x14ac="http://schemas.microsoft.com/office/spreadsheetml/2009/9/ac" r="593" s="3" customFormat="true" x14ac:dyDescent="0.25">
      <c r="A593" s="397"/>
      <c r="B593" s="118"/>
      <c r="L593" s="118"/>
      <c r="V593" s="118"/>
      <c r="AF593" s="118"/>
      <c r="AP593" s="118"/>
      <c r="AZ593" s="118"/>
      <c r="BA593" s="118"/>
      <c r="BJ593" s="118"/>
      <c r="BK593" s="118"/>
      <c r="BT593" s="118"/>
      <c r="BU593" s="118"/>
      <c r="CD593" s="118"/>
      <c r="CN593" s="118"/>
      <c r="CX593" s="118"/>
      <c r="DH593" s="118"/>
      <c r="DR593" s="118"/>
      <c r="EB593" s="118"/>
      <c r="EL593" s="118"/>
      <c r="EV593" s="118"/>
      <c r="FF593" s="118"/>
      <c r="FP593" s="118"/>
      <c r="FZ593" s="118"/>
      <c r="GJ593" s="118"/>
      <c r="GT593" s="118"/>
      <c r="HD593" s="118"/>
      <c r="HN593" s="118"/>
      <c r="HX593" s="118"/>
      <c r="IH593" s="118"/>
    </row>
    <row xmlns:x14ac="http://schemas.microsoft.com/office/spreadsheetml/2009/9/ac" r="594" s="3" customFormat="true" x14ac:dyDescent="0.25">
      <c r="A594" s="397"/>
      <c r="B594" s="118"/>
      <c r="L594" s="118"/>
      <c r="V594" s="118"/>
      <c r="AF594" s="118"/>
      <c r="AP594" s="118"/>
      <c r="AZ594" s="118"/>
      <c r="BA594" s="118"/>
      <c r="BJ594" s="118"/>
      <c r="BK594" s="118"/>
      <c r="BT594" s="118"/>
      <c r="BU594" s="118"/>
      <c r="CD594" s="118"/>
      <c r="CN594" s="118"/>
      <c r="CX594" s="118"/>
      <c r="DH594" s="118"/>
      <c r="DR594" s="118"/>
      <c r="EB594" s="118"/>
      <c r="EL594" s="118"/>
      <c r="EV594" s="118"/>
      <c r="FF594" s="118"/>
      <c r="FP594" s="118"/>
      <c r="FZ594" s="118"/>
      <c r="GJ594" s="118"/>
      <c r="GT594" s="118"/>
      <c r="HD594" s="118"/>
      <c r="HN594" s="118"/>
      <c r="HX594" s="118"/>
      <c r="IH594" s="118"/>
    </row>
    <row xmlns:x14ac="http://schemas.microsoft.com/office/spreadsheetml/2009/9/ac" r="595" s="3" customFormat="true" x14ac:dyDescent="0.25">
      <c r="A595" s="397"/>
      <c r="B595" s="118"/>
      <c r="L595" s="118"/>
      <c r="V595" s="118"/>
      <c r="AF595" s="118"/>
      <c r="AP595" s="118"/>
      <c r="AZ595" s="118"/>
      <c r="BA595" s="118"/>
      <c r="BJ595" s="118"/>
      <c r="BK595" s="118"/>
      <c r="BT595" s="118"/>
      <c r="BU595" s="118"/>
      <c r="CD595" s="118"/>
      <c r="CN595" s="118"/>
      <c r="CX595" s="118"/>
      <c r="DH595" s="118"/>
      <c r="DR595" s="118"/>
      <c r="EB595" s="118"/>
      <c r="EL595" s="118"/>
      <c r="EV595" s="118"/>
      <c r="FF595" s="118"/>
      <c r="FP595" s="118"/>
      <c r="FZ595" s="118"/>
      <c r="GJ595" s="118"/>
      <c r="GT595" s="118"/>
      <c r="HD595" s="118"/>
      <c r="HN595" s="118"/>
      <c r="HX595" s="118"/>
      <c r="IH595" s="118"/>
    </row>
    <row xmlns:x14ac="http://schemas.microsoft.com/office/spreadsheetml/2009/9/ac" r="596" s="3" customFormat="true" x14ac:dyDescent="0.25">
      <c r="A596" s="397"/>
      <c r="B596" s="118"/>
      <c r="L596" s="118"/>
      <c r="V596" s="118"/>
      <c r="AF596" s="118"/>
      <c r="AP596" s="118"/>
      <c r="AZ596" s="118"/>
      <c r="BA596" s="118"/>
      <c r="BJ596" s="118"/>
      <c r="BK596" s="118"/>
      <c r="BT596" s="118"/>
      <c r="BU596" s="118"/>
      <c r="CD596" s="118"/>
      <c r="CN596" s="118"/>
      <c r="CX596" s="118"/>
      <c r="DH596" s="118"/>
      <c r="DR596" s="118"/>
      <c r="EB596" s="118"/>
      <c r="EL596" s="118"/>
      <c r="EV596" s="118"/>
      <c r="FF596" s="118"/>
      <c r="FP596" s="118"/>
      <c r="FZ596" s="118"/>
      <c r="GJ596" s="118"/>
      <c r="GT596" s="118"/>
      <c r="HD596" s="118"/>
      <c r="HN596" s="118"/>
      <c r="HX596" s="118"/>
      <c r="IH596" s="118"/>
    </row>
    <row xmlns:x14ac="http://schemas.microsoft.com/office/spreadsheetml/2009/9/ac" r="597" s="3" customFormat="true" x14ac:dyDescent="0.25">
      <c r="A597" s="397"/>
      <c r="B597" s="118"/>
      <c r="L597" s="118"/>
      <c r="V597" s="118"/>
      <c r="AF597" s="118"/>
      <c r="AP597" s="118"/>
      <c r="AZ597" s="118"/>
      <c r="BA597" s="118"/>
      <c r="BJ597" s="118"/>
      <c r="BK597" s="118"/>
      <c r="BT597" s="118"/>
      <c r="BU597" s="118"/>
      <c r="CD597" s="118"/>
      <c r="CN597" s="118"/>
      <c r="CX597" s="118"/>
      <c r="DH597" s="118"/>
      <c r="DR597" s="118"/>
      <c r="EB597" s="118"/>
      <c r="EL597" s="118"/>
      <c r="EV597" s="118"/>
      <c r="FF597" s="118"/>
      <c r="FP597" s="118"/>
      <c r="FZ597" s="118"/>
      <c r="GJ597" s="118"/>
      <c r="GT597" s="118"/>
      <c r="HD597" s="118"/>
      <c r="HN597" s="118"/>
      <c r="HX597" s="118"/>
      <c r="IH597" s="118"/>
    </row>
    <row xmlns:x14ac="http://schemas.microsoft.com/office/spreadsheetml/2009/9/ac" r="598" s="3" customFormat="true" x14ac:dyDescent="0.25">
      <c r="A598" s="397"/>
      <c r="B598" s="118"/>
      <c r="L598" s="118"/>
      <c r="V598" s="118"/>
      <c r="AF598" s="118"/>
      <c r="AP598" s="118"/>
      <c r="AZ598" s="118"/>
      <c r="BA598" s="118"/>
      <c r="BJ598" s="118"/>
      <c r="BK598" s="118"/>
      <c r="BT598" s="118"/>
      <c r="BU598" s="118"/>
      <c r="CD598" s="118"/>
      <c r="CN598" s="118"/>
      <c r="CX598" s="118"/>
      <c r="DH598" s="118"/>
      <c r="DR598" s="118"/>
      <c r="EB598" s="118"/>
      <c r="EL598" s="118"/>
      <c r="EV598" s="118"/>
      <c r="FF598" s="118"/>
      <c r="FP598" s="118"/>
      <c r="FZ598" s="118"/>
      <c r="GJ598" s="118"/>
      <c r="GT598" s="118"/>
      <c r="HD598" s="118"/>
      <c r="HN598" s="118"/>
      <c r="HX598" s="118"/>
      <c r="IH598" s="118"/>
    </row>
    <row xmlns:x14ac="http://schemas.microsoft.com/office/spreadsheetml/2009/9/ac" r="599" s="3" customFormat="true" x14ac:dyDescent="0.25">
      <c r="A599" s="397"/>
      <c r="B599" s="118"/>
      <c r="L599" s="118"/>
      <c r="V599" s="118"/>
      <c r="AF599" s="118"/>
      <c r="AP599" s="118"/>
      <c r="AZ599" s="118"/>
      <c r="BA599" s="118"/>
      <c r="BJ599" s="118"/>
      <c r="BK599" s="118"/>
      <c r="BT599" s="118"/>
      <c r="BU599" s="118"/>
      <c r="CD599" s="118"/>
      <c r="CN599" s="118"/>
      <c r="CX599" s="118"/>
      <c r="DH599" s="118"/>
      <c r="DR599" s="118"/>
      <c r="EB599" s="118"/>
      <c r="EL599" s="118"/>
      <c r="EV599" s="118"/>
      <c r="FF599" s="118"/>
      <c r="FP599" s="118"/>
      <c r="FZ599" s="118"/>
      <c r="GJ599" s="118"/>
      <c r="GT599" s="118"/>
      <c r="HD599" s="118"/>
      <c r="HN599" s="118"/>
      <c r="HX599" s="118"/>
      <c r="IH599" s="118"/>
    </row>
    <row xmlns:x14ac="http://schemas.microsoft.com/office/spreadsheetml/2009/9/ac" r="600" s="3" customFormat="true" x14ac:dyDescent="0.25">
      <c r="A600" s="397"/>
      <c r="B600" s="118"/>
      <c r="L600" s="118"/>
      <c r="V600" s="118"/>
      <c r="AF600" s="118"/>
      <c r="AP600" s="118"/>
      <c r="AZ600" s="118"/>
      <c r="BA600" s="118"/>
      <c r="BJ600" s="118"/>
      <c r="BK600" s="118"/>
      <c r="BT600" s="118"/>
      <c r="BU600" s="118"/>
      <c r="CD600" s="118"/>
      <c r="CN600" s="118"/>
      <c r="CX600" s="118"/>
      <c r="DH600" s="118"/>
      <c r="DR600" s="118"/>
      <c r="EB600" s="118"/>
      <c r="EL600" s="118"/>
      <c r="EV600" s="118"/>
      <c r="FF600" s="118"/>
      <c r="FP600" s="118"/>
      <c r="FZ600" s="118"/>
      <c r="GJ600" s="118"/>
      <c r="GT600" s="118"/>
      <c r="HD600" s="118"/>
      <c r="HN600" s="118"/>
      <c r="HX600" s="118"/>
      <c r="IH600" s="118"/>
    </row>
    <row xmlns:x14ac="http://schemas.microsoft.com/office/spreadsheetml/2009/9/ac" r="601" s="3" customFormat="true" x14ac:dyDescent="0.25">
      <c r="A601" s="397"/>
      <c r="B601" s="118"/>
      <c r="L601" s="118"/>
      <c r="V601" s="118"/>
      <c r="AF601" s="118"/>
      <c r="AP601" s="118"/>
      <c r="AZ601" s="118"/>
      <c r="BA601" s="118"/>
      <c r="BJ601" s="118"/>
      <c r="BK601" s="118"/>
      <c r="BT601" s="118"/>
      <c r="BU601" s="118"/>
      <c r="CD601" s="118"/>
      <c r="CN601" s="118"/>
      <c r="CX601" s="118"/>
      <c r="DH601" s="118"/>
      <c r="DR601" s="118"/>
      <c r="EB601" s="118"/>
      <c r="EL601" s="118"/>
      <c r="EV601" s="118"/>
      <c r="FF601" s="118"/>
      <c r="FP601" s="118"/>
      <c r="FZ601" s="118"/>
      <c r="GJ601" s="118"/>
      <c r="GT601" s="118"/>
      <c r="HD601" s="118"/>
      <c r="HN601" s="118"/>
      <c r="HX601" s="118"/>
      <c r="IH601" s="118"/>
    </row>
    <row xmlns:x14ac="http://schemas.microsoft.com/office/spreadsheetml/2009/9/ac" r="602" s="3" customFormat="true" x14ac:dyDescent="0.25">
      <c r="A602" s="397"/>
      <c r="B602" s="118"/>
      <c r="L602" s="118"/>
      <c r="V602" s="118"/>
      <c r="AF602" s="118"/>
      <c r="AP602" s="118"/>
      <c r="AZ602" s="118"/>
      <c r="BA602" s="118"/>
      <c r="BJ602" s="118"/>
      <c r="BK602" s="118"/>
      <c r="BT602" s="118"/>
      <c r="BU602" s="118"/>
      <c r="CD602" s="118"/>
      <c r="CN602" s="118"/>
      <c r="CX602" s="118"/>
      <c r="DH602" s="118"/>
      <c r="DR602" s="118"/>
      <c r="EB602" s="118"/>
      <c r="EL602" s="118"/>
      <c r="EV602" s="118"/>
      <c r="FF602" s="118"/>
      <c r="FP602" s="118"/>
      <c r="FZ602" s="118"/>
      <c r="GJ602" s="118"/>
      <c r="GT602" s="118"/>
      <c r="HD602" s="118"/>
      <c r="HN602" s="118"/>
      <c r="HX602" s="118"/>
      <c r="IH602" s="118"/>
    </row>
    <row xmlns:x14ac="http://schemas.microsoft.com/office/spreadsheetml/2009/9/ac" r="603" s="3" customFormat="true" x14ac:dyDescent="0.25">
      <c r="A603" s="397"/>
      <c r="B603" s="118"/>
      <c r="L603" s="118"/>
      <c r="V603" s="118"/>
      <c r="AF603" s="118"/>
      <c r="AP603" s="118"/>
      <c r="AZ603" s="118"/>
      <c r="BA603" s="118"/>
      <c r="BJ603" s="118"/>
      <c r="BK603" s="118"/>
      <c r="BT603" s="118"/>
      <c r="BU603" s="118"/>
      <c r="CD603" s="118"/>
      <c r="CN603" s="118"/>
      <c r="CX603" s="118"/>
      <c r="DH603" s="118"/>
      <c r="DR603" s="118"/>
      <c r="EB603" s="118"/>
      <c r="EL603" s="118"/>
      <c r="EV603" s="118"/>
      <c r="FF603" s="118"/>
      <c r="FP603" s="118"/>
      <c r="FZ603" s="118"/>
      <c r="GJ603" s="118"/>
      <c r="GT603" s="118"/>
      <c r="HD603" s="118"/>
      <c r="HN603" s="118"/>
      <c r="HX603" s="118"/>
      <c r="IH603" s="118"/>
    </row>
    <row xmlns:x14ac="http://schemas.microsoft.com/office/spreadsheetml/2009/9/ac" r="604" s="3" customFormat="true" x14ac:dyDescent="0.25">
      <c r="A604" s="397"/>
      <c r="B604" s="118"/>
      <c r="L604" s="118"/>
      <c r="V604" s="118"/>
      <c r="AF604" s="118"/>
      <c r="AP604" s="118"/>
      <c r="AZ604" s="118"/>
      <c r="BA604" s="118"/>
      <c r="BJ604" s="118"/>
      <c r="BK604" s="118"/>
      <c r="BT604" s="118"/>
      <c r="BU604" s="118"/>
      <c r="CD604" s="118"/>
      <c r="CN604" s="118"/>
      <c r="CX604" s="118"/>
      <c r="DH604" s="118"/>
      <c r="DR604" s="118"/>
      <c r="EB604" s="118"/>
      <c r="EL604" s="118"/>
      <c r="EV604" s="118"/>
      <c r="FF604" s="118"/>
      <c r="FP604" s="118"/>
      <c r="FZ604" s="118"/>
      <c r="GJ604" s="118"/>
      <c r="GT604" s="118"/>
      <c r="HD604" s="118"/>
      <c r="HN604" s="118"/>
      <c r="HX604" s="118"/>
      <c r="IH604" s="118"/>
    </row>
    <row xmlns:x14ac="http://schemas.microsoft.com/office/spreadsheetml/2009/9/ac" r="605" s="3" customFormat="true" x14ac:dyDescent="0.25">
      <c r="A605" s="397"/>
      <c r="B605" s="118"/>
      <c r="L605" s="118"/>
      <c r="V605" s="118"/>
      <c r="AF605" s="118"/>
      <c r="AP605" s="118"/>
      <c r="AZ605" s="118"/>
      <c r="BA605" s="118"/>
      <c r="BJ605" s="118"/>
      <c r="BK605" s="118"/>
      <c r="BT605" s="118"/>
      <c r="BU605" s="118"/>
      <c r="CD605" s="118"/>
      <c r="CN605" s="118"/>
      <c r="CX605" s="118"/>
      <c r="DH605" s="118"/>
      <c r="DR605" s="118"/>
      <c r="EB605" s="118"/>
      <c r="EL605" s="118"/>
      <c r="EV605" s="118"/>
      <c r="FF605" s="118"/>
      <c r="FP605" s="118"/>
      <c r="FZ605" s="118"/>
      <c r="GJ605" s="118"/>
      <c r="GT605" s="118"/>
      <c r="HD605" s="118"/>
      <c r="HN605" s="118"/>
      <c r="HX605" s="118"/>
      <c r="IH605" s="118"/>
    </row>
    <row xmlns:x14ac="http://schemas.microsoft.com/office/spreadsheetml/2009/9/ac" r="606" s="3" customFormat="true" x14ac:dyDescent="0.25">
      <c r="A606" s="397"/>
      <c r="B606" s="118"/>
      <c r="L606" s="118"/>
      <c r="V606" s="118"/>
      <c r="AF606" s="118"/>
      <c r="AP606" s="118"/>
      <c r="AZ606" s="118"/>
      <c r="BA606" s="118"/>
      <c r="BJ606" s="118"/>
      <c r="BK606" s="118"/>
      <c r="BT606" s="118"/>
      <c r="BU606" s="118"/>
      <c r="CD606" s="118"/>
      <c r="CN606" s="118"/>
      <c r="CX606" s="118"/>
      <c r="DH606" s="118"/>
      <c r="DR606" s="118"/>
      <c r="EB606" s="118"/>
      <c r="EL606" s="118"/>
      <c r="EV606" s="118"/>
      <c r="FF606" s="118"/>
      <c r="FP606" s="118"/>
      <c r="FZ606" s="118"/>
      <c r="GJ606" s="118"/>
      <c r="GT606" s="118"/>
      <c r="HD606" s="118"/>
      <c r="HN606" s="118"/>
      <c r="HX606" s="118"/>
      <c r="IH606" s="118"/>
    </row>
    <row xmlns:x14ac="http://schemas.microsoft.com/office/spreadsheetml/2009/9/ac" r="607" s="3" customFormat="true" x14ac:dyDescent="0.25">
      <c r="A607" s="397"/>
      <c r="B607" s="118"/>
      <c r="L607" s="118"/>
      <c r="V607" s="118"/>
      <c r="AF607" s="118"/>
      <c r="AP607" s="118"/>
      <c r="AZ607" s="118"/>
      <c r="BA607" s="118"/>
      <c r="BJ607" s="118"/>
      <c r="BK607" s="118"/>
      <c r="BT607" s="118"/>
      <c r="BU607" s="118"/>
      <c r="CD607" s="118"/>
      <c r="CN607" s="118"/>
      <c r="CX607" s="118"/>
      <c r="DH607" s="118"/>
      <c r="DR607" s="118"/>
      <c r="EB607" s="118"/>
      <c r="EL607" s="118"/>
      <c r="EV607" s="118"/>
      <c r="FF607" s="118"/>
      <c r="FP607" s="118"/>
      <c r="FZ607" s="118"/>
      <c r="GJ607" s="118"/>
      <c r="GT607" s="118"/>
      <c r="HD607" s="118"/>
      <c r="HN607" s="118"/>
      <c r="HX607" s="118"/>
      <c r="IH607" s="118"/>
    </row>
    <row xmlns:x14ac="http://schemas.microsoft.com/office/spreadsheetml/2009/9/ac" r="608" s="3" customFormat="true" x14ac:dyDescent="0.25">
      <c r="A608" s="397"/>
      <c r="B608" s="118"/>
      <c r="L608" s="118"/>
      <c r="V608" s="118"/>
      <c r="AF608" s="118"/>
      <c r="AP608" s="118"/>
      <c r="AZ608" s="118"/>
      <c r="BA608" s="118"/>
      <c r="BJ608" s="118"/>
      <c r="BK608" s="118"/>
      <c r="BT608" s="118"/>
      <c r="BU608" s="118"/>
      <c r="CD608" s="118"/>
      <c r="CN608" s="118"/>
      <c r="CX608" s="118"/>
      <c r="DH608" s="118"/>
      <c r="DR608" s="118"/>
      <c r="EB608" s="118"/>
      <c r="EL608" s="118"/>
      <c r="EV608" s="118"/>
      <c r="FF608" s="118"/>
      <c r="FP608" s="118"/>
      <c r="FZ608" s="118"/>
      <c r="GJ608" s="118"/>
      <c r="GT608" s="118"/>
      <c r="HD608" s="118"/>
      <c r="HN608" s="118"/>
      <c r="HX608" s="118"/>
      <c r="IH608" s="118"/>
    </row>
    <row xmlns:x14ac="http://schemas.microsoft.com/office/spreadsheetml/2009/9/ac" r="609" s="3" customFormat="true" x14ac:dyDescent="0.25">
      <c r="A609" s="397"/>
      <c r="B609" s="118"/>
      <c r="L609" s="118"/>
      <c r="V609" s="118"/>
      <c r="AF609" s="118"/>
      <c r="AP609" s="118"/>
      <c r="AZ609" s="118"/>
      <c r="BA609" s="118"/>
      <c r="BJ609" s="118"/>
      <c r="BK609" s="118"/>
      <c r="BT609" s="118"/>
      <c r="BU609" s="118"/>
      <c r="CD609" s="118"/>
      <c r="CN609" s="118"/>
      <c r="CX609" s="118"/>
      <c r="DH609" s="118"/>
      <c r="DR609" s="118"/>
      <c r="EB609" s="118"/>
      <c r="EL609" s="118"/>
      <c r="EV609" s="118"/>
      <c r="FF609" s="118"/>
      <c r="FP609" s="118"/>
      <c r="FZ609" s="118"/>
      <c r="GJ609" s="118"/>
      <c r="GT609" s="118"/>
      <c r="HD609" s="118"/>
      <c r="HN609" s="118"/>
      <c r="HX609" s="118"/>
      <c r="IH609" s="118"/>
    </row>
    <row xmlns:x14ac="http://schemas.microsoft.com/office/spreadsheetml/2009/9/ac" r="610" s="3" customFormat="true" x14ac:dyDescent="0.25">
      <c r="A610" s="397"/>
      <c r="B610" s="118"/>
      <c r="L610" s="118"/>
      <c r="V610" s="118"/>
      <c r="AF610" s="118"/>
      <c r="AP610" s="118"/>
      <c r="AZ610" s="118"/>
      <c r="BA610" s="118"/>
      <c r="BJ610" s="118"/>
      <c r="BK610" s="118"/>
      <c r="BT610" s="118"/>
      <c r="BU610" s="118"/>
      <c r="CD610" s="118"/>
      <c r="CN610" s="118"/>
      <c r="CX610" s="118"/>
      <c r="DH610" s="118"/>
      <c r="DR610" s="118"/>
      <c r="EB610" s="118"/>
      <c r="EL610" s="118"/>
      <c r="EV610" s="118"/>
      <c r="FF610" s="118"/>
      <c r="FP610" s="118"/>
      <c r="FZ610" s="118"/>
      <c r="GJ610" s="118"/>
      <c r="GT610" s="118"/>
      <c r="HD610" s="118"/>
      <c r="HN610" s="118"/>
      <c r="HX610" s="118"/>
      <c r="IH610" s="118"/>
    </row>
    <row xmlns:x14ac="http://schemas.microsoft.com/office/spreadsheetml/2009/9/ac" r="611" s="3" customFormat="true" x14ac:dyDescent="0.25">
      <c r="A611" s="397"/>
      <c r="B611" s="118"/>
      <c r="L611" s="118"/>
      <c r="V611" s="118"/>
      <c r="AF611" s="118"/>
      <c r="AP611" s="118"/>
      <c r="AZ611" s="118"/>
      <c r="BA611" s="118"/>
      <c r="BJ611" s="118"/>
      <c r="BK611" s="118"/>
      <c r="BT611" s="118"/>
      <c r="BU611" s="118"/>
      <c r="CD611" s="118"/>
      <c r="CN611" s="118"/>
      <c r="CX611" s="118"/>
      <c r="DH611" s="118"/>
      <c r="DR611" s="118"/>
      <c r="EB611" s="118"/>
      <c r="EL611" s="118"/>
      <c r="EV611" s="118"/>
      <c r="FF611" s="118"/>
      <c r="FP611" s="118"/>
      <c r="FZ611" s="118"/>
      <c r="GJ611" s="118"/>
      <c r="GT611" s="118"/>
      <c r="HD611" s="118"/>
      <c r="HN611" s="118"/>
      <c r="HX611" s="118"/>
      <c r="IH611" s="118"/>
    </row>
    <row xmlns:x14ac="http://schemas.microsoft.com/office/spreadsheetml/2009/9/ac" r="612" s="3" customFormat="true" x14ac:dyDescent="0.25">
      <c r="A612" s="397"/>
      <c r="B612" s="118"/>
      <c r="L612" s="118"/>
      <c r="V612" s="118"/>
      <c r="AF612" s="118"/>
      <c r="AP612" s="118"/>
      <c r="AZ612" s="118"/>
      <c r="BA612" s="118"/>
      <c r="BJ612" s="118"/>
      <c r="BK612" s="118"/>
      <c r="BT612" s="118"/>
      <c r="BU612" s="118"/>
      <c r="CD612" s="118"/>
      <c r="CN612" s="118"/>
      <c r="CX612" s="118"/>
      <c r="DH612" s="118"/>
      <c r="DR612" s="118"/>
      <c r="EB612" s="118"/>
      <c r="EL612" s="118"/>
      <c r="EV612" s="118"/>
      <c r="FF612" s="118"/>
      <c r="FP612" s="118"/>
      <c r="FZ612" s="118"/>
      <c r="GJ612" s="118"/>
      <c r="GT612" s="118"/>
      <c r="HD612" s="118"/>
      <c r="HN612" s="118"/>
      <c r="HX612" s="118"/>
      <c r="IH612" s="118"/>
    </row>
    <row xmlns:x14ac="http://schemas.microsoft.com/office/spreadsheetml/2009/9/ac" r="613" s="3" customFormat="true" x14ac:dyDescent="0.25">
      <c r="A613" s="397"/>
      <c r="B613" s="118"/>
      <c r="L613" s="118"/>
      <c r="V613" s="118"/>
      <c r="AF613" s="118"/>
      <c r="AP613" s="118"/>
      <c r="AZ613" s="118"/>
      <c r="BA613" s="118"/>
      <c r="BJ613" s="118"/>
      <c r="BK613" s="118"/>
      <c r="BT613" s="118"/>
      <c r="BU613" s="118"/>
      <c r="CD613" s="118"/>
      <c r="CN613" s="118"/>
      <c r="CX613" s="118"/>
      <c r="DH613" s="118"/>
      <c r="DR613" s="118"/>
      <c r="EB613" s="118"/>
      <c r="EL613" s="118"/>
      <c r="EV613" s="118"/>
      <c r="FF613" s="118"/>
      <c r="FP613" s="118"/>
      <c r="FZ613" s="118"/>
      <c r="GJ613" s="118"/>
      <c r="GT613" s="118"/>
      <c r="HD613" s="118"/>
      <c r="HN613" s="118"/>
      <c r="HX613" s="118"/>
      <c r="IH613" s="118"/>
    </row>
    <row xmlns:x14ac="http://schemas.microsoft.com/office/spreadsheetml/2009/9/ac" r="614" s="3" customFormat="true" x14ac:dyDescent="0.25">
      <c r="A614" s="397"/>
      <c r="B614" s="118"/>
      <c r="L614" s="118"/>
      <c r="V614" s="118"/>
      <c r="AF614" s="118"/>
      <c r="AP614" s="118"/>
      <c r="AZ614" s="118"/>
      <c r="BA614" s="118"/>
      <c r="BJ614" s="118"/>
      <c r="BK614" s="118"/>
      <c r="BT614" s="118"/>
      <c r="BU614" s="118"/>
      <c r="CD614" s="118"/>
      <c r="CN614" s="118"/>
      <c r="CX614" s="118"/>
      <c r="DH614" s="118"/>
      <c r="DR614" s="118"/>
      <c r="EB614" s="118"/>
      <c r="EL614" s="118"/>
      <c r="EV614" s="118"/>
      <c r="FF614" s="118"/>
      <c r="FP614" s="118"/>
      <c r="FZ614" s="118"/>
      <c r="GJ614" s="118"/>
      <c r="GT614" s="118"/>
      <c r="HD614" s="118"/>
      <c r="HN614" s="118"/>
      <c r="HX614" s="118"/>
      <c r="IH614" s="118"/>
    </row>
    <row xmlns:x14ac="http://schemas.microsoft.com/office/spreadsheetml/2009/9/ac" r="615" s="3" customFormat="true" x14ac:dyDescent="0.25">
      <c r="A615" s="397"/>
      <c r="B615" s="118"/>
      <c r="L615" s="118"/>
      <c r="V615" s="118"/>
      <c r="AF615" s="118"/>
      <c r="AP615" s="118"/>
      <c r="AZ615" s="118"/>
      <c r="BA615" s="118"/>
      <c r="BJ615" s="118"/>
      <c r="BK615" s="118"/>
      <c r="BT615" s="118"/>
      <c r="BU615" s="118"/>
      <c r="CD615" s="118"/>
      <c r="CN615" s="118"/>
      <c r="CX615" s="118"/>
      <c r="DH615" s="118"/>
      <c r="DR615" s="118"/>
      <c r="EB615" s="118"/>
      <c r="EL615" s="118"/>
      <c r="EV615" s="118"/>
      <c r="FF615" s="118"/>
      <c r="FP615" s="118"/>
      <c r="FZ615" s="118"/>
      <c r="GJ615" s="118"/>
      <c r="GT615" s="118"/>
      <c r="HD615" s="118"/>
      <c r="HN615" s="118"/>
      <c r="HX615" s="118"/>
      <c r="IH615" s="118"/>
    </row>
    <row xmlns:x14ac="http://schemas.microsoft.com/office/spreadsheetml/2009/9/ac" r="616" s="3" customFormat="true" x14ac:dyDescent="0.25">
      <c r="A616" s="397"/>
      <c r="B616" s="118"/>
      <c r="L616" s="118"/>
      <c r="V616" s="118"/>
      <c r="AF616" s="118"/>
      <c r="AP616" s="118"/>
      <c r="AZ616" s="118"/>
      <c r="BA616" s="118"/>
      <c r="BJ616" s="118"/>
      <c r="BK616" s="118"/>
      <c r="BT616" s="118"/>
      <c r="BU616" s="118"/>
      <c r="CD616" s="118"/>
      <c r="CN616" s="118"/>
      <c r="CX616" s="118"/>
      <c r="DH616" s="118"/>
      <c r="DR616" s="118"/>
      <c r="EB616" s="118"/>
      <c r="EL616" s="118"/>
      <c r="EV616" s="118"/>
      <c r="FF616" s="118"/>
      <c r="FP616" s="118"/>
      <c r="FZ616" s="118"/>
      <c r="GJ616" s="118"/>
      <c r="GT616" s="118"/>
      <c r="HD616" s="118"/>
      <c r="HN616" s="118"/>
      <c r="HX616" s="118"/>
      <c r="IH616" s="118"/>
    </row>
    <row xmlns:x14ac="http://schemas.microsoft.com/office/spreadsheetml/2009/9/ac" r="617" s="3" customFormat="true" x14ac:dyDescent="0.25">
      <c r="A617" s="397"/>
      <c r="B617" s="118"/>
      <c r="L617" s="118"/>
      <c r="V617" s="118"/>
      <c r="AF617" s="118"/>
      <c r="AP617" s="118"/>
      <c r="AZ617" s="118"/>
      <c r="BA617" s="118"/>
      <c r="BJ617" s="118"/>
      <c r="BK617" s="118"/>
      <c r="BT617" s="118"/>
      <c r="BU617" s="118"/>
      <c r="CD617" s="118"/>
      <c r="CN617" s="118"/>
      <c r="CX617" s="118"/>
      <c r="DH617" s="118"/>
      <c r="DR617" s="118"/>
      <c r="EB617" s="118"/>
      <c r="EL617" s="118"/>
      <c r="EV617" s="118"/>
      <c r="FF617" s="118"/>
      <c r="FP617" s="118"/>
      <c r="FZ617" s="118"/>
      <c r="GJ617" s="118"/>
      <c r="GT617" s="118"/>
      <c r="HD617" s="118"/>
      <c r="HN617" s="118"/>
      <c r="HX617" s="118"/>
      <c r="IH617" s="118"/>
    </row>
    <row xmlns:x14ac="http://schemas.microsoft.com/office/spreadsheetml/2009/9/ac" r="618" s="3" customFormat="true" x14ac:dyDescent="0.25">
      <c r="A618" s="397"/>
      <c r="B618" s="118"/>
      <c r="L618" s="118"/>
      <c r="V618" s="118"/>
      <c r="AF618" s="118"/>
      <c r="AP618" s="118"/>
      <c r="AZ618" s="118"/>
      <c r="BA618" s="118"/>
      <c r="BJ618" s="118"/>
      <c r="BK618" s="118"/>
      <c r="BT618" s="118"/>
      <c r="BU618" s="118"/>
      <c r="CD618" s="118"/>
      <c r="CN618" s="118"/>
      <c r="CX618" s="118"/>
      <c r="DH618" s="118"/>
      <c r="DR618" s="118"/>
      <c r="EB618" s="118"/>
      <c r="EL618" s="118"/>
      <c r="EV618" s="118"/>
      <c r="FF618" s="118"/>
      <c r="FP618" s="118"/>
      <c r="FZ618" s="118"/>
      <c r="GJ618" s="118"/>
      <c r="GT618" s="118"/>
      <c r="HD618" s="118"/>
      <c r="HN618" s="118"/>
      <c r="HX618" s="118"/>
      <c r="IH618" s="118"/>
    </row>
    <row xmlns:x14ac="http://schemas.microsoft.com/office/spreadsheetml/2009/9/ac" r="619" s="3" customFormat="true" x14ac:dyDescent="0.25">
      <c r="A619" s="397"/>
      <c r="B619" s="118"/>
      <c r="L619" s="118"/>
      <c r="V619" s="118"/>
      <c r="AF619" s="118"/>
      <c r="AP619" s="118"/>
      <c r="AZ619" s="118"/>
      <c r="BA619" s="118"/>
      <c r="BJ619" s="118"/>
      <c r="BK619" s="118"/>
      <c r="BT619" s="118"/>
      <c r="BU619" s="118"/>
      <c r="CD619" s="118"/>
      <c r="CN619" s="118"/>
      <c r="CX619" s="118"/>
      <c r="DH619" s="118"/>
      <c r="DR619" s="118"/>
      <c r="EB619" s="118"/>
      <c r="EL619" s="118"/>
      <c r="EV619" s="118"/>
      <c r="FF619" s="118"/>
      <c r="FP619" s="118"/>
      <c r="FZ619" s="118"/>
      <c r="GJ619" s="118"/>
      <c r="GT619" s="118"/>
      <c r="HD619" s="118"/>
      <c r="HN619" s="118"/>
      <c r="HX619" s="118"/>
      <c r="IH619" s="118"/>
    </row>
    <row xmlns:x14ac="http://schemas.microsoft.com/office/spreadsheetml/2009/9/ac" r="620" s="3" customFormat="true" x14ac:dyDescent="0.25">
      <c r="A620" s="397"/>
      <c r="B620" s="118"/>
      <c r="L620" s="118"/>
      <c r="V620" s="118"/>
      <c r="AF620" s="118"/>
      <c r="AP620" s="118"/>
      <c r="AZ620" s="118"/>
      <c r="BA620" s="118"/>
      <c r="BJ620" s="118"/>
      <c r="BK620" s="118"/>
      <c r="BT620" s="118"/>
      <c r="BU620" s="118"/>
      <c r="CD620" s="118"/>
      <c r="CN620" s="118"/>
      <c r="CX620" s="118"/>
      <c r="DH620" s="118"/>
      <c r="DR620" s="118"/>
      <c r="EB620" s="118"/>
      <c r="EL620" s="118"/>
      <c r="EV620" s="118"/>
      <c r="FF620" s="118"/>
      <c r="FP620" s="118"/>
      <c r="FZ620" s="118"/>
      <c r="GJ620" s="118"/>
      <c r="GT620" s="118"/>
      <c r="HD620" s="118"/>
      <c r="HN620" s="118"/>
      <c r="HX620" s="118"/>
      <c r="IH620" s="118"/>
    </row>
    <row xmlns:x14ac="http://schemas.microsoft.com/office/spreadsheetml/2009/9/ac" r="621" s="3" customFormat="true" x14ac:dyDescent="0.25">
      <c r="A621" s="397"/>
      <c r="B621" s="118"/>
      <c r="L621" s="118"/>
      <c r="V621" s="118"/>
      <c r="AF621" s="118"/>
      <c r="AP621" s="118"/>
      <c r="AZ621" s="118"/>
      <c r="BA621" s="118"/>
      <c r="BJ621" s="118"/>
      <c r="BK621" s="118"/>
      <c r="BT621" s="118"/>
      <c r="BU621" s="118"/>
      <c r="CD621" s="118"/>
      <c r="CN621" s="118"/>
      <c r="CX621" s="118"/>
      <c r="DH621" s="118"/>
      <c r="DR621" s="118"/>
      <c r="EB621" s="118"/>
      <c r="EL621" s="118"/>
      <c r="EV621" s="118"/>
      <c r="FF621" s="118"/>
      <c r="FP621" s="118"/>
      <c r="FZ621" s="118"/>
      <c r="GJ621" s="118"/>
      <c r="GT621" s="118"/>
      <c r="HD621" s="118"/>
      <c r="HN621" s="118"/>
      <c r="HX621" s="118"/>
      <c r="IH621" s="118"/>
    </row>
    <row xmlns:x14ac="http://schemas.microsoft.com/office/spreadsheetml/2009/9/ac" r="622" s="3" customFormat="true" x14ac:dyDescent="0.25">
      <c r="A622" s="397"/>
      <c r="B622" s="118"/>
      <c r="L622" s="118"/>
      <c r="V622" s="118"/>
      <c r="AF622" s="118"/>
      <c r="AP622" s="118"/>
      <c r="AZ622" s="118"/>
      <c r="BA622" s="118"/>
      <c r="BJ622" s="118"/>
      <c r="BK622" s="118"/>
      <c r="BT622" s="118"/>
      <c r="BU622" s="118"/>
      <c r="CD622" s="118"/>
      <c r="CN622" s="118"/>
      <c r="CX622" s="118"/>
      <c r="DH622" s="118"/>
      <c r="DR622" s="118"/>
      <c r="EB622" s="118"/>
      <c r="EL622" s="118"/>
      <c r="EV622" s="118"/>
      <c r="FF622" s="118"/>
      <c r="FP622" s="118"/>
      <c r="FZ622" s="118"/>
      <c r="GJ622" s="118"/>
      <c r="GT622" s="118"/>
      <c r="HD622" s="118"/>
      <c r="HN622" s="118"/>
      <c r="HX622" s="118"/>
      <c r="IH622" s="118"/>
    </row>
    <row xmlns:x14ac="http://schemas.microsoft.com/office/spreadsheetml/2009/9/ac" r="623" s="3" customFormat="true" x14ac:dyDescent="0.25">
      <c r="A623" s="397"/>
      <c r="B623" s="118"/>
      <c r="L623" s="118"/>
      <c r="V623" s="118"/>
      <c r="AF623" s="118"/>
      <c r="AP623" s="118"/>
      <c r="AZ623" s="118"/>
      <c r="BA623" s="118"/>
      <c r="BJ623" s="118"/>
      <c r="BK623" s="118"/>
      <c r="BT623" s="118"/>
      <c r="BU623" s="118"/>
      <c r="CD623" s="118"/>
      <c r="CN623" s="118"/>
      <c r="CX623" s="118"/>
      <c r="DH623" s="118"/>
      <c r="DR623" s="118"/>
      <c r="EB623" s="118"/>
      <c r="EL623" s="118"/>
      <c r="EV623" s="118"/>
      <c r="FF623" s="118"/>
      <c r="FP623" s="118"/>
      <c r="FZ623" s="118"/>
      <c r="GJ623" s="118"/>
      <c r="GT623" s="118"/>
      <c r="HD623" s="118"/>
      <c r="HN623" s="118"/>
      <c r="HX623" s="118"/>
      <c r="IH623" s="118"/>
    </row>
    <row xmlns:x14ac="http://schemas.microsoft.com/office/spreadsheetml/2009/9/ac" r="624" s="3" customFormat="true" x14ac:dyDescent="0.25">
      <c r="A624" s="397"/>
      <c r="B624" s="118"/>
      <c r="L624" s="118"/>
      <c r="V624" s="118"/>
      <c r="AF624" s="118"/>
      <c r="AP624" s="118"/>
      <c r="AZ624" s="118"/>
      <c r="BA624" s="118"/>
      <c r="BJ624" s="118"/>
      <c r="BK624" s="118"/>
      <c r="BT624" s="118"/>
      <c r="BU624" s="118"/>
      <c r="CD624" s="118"/>
      <c r="CN624" s="118"/>
      <c r="CX624" s="118"/>
      <c r="DH624" s="118"/>
      <c r="DR624" s="118"/>
      <c r="EB624" s="118"/>
      <c r="EL624" s="118"/>
      <c r="EV624" s="118"/>
      <c r="FF624" s="118"/>
      <c r="FP624" s="118"/>
      <c r="FZ624" s="118"/>
      <c r="GJ624" s="118"/>
      <c r="GT624" s="118"/>
      <c r="HD624" s="118"/>
      <c r="HN624" s="118"/>
      <c r="HX624" s="118"/>
      <c r="IH624" s="118"/>
    </row>
    <row xmlns:x14ac="http://schemas.microsoft.com/office/spreadsheetml/2009/9/ac" r="625" s="3" customFormat="true" x14ac:dyDescent="0.25">
      <c r="A625" s="397"/>
      <c r="B625" s="118"/>
      <c r="L625" s="118"/>
      <c r="V625" s="118"/>
      <c r="AF625" s="118"/>
      <c r="AP625" s="118"/>
      <c r="AZ625" s="118"/>
      <c r="BA625" s="118"/>
      <c r="BJ625" s="118"/>
      <c r="BK625" s="118"/>
      <c r="BT625" s="118"/>
      <c r="BU625" s="118"/>
      <c r="CD625" s="118"/>
      <c r="CN625" s="118"/>
      <c r="CX625" s="118"/>
      <c r="DH625" s="118"/>
      <c r="DR625" s="118"/>
      <c r="EB625" s="118"/>
      <c r="EL625" s="118"/>
      <c r="EV625" s="118"/>
      <c r="FF625" s="118"/>
      <c r="FP625" s="118"/>
      <c r="FZ625" s="118"/>
      <c r="GJ625" s="118"/>
      <c r="GT625" s="118"/>
      <c r="HD625" s="118"/>
      <c r="HN625" s="118"/>
      <c r="HX625" s="118"/>
      <c r="IH625" s="118"/>
    </row>
    <row xmlns:x14ac="http://schemas.microsoft.com/office/spreadsheetml/2009/9/ac" r="626" s="3" customFormat="true" x14ac:dyDescent="0.25">
      <c r="A626" s="397"/>
      <c r="B626" s="118"/>
      <c r="L626" s="118"/>
      <c r="V626" s="118"/>
      <c r="AF626" s="118"/>
      <c r="AP626" s="118"/>
      <c r="AZ626" s="118"/>
      <c r="BA626" s="118"/>
      <c r="BJ626" s="118"/>
      <c r="BK626" s="118"/>
      <c r="BT626" s="118"/>
      <c r="BU626" s="118"/>
      <c r="CD626" s="118"/>
      <c r="CN626" s="118"/>
      <c r="CX626" s="118"/>
      <c r="DH626" s="118"/>
      <c r="DR626" s="118"/>
      <c r="EB626" s="118"/>
      <c r="EL626" s="118"/>
      <c r="EV626" s="118"/>
      <c r="FF626" s="118"/>
      <c r="FP626" s="118"/>
      <c r="FZ626" s="118"/>
      <c r="GJ626" s="118"/>
      <c r="GT626" s="118"/>
      <c r="HD626" s="118"/>
      <c r="HN626" s="118"/>
      <c r="HX626" s="118"/>
      <c r="IH626" s="118"/>
    </row>
    <row xmlns:x14ac="http://schemas.microsoft.com/office/spreadsheetml/2009/9/ac" r="627" s="3" customFormat="true" x14ac:dyDescent="0.25">
      <c r="A627" s="397"/>
      <c r="B627" s="118"/>
      <c r="L627" s="118"/>
      <c r="V627" s="118"/>
      <c r="AF627" s="118"/>
      <c r="AP627" s="118"/>
      <c r="AZ627" s="118"/>
      <c r="BA627" s="118"/>
      <c r="BJ627" s="118"/>
      <c r="BK627" s="118"/>
      <c r="BT627" s="118"/>
      <c r="BU627" s="118"/>
      <c r="CD627" s="118"/>
      <c r="CN627" s="118"/>
      <c r="CX627" s="118"/>
      <c r="DH627" s="118"/>
      <c r="DR627" s="118"/>
      <c r="EB627" s="118"/>
      <c r="EL627" s="118"/>
      <c r="EV627" s="118"/>
      <c r="FF627" s="118"/>
      <c r="FP627" s="118"/>
      <c r="FZ627" s="118"/>
      <c r="GJ627" s="118"/>
      <c r="GT627" s="118"/>
      <c r="HD627" s="118"/>
      <c r="HN627" s="118"/>
      <c r="HX627" s="118"/>
      <c r="IH627" s="118"/>
    </row>
    <row xmlns:x14ac="http://schemas.microsoft.com/office/spreadsheetml/2009/9/ac" r="628" s="3" customFormat="true" x14ac:dyDescent="0.25">
      <c r="A628" s="397"/>
      <c r="B628" s="118"/>
      <c r="L628" s="118"/>
      <c r="V628" s="118"/>
      <c r="AF628" s="118"/>
      <c r="AP628" s="118"/>
      <c r="AZ628" s="118"/>
      <c r="BA628" s="118"/>
      <c r="BJ628" s="118"/>
      <c r="BK628" s="118"/>
      <c r="BT628" s="118"/>
      <c r="BU628" s="118"/>
      <c r="CD628" s="118"/>
      <c r="CN628" s="118"/>
      <c r="CX628" s="118"/>
      <c r="DH628" s="118"/>
      <c r="DR628" s="118"/>
      <c r="EB628" s="118"/>
      <c r="EL628" s="118"/>
      <c r="EV628" s="118"/>
      <c r="FF628" s="118"/>
      <c r="FP628" s="118"/>
      <c r="FZ628" s="118"/>
      <c r="GJ628" s="118"/>
      <c r="GT628" s="118"/>
      <c r="HD628" s="118"/>
      <c r="HN628" s="118"/>
      <c r="HX628" s="118"/>
      <c r="IH628" s="118"/>
    </row>
    <row xmlns:x14ac="http://schemas.microsoft.com/office/spreadsheetml/2009/9/ac" r="629" s="3" customFormat="true" x14ac:dyDescent="0.25">
      <c r="A629" s="397"/>
      <c r="B629" s="118"/>
      <c r="L629" s="118"/>
      <c r="V629" s="118"/>
      <c r="AF629" s="118"/>
      <c r="AP629" s="118"/>
      <c r="AZ629" s="118"/>
      <c r="BA629" s="118"/>
      <c r="BJ629" s="118"/>
      <c r="BK629" s="118"/>
      <c r="BT629" s="118"/>
      <c r="BU629" s="118"/>
      <c r="CD629" s="118"/>
      <c r="CN629" s="118"/>
      <c r="CX629" s="118"/>
      <c r="DH629" s="118"/>
      <c r="DR629" s="118"/>
      <c r="EB629" s="118"/>
      <c r="EL629" s="118"/>
      <c r="EV629" s="118"/>
      <c r="FF629" s="118"/>
      <c r="FP629" s="118"/>
      <c r="FZ629" s="118"/>
      <c r="GJ629" s="118"/>
      <c r="GT629" s="118"/>
      <c r="HD629" s="118"/>
      <c r="HN629" s="118"/>
      <c r="HX629" s="118"/>
      <c r="IH629" s="118"/>
    </row>
    <row xmlns:x14ac="http://schemas.microsoft.com/office/spreadsheetml/2009/9/ac" r="630" s="3" customFormat="true" x14ac:dyDescent="0.25">
      <c r="A630" s="397"/>
      <c r="B630" s="118"/>
      <c r="L630" s="118"/>
      <c r="V630" s="118"/>
      <c r="AF630" s="118"/>
      <c r="AP630" s="118"/>
      <c r="AZ630" s="118"/>
      <c r="BA630" s="118"/>
      <c r="BJ630" s="118"/>
      <c r="BK630" s="118"/>
      <c r="BT630" s="118"/>
      <c r="BU630" s="118"/>
      <c r="CD630" s="118"/>
      <c r="CN630" s="118"/>
      <c r="CX630" s="118"/>
      <c r="DH630" s="118"/>
      <c r="DR630" s="118"/>
      <c r="EB630" s="118"/>
      <c r="EL630" s="118"/>
      <c r="EV630" s="118"/>
      <c r="FF630" s="118"/>
      <c r="FP630" s="118"/>
      <c r="FZ630" s="118"/>
      <c r="GJ630" s="118"/>
      <c r="GT630" s="118"/>
      <c r="HD630" s="118"/>
      <c r="HN630" s="118"/>
      <c r="HX630" s="118"/>
      <c r="IH630" s="118"/>
    </row>
    <row xmlns:x14ac="http://schemas.microsoft.com/office/spreadsheetml/2009/9/ac" r="631" s="3" customFormat="true" x14ac:dyDescent="0.25">
      <c r="A631" s="397"/>
      <c r="B631" s="118"/>
      <c r="L631" s="118"/>
      <c r="V631" s="118"/>
      <c r="AF631" s="118"/>
      <c r="AP631" s="118"/>
      <c r="AZ631" s="118"/>
      <c r="BA631" s="118"/>
      <c r="BJ631" s="118"/>
      <c r="BK631" s="118"/>
      <c r="BT631" s="118"/>
      <c r="BU631" s="118"/>
      <c r="CD631" s="118"/>
      <c r="CN631" s="118"/>
      <c r="CX631" s="118"/>
      <c r="DH631" s="118"/>
      <c r="DR631" s="118"/>
      <c r="EB631" s="118"/>
      <c r="EL631" s="118"/>
      <c r="EV631" s="118"/>
      <c r="FF631" s="118"/>
      <c r="FP631" s="118"/>
      <c r="FZ631" s="118"/>
      <c r="GJ631" s="118"/>
      <c r="GT631" s="118"/>
      <c r="HD631" s="118"/>
      <c r="HN631" s="118"/>
      <c r="HX631" s="118"/>
      <c r="IH631" s="118"/>
    </row>
    <row xmlns:x14ac="http://schemas.microsoft.com/office/spreadsheetml/2009/9/ac" r="632" s="3" customFormat="true" x14ac:dyDescent="0.25">
      <c r="A632" s="397"/>
      <c r="B632" s="118"/>
      <c r="L632" s="118"/>
      <c r="V632" s="118"/>
      <c r="AF632" s="118"/>
      <c r="AP632" s="118"/>
      <c r="AZ632" s="118"/>
      <c r="BA632" s="118"/>
      <c r="BJ632" s="118"/>
      <c r="BK632" s="118"/>
      <c r="BT632" s="118"/>
      <c r="BU632" s="118"/>
      <c r="CD632" s="118"/>
      <c r="CN632" s="118"/>
      <c r="CX632" s="118"/>
      <c r="DH632" s="118"/>
      <c r="DR632" s="118"/>
      <c r="EB632" s="118"/>
      <c r="EL632" s="118"/>
      <c r="EV632" s="118"/>
      <c r="FF632" s="118"/>
      <c r="FP632" s="118"/>
      <c r="FZ632" s="118"/>
      <c r="GJ632" s="118"/>
      <c r="GT632" s="118"/>
      <c r="HD632" s="118"/>
      <c r="HN632" s="118"/>
      <c r="HX632" s="118"/>
      <c r="IH632" s="118"/>
    </row>
    <row xmlns:x14ac="http://schemas.microsoft.com/office/spreadsheetml/2009/9/ac" r="633" s="3" customFormat="true" x14ac:dyDescent="0.25">
      <c r="A633" s="397"/>
      <c r="B633" s="118"/>
      <c r="L633" s="118"/>
      <c r="V633" s="118"/>
      <c r="AF633" s="118"/>
      <c r="AP633" s="118"/>
      <c r="AZ633" s="118"/>
      <c r="BA633" s="118"/>
      <c r="BJ633" s="118"/>
      <c r="BK633" s="118"/>
      <c r="BT633" s="118"/>
      <c r="BU633" s="118"/>
      <c r="CD633" s="118"/>
      <c r="CN633" s="118"/>
      <c r="CX633" s="118"/>
      <c r="DH633" s="118"/>
      <c r="DR633" s="118"/>
      <c r="EB633" s="118"/>
      <c r="EL633" s="118"/>
      <c r="EV633" s="118"/>
      <c r="FF633" s="118"/>
      <c r="FP633" s="118"/>
      <c r="FZ633" s="118"/>
      <c r="GJ633" s="118"/>
      <c r="GT633" s="118"/>
      <c r="HD633" s="118"/>
      <c r="HN633" s="118"/>
      <c r="HX633" s="118"/>
      <c r="IH633" s="118"/>
    </row>
    <row xmlns:x14ac="http://schemas.microsoft.com/office/spreadsheetml/2009/9/ac" r="634" s="3" customFormat="true" x14ac:dyDescent="0.25">
      <c r="A634" s="397"/>
      <c r="B634" s="118"/>
      <c r="L634" s="118"/>
      <c r="V634" s="118"/>
      <c r="AF634" s="118"/>
      <c r="AP634" s="118"/>
      <c r="AZ634" s="118"/>
      <c r="BA634" s="118"/>
      <c r="BJ634" s="118"/>
      <c r="BK634" s="118"/>
      <c r="BT634" s="118"/>
      <c r="BU634" s="118"/>
      <c r="CD634" s="118"/>
      <c r="CN634" s="118"/>
      <c r="CX634" s="118"/>
      <c r="DH634" s="118"/>
      <c r="DR634" s="118"/>
      <c r="EB634" s="118"/>
      <c r="EL634" s="118"/>
      <c r="EV634" s="118"/>
      <c r="FF634" s="118"/>
      <c r="FP634" s="118"/>
      <c r="FZ634" s="118"/>
      <c r="GJ634" s="118"/>
      <c r="GT634" s="118"/>
      <c r="HD634" s="118"/>
      <c r="HN634" s="118"/>
      <c r="HX634" s="118"/>
      <c r="IH634" s="118"/>
    </row>
    <row xmlns:x14ac="http://schemas.microsoft.com/office/spreadsheetml/2009/9/ac" r="635" s="3" customFormat="true" x14ac:dyDescent="0.25">
      <c r="A635" s="397"/>
      <c r="B635" s="118"/>
      <c r="L635" s="118"/>
      <c r="V635" s="118"/>
      <c r="AF635" s="118"/>
      <c r="AP635" s="118"/>
      <c r="AZ635" s="118"/>
      <c r="BA635" s="118"/>
      <c r="BJ635" s="118"/>
      <c r="BK635" s="118"/>
      <c r="BT635" s="118"/>
      <c r="BU635" s="118"/>
      <c r="CD635" s="118"/>
      <c r="CN635" s="118"/>
      <c r="CX635" s="118"/>
      <c r="DH635" s="118"/>
      <c r="DR635" s="118"/>
      <c r="EB635" s="118"/>
      <c r="EL635" s="118"/>
      <c r="EV635" s="118"/>
      <c r="FF635" s="118"/>
      <c r="FP635" s="118"/>
      <c r="FZ635" s="118"/>
      <c r="GJ635" s="118"/>
      <c r="GT635" s="118"/>
      <c r="HD635" s="118"/>
      <c r="HN635" s="118"/>
      <c r="HX635" s="118"/>
      <c r="IH635" s="118"/>
    </row>
    <row xmlns:x14ac="http://schemas.microsoft.com/office/spreadsheetml/2009/9/ac" r="636" s="3" customFormat="true" x14ac:dyDescent="0.25">
      <c r="A636" s="397"/>
      <c r="B636" s="118"/>
      <c r="L636" s="118"/>
      <c r="V636" s="118"/>
      <c r="AF636" s="118"/>
      <c r="AP636" s="118"/>
      <c r="AZ636" s="118"/>
      <c r="BA636" s="118"/>
      <c r="BJ636" s="118"/>
      <c r="BK636" s="118"/>
      <c r="BT636" s="118"/>
      <c r="BU636" s="118"/>
      <c r="CD636" s="118"/>
      <c r="CN636" s="118"/>
      <c r="CX636" s="118"/>
      <c r="DH636" s="118"/>
      <c r="DR636" s="118"/>
      <c r="EB636" s="118"/>
      <c r="EL636" s="118"/>
      <c r="EV636" s="118"/>
      <c r="FF636" s="118"/>
      <c r="FP636" s="118"/>
      <c r="FZ636" s="118"/>
      <c r="GJ636" s="118"/>
      <c r="GT636" s="118"/>
      <c r="HD636" s="118"/>
      <c r="HN636" s="118"/>
      <c r="HX636" s="118"/>
      <c r="IH636" s="118"/>
    </row>
    <row xmlns:x14ac="http://schemas.microsoft.com/office/spreadsheetml/2009/9/ac" r="637" s="3" customFormat="true" x14ac:dyDescent="0.25">
      <c r="A637" s="397"/>
      <c r="B637" s="118"/>
      <c r="L637" s="118"/>
      <c r="V637" s="118"/>
      <c r="AF637" s="118"/>
      <c r="AP637" s="118"/>
      <c r="AZ637" s="118"/>
      <c r="BA637" s="118"/>
      <c r="BJ637" s="118"/>
      <c r="BK637" s="118"/>
      <c r="BT637" s="118"/>
      <c r="BU637" s="118"/>
      <c r="CD637" s="118"/>
      <c r="CN637" s="118"/>
      <c r="CX637" s="118"/>
      <c r="DH637" s="118"/>
      <c r="DR637" s="118"/>
      <c r="EB637" s="118"/>
      <c r="EL637" s="118"/>
      <c r="EV637" s="118"/>
      <c r="FF637" s="118"/>
      <c r="FP637" s="118"/>
      <c r="FZ637" s="118"/>
      <c r="GJ637" s="118"/>
      <c r="GT637" s="118"/>
      <c r="HD637" s="118"/>
      <c r="HN637" s="118"/>
      <c r="HX637" s="118"/>
      <c r="IH637" s="118"/>
    </row>
  </sheetData>
  <mergeCells count="10">
    <mergeCell ref="A2:A3"/>
    <mergeCell ref="BU26:CA26"/>
    <mergeCell ref="CE26:CK26"/>
    <mergeCell ref="C26:I26"/>
    <mergeCell ref="BK26:BQ26"/>
    <mergeCell ref="M26:S26"/>
    <mergeCell ref="W26:AC26"/>
    <mergeCell ref="AG26:AM26"/>
    <mergeCell ref="AQ26:AW26"/>
    <mergeCell ref="BA26:BG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9" customWidth="true"/>
    <col min="3" max="3" width="29.75" customWidth="true"/>
    <col min="4" max="9" width="7.875" customWidth="true"/>
    <col min="10" max="11" width="1.125" customWidth="true"/>
    <col min="12" max="12" width="24.625" style="119" customWidth="true"/>
    <col min="13" max="13" width="29.75" customWidth="true"/>
    <col min="14" max="19" width="7.875" customWidth="true"/>
    <col min="20" max="21" width="1.125" customWidth="true"/>
    <col min="22" max="22" width="24.625" style="119" customWidth="true"/>
    <col min="23" max="23" width="29.75" customWidth="true"/>
    <col min="24" max="29" width="7.875" customWidth="true"/>
    <col min="30" max="31" width="1.125" customWidth="true"/>
    <col min="32" max="32" width="24.625" style="119" customWidth="true"/>
    <col min="33" max="33" width="29.75" customWidth="true"/>
    <col min="34" max="39" width="7.875" customWidth="true"/>
    <col min="40" max="41" width="1.125" customWidth="true"/>
    <col min="42" max="42" width="24.625" style="119" customWidth="true"/>
    <col min="43" max="43" width="29.75" customWidth="true"/>
    <col min="44" max="49" width="7.875" customWidth="true"/>
    <col min="50" max="51" width="1.125" customWidth="true"/>
    <col min="52" max="52" width="24.625" style="119" customWidth="true"/>
    <col min="53" max="53" width="29.75" style="119" customWidth="true"/>
    <col min="54" max="59" width="7.875" customWidth="true"/>
    <col min="60" max="61" width="1.125" customWidth="true"/>
    <col min="62" max="62" width="24.625" style="119" customWidth="true"/>
    <col min="63" max="63" width="29.75" style="119" customWidth="true"/>
    <col min="64" max="69" width="7.875" customWidth="true"/>
    <col min="70" max="71" width="1.125" customWidth="true"/>
    <col min="72" max="72" width="24.625" style="119" customWidth="true"/>
    <col min="73" max="73" width="29.75" customWidth="true"/>
    <col min="74" max="79" width="7.875" customWidth="true"/>
    <col min="80" max="81" width="1.125" customWidth="true"/>
    <col min="82" max="82" width="24.625" style="119" customWidth="true"/>
    <col min="83" max="83" width="29.75" customWidth="true"/>
    <col min="84" max="89" width="7.875" customWidth="true"/>
    <col min="90" max="91" width="1.125" customWidth="true"/>
    <col min="92" max="92" width="24.625" style="119" customWidth="true"/>
    <col min="93" max="93" width="29.75" customWidth="true"/>
    <col min="94" max="99" width="7.875" customWidth="true"/>
    <col min="100" max="101" width="1.125" customWidth="true"/>
    <col min="102" max="102" width="24.625" style="119" customWidth="true"/>
    <col min="103" max="103" width="29.75" customWidth="true"/>
    <col min="104" max="109" width="7.875" customWidth="true"/>
    <col min="110" max="111" width="1.125" customWidth="true"/>
    <col min="112" max="112" width="24.625" style="119" customWidth="true"/>
    <col min="113" max="113" width="29.75" customWidth="true"/>
    <col min="114" max="119" width="7.875" customWidth="true"/>
    <col min="120" max="121" width="1.125" customWidth="true"/>
    <col min="122" max="122" width="24.625" style="119" customWidth="true"/>
    <col min="123" max="123" width="29.75" customWidth="true"/>
    <col min="124" max="129" width="7.875" customWidth="true"/>
    <col min="130" max="131" width="1.125" customWidth="true"/>
    <col min="132" max="132" width="24.625" style="119" customWidth="true"/>
    <col min="133" max="133" width="29.75" customWidth="true"/>
    <col min="134" max="139" width="7.875" customWidth="true"/>
    <col min="140" max="141" width="1.125" customWidth="true"/>
    <col min="142" max="142" width="24.625" style="119" customWidth="true"/>
    <col min="143" max="143" width="29.75" customWidth="true"/>
    <col min="144" max="149" width="7.875" customWidth="true"/>
    <col min="150" max="151" width="1.125" customWidth="true"/>
    <col min="152" max="152" width="24.625" style="119" customWidth="true"/>
    <col min="153" max="153" width="29.75" customWidth="true"/>
    <col min="154" max="159" width="7.875" customWidth="true"/>
    <col min="160" max="161" width="1.125" customWidth="true"/>
    <col min="162" max="162" width="24.625" style="119" customWidth="true"/>
    <col min="163" max="163" width="29.75" customWidth="true"/>
    <col min="164" max="169" width="7.875" customWidth="true"/>
    <col min="170" max="171" width="1.125" customWidth="true"/>
    <col min="172" max="172" width="24.625" style="119" customWidth="true"/>
    <col min="173" max="173" width="29.75" customWidth="true"/>
    <col min="174" max="179" width="7.875" customWidth="true"/>
    <col min="180" max="181" width="1.125" customWidth="true"/>
    <col min="182" max="182" width="24.625" style="119" customWidth="true"/>
    <col min="183" max="183" width="29.75" customWidth="true"/>
    <col min="184" max="189" width="7.875" customWidth="true"/>
    <col min="190" max="191" width="1.125" customWidth="true"/>
    <col min="192" max="192" width="24.625" style="119" customWidth="true"/>
    <col min="193" max="193" width="29.75" customWidth="true"/>
    <col min="194" max="199" width="7.875" customWidth="true"/>
    <col min="200" max="201" width="1.125" customWidth="true"/>
    <col min="202" max="202" width="24.625" style="119" customWidth="true"/>
    <col min="203" max="203" width="29.75" customWidth="true"/>
    <col min="204" max="209" width="7.875" customWidth="true"/>
    <col min="210" max="211" width="1.125" customWidth="true"/>
    <col min="212" max="212" width="24.625" style="119" customWidth="true"/>
    <col min="213" max="213" width="29.75" customWidth="true"/>
    <col min="214" max="219" width="7.875" customWidth="true"/>
    <col min="220" max="221" width="1.125" customWidth="true"/>
    <col min="222" max="222" width="24.625" style="119" customWidth="true"/>
    <col min="223" max="223" width="29.75" customWidth="true"/>
    <col min="224" max="229" width="7.875" customWidth="true"/>
    <col min="230" max="231" width="1.125" customWidth="true"/>
    <col min="232" max="232" width="24.625" style="119" customWidth="true"/>
    <col min="233" max="233" width="29.75" customWidth="true"/>
    <col min="234" max="239" width="7.875" customWidth="true"/>
    <col min="240" max="241" width="1.125" customWidth="true"/>
    <col min="242" max="242" width="24.625" style="119" customWidth="true"/>
    <col min="243" max="243" width="29.75" customWidth="true"/>
    <col min="244" max="249" width="7.875" customWidth="true"/>
    <col min="250" max="251" width="1.125" customWidth="true"/>
  </cols>
  <sheetData>
    <row xmlns:x14ac="http://schemas.microsoft.com/office/spreadsheetml/2009/9/ac" r="1" s="308" customFormat="true" ht="30" customHeight="true" x14ac:dyDescent="0.25">
      <c r="B1" s="324" t="s">
        <v>22</v>
      </c>
      <c r="C1" s="568" t="s">
        <v>232</v>
      </c>
      <c r="D1" s="305" t="s">
        <v>161</v>
      </c>
      <c r="E1" s="305"/>
      <c r="F1" s="305"/>
      <c r="G1" s="305"/>
      <c r="H1" s="305"/>
      <c r="I1" s="323"/>
      <c r="J1" s="306"/>
      <c r="K1" s="307"/>
      <c r="L1" s="324" t="s">
        <v>22</v>
      </c>
      <c r="M1" s="568" t="s">
        <v>233</v>
      </c>
      <c r="N1" s="305" t="s">
        <v>161</v>
      </c>
      <c r="O1" s="305"/>
      <c r="P1" s="305"/>
      <c r="Q1" s="305"/>
      <c r="R1" s="305"/>
      <c r="S1" s="323"/>
      <c r="T1" s="306"/>
      <c r="U1" s="307"/>
      <c r="V1" s="324" t="s">
        <v>22</v>
      </c>
      <c r="W1" s="568" t="s">
        <v>234</v>
      </c>
      <c r="X1" s="305" t="s">
        <v>161</v>
      </c>
      <c r="Y1" s="305"/>
      <c r="Z1" s="305"/>
      <c r="AA1" s="305"/>
      <c r="AB1" s="305"/>
      <c r="AC1" s="323"/>
      <c r="AD1" s="306"/>
      <c r="AE1" s="307"/>
      <c r="AF1" s="324" t="s">
        <v>22</v>
      </c>
      <c r="AG1" s="568" t="s">
        <v>235</v>
      </c>
      <c r="AH1" s="305" t="s">
        <v>161</v>
      </c>
      <c r="AI1" s="305"/>
      <c r="AJ1" s="305"/>
      <c r="AK1" s="305"/>
      <c r="AL1" s="305"/>
      <c r="AM1" s="323"/>
      <c r="AN1" s="306"/>
      <c r="AO1" s="307"/>
      <c r="AP1" s="324" t="s">
        <v>22</v>
      </c>
      <c r="AQ1" s="568">
        <v>2019</v>
      </c>
      <c r="AR1" s="305" t="s">
        <v>161</v>
      </c>
      <c r="AS1" s="305"/>
      <c r="AT1" s="305"/>
      <c r="AU1" s="305"/>
      <c r="AV1" s="305"/>
      <c r="AW1" s="323"/>
      <c r="AX1" s="306"/>
      <c r="AY1" s="307"/>
      <c r="AZ1" s="324" t="s">
        <v>22</v>
      </c>
      <c r="BA1" s="568">
        <v>2019</v>
      </c>
      <c r="BB1" s="305" t="s">
        <v>161</v>
      </c>
      <c r="BC1" s="305"/>
      <c r="BD1" s="305"/>
      <c r="BE1" s="305"/>
      <c r="BF1" s="305"/>
      <c r="BG1" s="323"/>
      <c r="BH1" s="306"/>
      <c r="BI1" s="307"/>
      <c r="BJ1" s="324" t="s">
        <v>22</v>
      </c>
      <c r="BK1" s="568">
        <v>2020</v>
      </c>
      <c r="BL1" s="305" t="s">
        <v>161</v>
      </c>
      <c r="BM1" s="305"/>
      <c r="BN1" s="305"/>
      <c r="BO1" s="305"/>
      <c r="BP1" s="305"/>
      <c r="BQ1" s="323"/>
      <c r="BR1" s="306"/>
      <c r="BS1" s="307"/>
      <c r="BT1" s="324" t="s">
        <v>22</v>
      </c>
      <c r="BU1" s="568">
        <v>2020</v>
      </c>
      <c r="BV1" s="305" t="s">
        <v>161</v>
      </c>
      <c r="BW1" s="305"/>
      <c r="BX1" s="305"/>
      <c r="BY1" s="305"/>
      <c r="BZ1" s="305"/>
      <c r="CA1" s="323"/>
      <c r="CB1" s="306"/>
      <c r="CC1" s="307"/>
      <c r="CD1" s="324" t="s">
        <v>22</v>
      </c>
      <c r="CE1" s="568">
        <v>2021</v>
      </c>
      <c r="CF1" s="305" t="s">
        <v>161</v>
      </c>
      <c r="CG1" s="305"/>
      <c r="CH1" s="305"/>
      <c r="CI1" s="305"/>
      <c r="CJ1" s="305"/>
      <c r="CK1" s="323"/>
      <c r="CL1" s="306"/>
      <c r="CM1" s="307"/>
    </row>
    <row xmlns:x14ac="http://schemas.microsoft.com/office/spreadsheetml/2009/9/ac" r="2" s="308" customFormat="true" ht="30" customHeight="true" x14ac:dyDescent="0.25">
      <c r="A2" s="580" t="s">
        <v>271</v>
      </c>
      <c r="B2" s="311" t="s">
        <v>228</v>
      </c>
      <c r="C2" s="255" t="s">
        <v>159</v>
      </c>
      <c r="D2" s="255" t="s">
        <v>172</v>
      </c>
      <c r="E2" s="312"/>
      <c r="F2" s="312"/>
      <c r="G2" s="312"/>
      <c r="H2" s="312"/>
      <c r="I2" s="313"/>
      <c r="J2" s="309" t="s">
        <v>236</v>
      </c>
      <c r="K2" s="355"/>
      <c r="L2" s="311" t="s">
        <v>229</v>
      </c>
      <c r="M2" s="255" t="s">
        <v>193</v>
      </c>
      <c r="N2" s="255" t="s">
        <v>192</v>
      </c>
      <c r="O2" s="312"/>
      <c r="P2" s="312"/>
      <c r="Q2" s="312"/>
      <c r="R2" s="312"/>
      <c r="S2" s="313"/>
      <c r="T2" s="309" t="s">
        <v>236</v>
      </c>
      <c r="U2" s="355"/>
      <c r="V2" s="311" t="s">
        <v>230</v>
      </c>
      <c r="W2" s="255" t="s">
        <v>193</v>
      </c>
      <c r="X2" s="255" t="s">
        <v>192</v>
      </c>
      <c r="Y2" s="312"/>
      <c r="Z2" s="312"/>
      <c r="AA2" s="312"/>
      <c r="AB2" s="312"/>
      <c r="AC2" s="313"/>
      <c r="AD2" s="309" t="s">
        <v>236</v>
      </c>
      <c r="AE2" s="355"/>
      <c r="AF2" s="311" t="s">
        <v>231</v>
      </c>
      <c r="AG2" s="255" t="s">
        <v>193</v>
      </c>
      <c r="AH2" s="255" t="s">
        <v>192</v>
      </c>
      <c r="AI2" s="312"/>
      <c r="AJ2" s="312"/>
      <c r="AK2" s="312"/>
      <c r="AL2" s="312"/>
      <c r="AM2" s="313"/>
      <c r="AN2" s="309" t="s">
        <v>236</v>
      </c>
      <c r="AO2" s="310"/>
      <c r="AP2" s="311" t="s">
        <v>252</v>
      </c>
      <c r="AQ2" s="255" t="s">
        <v>193</v>
      </c>
      <c r="AR2" s="255" t="s">
        <v>192</v>
      </c>
      <c r="AS2" s="312"/>
      <c r="AT2" s="312"/>
      <c r="AU2" s="312"/>
      <c r="AV2" s="312"/>
      <c r="AW2" s="313"/>
      <c r="AX2" s="309" t="s">
        <v>236</v>
      </c>
      <c r="AY2" s="355"/>
      <c r="AZ2" s="311" t="s">
        <v>254</v>
      </c>
      <c r="BA2" s="255" t="s">
        <v>159</v>
      </c>
      <c r="BB2" s="255" t="s">
        <v>255</v>
      </c>
      <c r="BC2" s="312"/>
      <c r="BD2" s="312"/>
      <c r="BE2" s="312"/>
      <c r="BF2" s="312"/>
      <c r="BG2" s="313"/>
      <c r="BH2" s="309" t="s">
        <v>236</v>
      </c>
      <c r="BI2" s="310"/>
      <c r="BJ2" s="311" t="s">
        <v>253</v>
      </c>
      <c r="BK2" s="255" t="s">
        <v>193</v>
      </c>
      <c r="BL2" s="255" t="s">
        <v>192</v>
      </c>
      <c r="BM2" s="312"/>
      <c r="BN2" s="312"/>
      <c r="BO2" s="312"/>
      <c r="BP2" s="312"/>
      <c r="BQ2" s="313"/>
      <c r="BR2" s="309" t="s">
        <v>236</v>
      </c>
      <c r="BS2" s="310"/>
      <c r="BT2" s="311" t="s">
        <v>260</v>
      </c>
      <c r="BU2" s="255" t="s">
        <v>159</v>
      </c>
      <c r="BV2" s="255" t="s">
        <v>255</v>
      </c>
      <c r="BW2" s="312"/>
      <c r="BX2" s="312"/>
      <c r="BY2" s="312"/>
      <c r="BZ2" s="312"/>
      <c r="CA2" s="313"/>
      <c r="CB2" s="309" t="s">
        <v>236</v>
      </c>
      <c r="CC2" s="310"/>
      <c r="CD2" s="311" t="s">
        <v>261</v>
      </c>
      <c r="CE2" s="255" t="s">
        <v>159</v>
      </c>
      <c r="CF2" s="255" t="s">
        <v>255</v>
      </c>
      <c r="CG2" s="312"/>
      <c r="CH2" s="312"/>
      <c r="CI2" s="312"/>
      <c r="CJ2" s="312"/>
      <c r="CK2" s="313"/>
      <c r="CL2" s="309" t="s">
        <v>236</v>
      </c>
      <c r="CM2" s="310"/>
    </row>
    <row xmlns:x14ac="http://schemas.microsoft.com/office/spreadsheetml/2009/9/ac" r="3" s="248" customFormat="true" ht="18" customHeight="true" x14ac:dyDescent="0.25">
      <c r="A3" s="580"/>
      <c r="B3" s="354" t="s">
        <v>181</v>
      </c>
      <c r="C3" s="257" t="s">
        <v>56</v>
      </c>
      <c r="D3" s="258" t="s">
        <v>7</v>
      </c>
      <c r="E3" s="259" t="s">
        <v>1</v>
      </c>
      <c r="F3" s="259" t="s">
        <v>2</v>
      </c>
      <c r="G3" s="259" t="s">
        <v>16</v>
      </c>
      <c r="H3" s="259" t="s">
        <v>17</v>
      </c>
      <c r="I3" s="260" t="s">
        <v>18</v>
      </c>
      <c r="J3" s="246"/>
      <c r="K3" s="261"/>
      <c r="L3" s="354" t="s">
        <v>181</v>
      </c>
      <c r="M3" s="257" t="s">
        <v>56</v>
      </c>
      <c r="N3" s="258" t="s">
        <v>7</v>
      </c>
      <c r="O3" s="259" t="s">
        <v>1</v>
      </c>
      <c r="P3" s="259" t="s">
        <v>2</v>
      </c>
      <c r="Q3" s="259" t="s">
        <v>16</v>
      </c>
      <c r="R3" s="259" t="s">
        <v>17</v>
      </c>
      <c r="S3" s="260" t="s">
        <v>18</v>
      </c>
      <c r="T3" s="246"/>
      <c r="U3" s="261"/>
      <c r="V3" s="354" t="s">
        <v>181</v>
      </c>
      <c r="W3" s="257" t="s">
        <v>56</v>
      </c>
      <c r="X3" s="258" t="s">
        <v>7</v>
      </c>
      <c r="Y3" s="259" t="s">
        <v>1</v>
      </c>
      <c r="Z3" s="259" t="s">
        <v>2</v>
      </c>
      <c r="AA3" s="259" t="s">
        <v>16</v>
      </c>
      <c r="AB3" s="259" t="s">
        <v>17</v>
      </c>
      <c r="AC3" s="260" t="s">
        <v>18</v>
      </c>
      <c r="AD3" s="246"/>
      <c r="AE3" s="261"/>
      <c r="AF3" s="354" t="s">
        <v>181</v>
      </c>
      <c r="AG3" s="257" t="s">
        <v>56</v>
      </c>
      <c r="AH3" s="258" t="s">
        <v>7</v>
      </c>
      <c r="AI3" s="259" t="s">
        <v>1</v>
      </c>
      <c r="AJ3" s="259" t="s">
        <v>2</v>
      </c>
      <c r="AK3" s="259" t="s">
        <v>16</v>
      </c>
      <c r="AL3" s="259" t="s">
        <v>17</v>
      </c>
      <c r="AM3" s="260" t="s">
        <v>18</v>
      </c>
      <c r="AN3" s="246"/>
      <c r="AO3" s="261"/>
      <c r="AP3" s="354" t="s">
        <v>181</v>
      </c>
      <c r="AQ3" s="257" t="s">
        <v>56</v>
      </c>
      <c r="AR3" s="258" t="s">
        <v>7</v>
      </c>
      <c r="AS3" s="259" t="s">
        <v>1</v>
      </c>
      <c r="AT3" s="259" t="s">
        <v>2</v>
      </c>
      <c r="AU3" s="259" t="s">
        <v>16</v>
      </c>
      <c r="AV3" s="259" t="s">
        <v>17</v>
      </c>
      <c r="AW3" s="260" t="s">
        <v>18</v>
      </c>
      <c r="AX3" s="246"/>
      <c r="AY3" s="261"/>
      <c r="AZ3" s="354" t="s">
        <v>181</v>
      </c>
      <c r="BA3" s="257" t="s">
        <v>56</v>
      </c>
      <c r="BB3" s="258" t="s">
        <v>7</v>
      </c>
      <c r="BC3" s="259" t="s">
        <v>1</v>
      </c>
      <c r="BD3" s="259" t="s">
        <v>2</v>
      </c>
      <c r="BE3" s="259" t="s">
        <v>16</v>
      </c>
      <c r="BF3" s="259" t="s">
        <v>17</v>
      </c>
      <c r="BG3" s="260" t="s">
        <v>18</v>
      </c>
      <c r="BH3" s="246"/>
      <c r="BI3" s="261"/>
      <c r="BJ3" s="354" t="s">
        <v>181</v>
      </c>
      <c r="BK3" s="257" t="s">
        <v>56</v>
      </c>
      <c r="BL3" s="258" t="s">
        <v>7</v>
      </c>
      <c r="BM3" s="259" t="s">
        <v>1</v>
      </c>
      <c r="BN3" s="259" t="s">
        <v>2</v>
      </c>
      <c r="BO3" s="259" t="s">
        <v>16</v>
      </c>
      <c r="BP3" s="259" t="s">
        <v>17</v>
      </c>
      <c r="BQ3" s="260" t="s">
        <v>18</v>
      </c>
      <c r="BR3" s="246"/>
      <c r="BS3" s="261"/>
      <c r="BT3" s="354" t="s">
        <v>181</v>
      </c>
      <c r="BU3" s="257" t="s">
        <v>56</v>
      </c>
      <c r="BV3" s="258" t="s">
        <v>7</v>
      </c>
      <c r="BW3" s="259" t="s">
        <v>1</v>
      </c>
      <c r="BX3" s="259" t="s">
        <v>2</v>
      </c>
      <c r="BY3" s="259" t="s">
        <v>16</v>
      </c>
      <c r="BZ3" s="259" t="s">
        <v>17</v>
      </c>
      <c r="CA3" s="260" t="s">
        <v>18</v>
      </c>
      <c r="CB3" s="246"/>
      <c r="CC3" s="261"/>
      <c r="CD3" s="354" t="s">
        <v>181</v>
      </c>
      <c r="CE3" s="257" t="s">
        <v>56</v>
      </c>
      <c r="CF3" s="258" t="s">
        <v>7</v>
      </c>
      <c r="CG3" s="259" t="s">
        <v>1</v>
      </c>
      <c r="CH3" s="259" t="s">
        <v>2</v>
      </c>
      <c r="CI3" s="259" t="s">
        <v>16</v>
      </c>
      <c r="CJ3" s="259" t="s">
        <v>17</v>
      </c>
      <c r="CK3" s="260" t="s">
        <v>18</v>
      </c>
      <c r="CL3" s="246"/>
      <c r="CM3" s="261"/>
      <c r="CN3" s="247"/>
      <c r="CX3" s="247"/>
      <c r="DH3" s="247"/>
      <c r="DR3" s="247"/>
      <c r="EB3" s="247"/>
      <c r="EL3" s="247"/>
      <c r="EV3" s="247"/>
      <c r="FF3" s="247"/>
      <c r="FP3" s="247"/>
      <c r="FZ3" s="247"/>
      <c r="GJ3" s="247"/>
      <c r="GT3" s="247"/>
      <c r="HD3" s="247"/>
      <c r="HN3" s="247"/>
      <c r="HX3" s="247"/>
      <c r="IH3" s="247"/>
    </row>
    <row xmlns:x14ac="http://schemas.microsoft.com/office/spreadsheetml/2009/9/ac" r="4" s="4" customFormat="true" x14ac:dyDescent="0.25">
      <c r="A4" s="400" t="str">
        <f>IF(ISBLANK('Data Summary'!A6),"",'Data Summary'!A6)</f>
        <v>KGZ_2011_SUR</v>
      </c>
      <c r="B4" s="112"/>
      <c r="C4" s="15" t="s">
        <v>3</v>
      </c>
      <c r="D4" s="9">
        <f t="shared" ref="D4:I4" si="0">IF(COUNTA(D14)=0,"",D14)</f>
        <v>2</v>
      </c>
      <c r="E4" s="9">
        <f t="shared" si="0"/>
        <v>0</v>
      </c>
      <c r="F4" s="9">
        <f t="shared" si="0"/>
        <v>2</v>
      </c>
      <c r="G4" s="9" t="str">
        <f t="shared" si="0"/>
        <v/>
      </c>
      <c r="H4" s="9" t="str">
        <f t="shared" si="0"/>
        <v/>
      </c>
      <c r="I4" s="28" t="str">
        <f t="shared" si="0"/>
        <v/>
      </c>
      <c r="J4" s="23"/>
      <c r="K4" s="17"/>
      <c r="L4" s="112"/>
      <c r="M4" s="15" t="s">
        <v>3</v>
      </c>
      <c r="N4" s="9" t="str">
        <f t="shared" ref="N4:S4" si="1">IF(COUNTA(N14)=0,"",N14)</f>
        <v/>
      </c>
      <c r="O4" s="9" t="str">
        <f t="shared" si="1"/>
        <v/>
      </c>
      <c r="P4" s="9" t="str">
        <f t="shared" si="1"/>
        <v/>
      </c>
      <c r="Q4" s="9" t="str">
        <f t="shared" si="1"/>
        <v/>
      </c>
      <c r="R4" s="9" t="str">
        <f t="shared" si="1"/>
        <v/>
      </c>
      <c r="S4" s="28" t="str">
        <f t="shared" si="1"/>
        <v/>
      </c>
      <c r="T4" s="23"/>
      <c r="U4" s="17"/>
      <c r="V4" s="112"/>
      <c r="W4" s="15" t="s">
        <v>3</v>
      </c>
      <c r="X4" s="9" t="str">
        <f t="shared" ref="X4:AC4" si="2">IF(COUNTA(X14)=0,"",X14)</f>
        <v/>
      </c>
      <c r="Y4" s="9" t="str">
        <f t="shared" si="2"/>
        <v/>
      </c>
      <c r="Z4" s="9" t="str">
        <f t="shared" si="2"/>
        <v/>
      </c>
      <c r="AA4" s="9" t="str">
        <f t="shared" si="2"/>
        <v/>
      </c>
      <c r="AB4" s="9" t="str">
        <f t="shared" si="2"/>
        <v/>
      </c>
      <c r="AC4" s="28" t="str">
        <f t="shared" si="2"/>
        <v/>
      </c>
      <c r="AD4" s="23"/>
      <c r="AE4" s="17"/>
      <c r="AF4" s="112"/>
      <c r="AG4" s="15" t="s">
        <v>3</v>
      </c>
      <c r="AH4" s="9" t="str">
        <f t="shared" ref="AH4:AM4" si="3">IF(COUNTA(AH14)=0,"",AH14)</f>
        <v/>
      </c>
      <c r="AI4" s="9" t="str">
        <f t="shared" si="3"/>
        <v/>
      </c>
      <c r="AJ4" s="9" t="str">
        <f t="shared" si="3"/>
        <v/>
      </c>
      <c r="AK4" s="9" t="str">
        <f t="shared" si="3"/>
        <v/>
      </c>
      <c r="AL4" s="9" t="str">
        <f t="shared" si="3"/>
        <v/>
      </c>
      <c r="AM4" s="28" t="str">
        <f t="shared" si="3"/>
        <v/>
      </c>
      <c r="AN4" s="23"/>
      <c r="AO4" s="17"/>
      <c r="AP4" s="112"/>
      <c r="AQ4" s="15" t="s">
        <v>3</v>
      </c>
      <c r="AR4" s="9" t="str">
        <f t="shared" ref="AR4:AW4" si="4">IF(COUNTA(AR14)=0,"",AR14)</f>
        <v/>
      </c>
      <c r="AS4" s="9" t="str">
        <f t="shared" si="4"/>
        <v/>
      </c>
      <c r="AT4" s="9" t="str">
        <f t="shared" si="4"/>
        <v/>
      </c>
      <c r="AU4" s="9" t="str">
        <f t="shared" si="4"/>
        <v/>
      </c>
      <c r="AV4" s="9" t="str">
        <f t="shared" si="4"/>
        <v/>
      </c>
      <c r="AW4" s="28" t="str">
        <f t="shared" si="4"/>
        <v/>
      </c>
      <c r="AX4" s="23"/>
      <c r="AY4" s="17"/>
      <c r="AZ4" s="112"/>
      <c r="BA4" s="15" t="s">
        <v>3</v>
      </c>
      <c r="BB4" s="9" t="str">
        <f t="shared" ref="BB4:BG4" si="5">IF(COUNTA(BB14)=0,"",BB14)</f>
        <v/>
      </c>
      <c r="BC4" s="9" t="str">
        <f t="shared" si="5"/>
        <v/>
      </c>
      <c r="BD4" s="9" t="str">
        <f t="shared" si="5"/>
        <v/>
      </c>
      <c r="BE4" s="9" t="str">
        <f t="shared" si="5"/>
        <v/>
      </c>
      <c r="BF4" s="9" t="str">
        <f t="shared" si="5"/>
        <v/>
      </c>
      <c r="BG4" s="28" t="str">
        <f t="shared" si="5"/>
        <v/>
      </c>
      <c r="BH4" s="23"/>
      <c r="BI4" s="17"/>
      <c r="BJ4" s="112"/>
      <c r="BK4" s="15" t="s">
        <v>3</v>
      </c>
      <c r="BL4" s="9" t="str">
        <f t="shared" ref="BL4:BQ4" si="6">IF(COUNTA(BL14)=0,"",BL14)</f>
        <v/>
      </c>
      <c r="BM4" s="9" t="str">
        <f t="shared" si="6"/>
        <v/>
      </c>
      <c r="BN4" s="9" t="str">
        <f t="shared" si="6"/>
        <v/>
      </c>
      <c r="BO4" s="9" t="str">
        <f t="shared" si="6"/>
        <v/>
      </c>
      <c r="BP4" s="9" t="str">
        <f t="shared" si="6"/>
        <v/>
      </c>
      <c r="BQ4" s="28" t="str">
        <f t="shared" si="6"/>
        <v/>
      </c>
      <c r="BR4" s="23"/>
      <c r="BS4" s="17"/>
      <c r="BT4" s="112"/>
      <c r="BU4" s="15" t="s">
        <v>3</v>
      </c>
      <c r="BV4" s="9" t="str">
        <f t="shared" ref="BV4:CA4" si="7">IF(COUNTA(BV14)=0,"",BV14)</f>
        <v/>
      </c>
      <c r="BW4" s="9" t="str">
        <f t="shared" si="7"/>
        <v/>
      </c>
      <c r="BX4" s="9" t="str">
        <f t="shared" si="7"/>
        <v/>
      </c>
      <c r="BY4" s="9" t="str">
        <f t="shared" si="7"/>
        <v/>
      </c>
      <c r="BZ4" s="9" t="str">
        <f t="shared" si="7"/>
        <v/>
      </c>
      <c r="CA4" s="28" t="str">
        <f t="shared" si="7"/>
        <v/>
      </c>
      <c r="CB4" s="23"/>
      <c r="CC4" s="17"/>
      <c r="CD4" s="112"/>
      <c r="CE4" s="15" t="s">
        <v>3</v>
      </c>
      <c r="CF4" s="9" t="str">
        <f t="shared" ref="CF4:CK4" si="8">IF(COUNTA(CF14)=0,"",CF14)</f>
        <v/>
      </c>
      <c r="CG4" s="9" t="str">
        <f t="shared" si="8"/>
        <v/>
      </c>
      <c r="CH4" s="9" t="str">
        <f t="shared" si="8"/>
        <v/>
      </c>
      <c r="CI4" s="9" t="str">
        <f t="shared" si="8"/>
        <v/>
      </c>
      <c r="CJ4" s="9" t="str">
        <f t="shared" si="8"/>
        <v/>
      </c>
      <c r="CK4" s="28" t="str">
        <f t="shared" si="8"/>
        <v/>
      </c>
      <c r="CL4" s="23"/>
      <c r="CM4" s="17"/>
      <c r="CN4" s="120"/>
      <c r="CX4" s="120"/>
      <c r="DH4" s="120"/>
      <c r="DR4" s="120"/>
      <c r="EB4" s="120"/>
      <c r="EL4" s="120"/>
      <c r="EV4" s="120"/>
      <c r="FF4" s="120"/>
      <c r="FP4" s="120"/>
      <c r="FZ4" s="120"/>
      <c r="GJ4" s="120"/>
      <c r="GT4" s="120"/>
      <c r="HD4" s="120"/>
      <c r="HN4" s="120"/>
      <c r="HX4" s="120"/>
      <c r="IH4" s="120"/>
    </row>
    <row xmlns:x14ac="http://schemas.microsoft.com/office/spreadsheetml/2009/9/ac" r="5" s="4" customFormat="true" x14ac:dyDescent="0.25">
      <c r="A5" s="400" t="str">
        <f ca="true">IF(ISBLANK('Data Summary'!A7),"",'Data Summary'!A7)</f>
        <v>KGZ_2016_UIS</v>
      </c>
      <c r="B5" s="112"/>
      <c r="C5" s="15" t="s">
        <v>0</v>
      </c>
      <c r="D5" s="9">
        <f>IF((COUNTA(D15:D26)=0)+(COUNTA(D14)=0),"",100-D14-SUMPRODUCT(C15:C26,D15:D26))</f>
        <v>42.5</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2"/>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8"/>
      <c r="T5" s="23"/>
      <c r="U5" s="17"/>
      <c r="V5" s="112"/>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c r="AC5" s="28"/>
      <c r="AD5" s="23"/>
      <c r="AE5" s="17"/>
      <c r="AF5" s="112"/>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c r="AM5" s="28"/>
      <c r="AN5" s="23"/>
      <c r="AO5" s="17"/>
      <c r="AP5" s="112"/>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c r="AW5" s="28"/>
      <c r="AX5" s="23"/>
      <c r="AY5" s="17"/>
      <c r="AZ5" s="112"/>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c r="BG5" s="28"/>
      <c r="BH5" s="23"/>
      <c r="BI5" s="17"/>
      <c r="BJ5" s="112"/>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c r="BQ5" s="28"/>
      <c r="BR5" s="23"/>
      <c r="BS5" s="17"/>
      <c r="BT5" s="112"/>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c r="CA5" s="28"/>
      <c r="CB5" s="23"/>
      <c r="CC5" s="17"/>
      <c r="CD5" s="112"/>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c r="CK5" s="28"/>
      <c r="CL5" s="23"/>
      <c r="CM5" s="17"/>
      <c r="CN5" s="120"/>
      <c r="CX5" s="120"/>
      <c r="DH5" s="120"/>
      <c r="DR5" s="120"/>
      <c r="EB5" s="120"/>
      <c r="EL5" s="120"/>
      <c r="EV5" s="120"/>
      <c r="FF5" s="120"/>
      <c r="FP5" s="120"/>
      <c r="FZ5" s="120"/>
      <c r="GJ5" s="120"/>
      <c r="GT5" s="120"/>
      <c r="HD5" s="120"/>
      <c r="HN5" s="120"/>
      <c r="HX5" s="120"/>
      <c r="IH5" s="120"/>
    </row>
    <row xmlns:x14ac="http://schemas.microsoft.com/office/spreadsheetml/2009/9/ac" r="6" s="4" customFormat="true" x14ac:dyDescent="0.25">
      <c r="A6" s="400" t="str">
        <f ca="true">IF(ISBLANK('Data Summary'!A8),"",'Data Summary'!A8)</f>
        <v>KGZ_2017_UIS</v>
      </c>
      <c r="B6" s="112"/>
      <c r="C6" s="15" t="s">
        <v>19</v>
      </c>
      <c r="D6" s="9">
        <f>IF(COUNTA(D15:D26)=0,"",SUMPRODUCT(D15:D26,C15:C26))</f>
        <v>55.5</v>
      </c>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12"/>
      <c r="M6" s="15" t="s">
        <v>19</v>
      </c>
      <c r="N6" s="9" t="str">
        <f>IF(COUNTA(N15:N26)=0,"",SUMPRODUCT(N15:N26,M15:M26))</f>
        <v/>
      </c>
      <c r="O6" s="9" t="str">
        <f>IF(COUNTA(O15:O26)=0,"",SUMPRODUCT(O15:O26,M15:M26))</f>
        <v/>
      </c>
      <c r="P6" s="9" t="str">
        <f>IF(COUNTA(P15:P26)=0,"",SUMPRODUCT(P15:P26,M15:M26))</f>
        <v/>
      </c>
      <c r="Q6" s="9" t="str">
        <f>IF(COUNTA(Q15:Q26)=0,"",SUMPRODUCT(Q15:Q26,M15:M26))</f>
        <v/>
      </c>
      <c r="R6" s="9"/>
      <c r="S6" s="28"/>
      <c r="T6" s="23"/>
      <c r="U6" s="17"/>
      <c r="V6" s="112"/>
      <c r="W6" s="15" t="s">
        <v>19</v>
      </c>
      <c r="X6" s="9" t="str">
        <f>IF(COUNTA(X15:X26)=0,"",SUMPRODUCT(X15:X26,W15:W26))</f>
        <v/>
      </c>
      <c r="Y6" s="9" t="str">
        <f>IF(COUNTA(Y15:Y26)=0,"",SUMPRODUCT(Y15:Y26,W15:W26))</f>
        <v/>
      </c>
      <c r="Z6" s="9" t="str">
        <f>IF(COUNTA(Z15:Z26)=0,"",SUMPRODUCT(Z15:Z26,W15:W26))</f>
        <v/>
      </c>
      <c r="AA6" s="9" t="str">
        <f>IF(COUNTA(AA15:AA26)=0,"",SUMPRODUCT(AA15:AA26,W15:W26))</f>
        <v/>
      </c>
      <c r="AB6" s="9"/>
      <c r="AC6" s="28"/>
      <c r="AD6" s="23"/>
      <c r="AE6" s="17"/>
      <c r="AF6" s="112"/>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c r="AM6" s="28"/>
      <c r="AN6" s="23"/>
      <c r="AO6" s="17"/>
      <c r="AP6" s="112"/>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c r="AW6" s="28"/>
      <c r="AX6" s="23"/>
      <c r="AY6" s="17"/>
      <c r="AZ6" s="112"/>
      <c r="BA6" s="15" t="s">
        <v>19</v>
      </c>
      <c r="BB6" s="9" t="str">
        <f>IF(COUNTA(BB15:BB26)=0,"",SUMPRODUCT(BB15:BB26,BA15:BA26))</f>
        <v/>
      </c>
      <c r="BC6" s="9" t="str">
        <f>IF(COUNTA(BC15:BC26)=0,"",SUMPRODUCT(BC15:BC26,BA15:BA26))</f>
        <v/>
      </c>
      <c r="BD6" s="9">
        <f>IF(COUNTA(BD15:BD26)=0,"",SUMPRODUCT(BD15:BD26,BA15:BA26))</f>
        <v>78.669482576557542</v>
      </c>
      <c r="BE6" s="9" t="str">
        <f>IF(COUNTA(BE15:BE26)=0,"",SUMPRODUCT(BE15:BE26,BA15:BA26))</f>
        <v/>
      </c>
      <c r="BF6" s="9"/>
      <c r="BG6" s="28"/>
      <c r="BH6" s="23"/>
      <c r="BI6" s="17"/>
      <c r="BJ6" s="112"/>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c r="BQ6" s="28"/>
      <c r="BR6" s="23"/>
      <c r="BS6" s="17"/>
      <c r="BT6" s="112"/>
      <c r="BU6" s="15" t="s">
        <v>19</v>
      </c>
      <c r="BV6" s="9" t="str">
        <f>IF(COUNTA(BV15:BV26)=0,"",SUMPRODUCT(BV15:BV26,BU15:BU26))</f>
        <v/>
      </c>
      <c r="BW6" s="9" t="str">
        <f>IF(COUNTA(BW15:BW26)=0,"",SUMPRODUCT(BW15:BW26,BU15:BU26))</f>
        <v/>
      </c>
      <c r="BX6" s="9">
        <f>IF(COUNTA(BX15:BX26)=0,"",SUMPRODUCT(BX15:BX26,BU15:BU26))</f>
        <v>76.481257557436521</v>
      </c>
      <c r="BY6" s="9" t="str">
        <f>IF(COUNTA(BY15:BY26)=0,"",SUMPRODUCT(BY15:BY26,BU15:BU26))</f>
        <v/>
      </c>
      <c r="BZ6" s="9"/>
      <c r="CA6" s="28"/>
      <c r="CB6" s="23"/>
      <c r="CC6" s="17"/>
      <c r="CD6" s="112"/>
      <c r="CE6" s="15" t="s">
        <v>19</v>
      </c>
      <c r="CF6" s="9" t="str">
        <f>IF(COUNTA(CF15:CF26)=0,"",SUMPRODUCT(CF15:CF26,CE15:CE26))</f>
        <v/>
      </c>
      <c r="CG6" s="9" t="str">
        <f>IF(COUNTA(CG15:CG26)=0,"",SUMPRODUCT(CG15:CG26,CE15:CE26))</f>
        <v/>
      </c>
      <c r="CH6" s="9">
        <f>IF(COUNTA(CH15:CH26)=0,"",SUMPRODUCT(CH15:CH26,CE15:CE26))</f>
        <v>79.82832618025752</v>
      </c>
      <c r="CI6" s="9" t="str">
        <f>IF(COUNTA(CI15:CI26)=0,"",SUMPRODUCT(CI15:CI26,CE15:CE26))</f>
        <v/>
      </c>
      <c r="CJ6" s="9"/>
      <c r="CK6" s="28"/>
      <c r="CL6" s="23"/>
      <c r="CM6" s="17"/>
      <c r="CN6" s="120"/>
      <c r="CX6" s="120"/>
      <c r="DH6" s="120"/>
      <c r="DR6" s="120"/>
      <c r="EB6" s="120"/>
      <c r="EL6" s="120"/>
      <c r="EV6" s="120"/>
      <c r="FF6" s="120"/>
      <c r="FP6" s="120"/>
      <c r="FZ6" s="120"/>
      <c r="GJ6" s="120"/>
      <c r="GT6" s="120"/>
      <c r="HD6" s="120"/>
      <c r="HN6" s="120"/>
      <c r="HX6" s="120"/>
      <c r="IH6" s="120"/>
    </row>
    <row xmlns:x14ac="http://schemas.microsoft.com/office/spreadsheetml/2009/9/ac" r="7" s="4" customFormat="true" x14ac:dyDescent="0.25">
      <c r="A7" s="400" t="str">
        <f ca="true">IF(ISBLANK('Data Summary'!A9),"",'Data Summary'!A9)</f>
        <v>KGZ_2018_UIS</v>
      </c>
      <c r="B7" s="112"/>
      <c r="C7" s="45" t="s">
        <v>53</v>
      </c>
      <c r="D7" s="19"/>
      <c r="E7" s="19"/>
      <c r="F7" s="19"/>
      <c r="G7" s="19"/>
      <c r="H7" s="19"/>
      <c r="I7" s="76"/>
      <c r="J7" s="23"/>
      <c r="K7" s="17"/>
      <c r="L7" s="112"/>
      <c r="M7" s="45" t="s">
        <v>53</v>
      </c>
      <c r="N7" s="19"/>
      <c r="O7" s="19"/>
      <c r="P7" s="19"/>
      <c r="Q7" s="19"/>
      <c r="R7" s="19"/>
      <c r="S7" s="76"/>
      <c r="T7" s="23"/>
      <c r="U7" s="17"/>
      <c r="V7" s="112"/>
      <c r="W7" s="45" t="s">
        <v>53</v>
      </c>
      <c r="X7" s="19"/>
      <c r="Y7" s="19"/>
      <c r="Z7" s="19"/>
      <c r="AA7" s="19"/>
      <c r="AB7" s="19"/>
      <c r="AC7" s="76"/>
      <c r="AD7" s="23"/>
      <c r="AE7" s="17"/>
      <c r="AF7" s="112"/>
      <c r="AG7" s="45" t="s">
        <v>53</v>
      </c>
      <c r="AH7" s="19"/>
      <c r="AI7" s="19"/>
      <c r="AJ7" s="19"/>
      <c r="AK7" s="19"/>
      <c r="AL7" s="19"/>
      <c r="AM7" s="76"/>
      <c r="AN7" s="23"/>
      <c r="AO7" s="17"/>
      <c r="AP7" s="112"/>
      <c r="AQ7" s="45" t="s">
        <v>53</v>
      </c>
      <c r="AR7" s="19"/>
      <c r="AS7" s="19"/>
      <c r="AT7" s="19"/>
      <c r="AU7" s="19"/>
      <c r="AV7" s="19"/>
      <c r="AW7" s="76"/>
      <c r="AX7" s="23"/>
      <c r="AY7" s="17"/>
      <c r="AZ7" s="112"/>
      <c r="BA7" s="393" t="s">
        <v>53</v>
      </c>
      <c r="BB7" s="394"/>
      <c r="BC7" s="394"/>
      <c r="BD7" s="394"/>
      <c r="BE7" s="394"/>
      <c r="BF7" s="394"/>
      <c r="BG7" s="395"/>
      <c r="BH7" s="23"/>
      <c r="BI7" s="17"/>
      <c r="BJ7" s="112"/>
      <c r="BK7" s="45" t="s">
        <v>53</v>
      </c>
      <c r="BL7" s="19"/>
      <c r="BM7" s="19"/>
      <c r="BN7" s="19"/>
      <c r="BO7" s="19"/>
      <c r="BP7" s="19"/>
      <c r="BQ7" s="76"/>
      <c r="BR7" s="23"/>
      <c r="BS7" s="17"/>
      <c r="BT7" s="112"/>
      <c r="BU7" s="393" t="s">
        <v>53</v>
      </c>
      <c r="BV7" s="394"/>
      <c r="BW7" s="394"/>
      <c r="BX7" s="394"/>
      <c r="BY7" s="394"/>
      <c r="BZ7" s="394"/>
      <c r="CA7" s="395"/>
      <c r="CB7" s="23"/>
      <c r="CC7" s="17"/>
      <c r="CD7" s="112"/>
      <c r="CE7" s="393" t="s">
        <v>53</v>
      </c>
      <c r="CF7" s="394"/>
      <c r="CG7" s="394"/>
      <c r="CH7" s="394"/>
      <c r="CI7" s="394"/>
      <c r="CJ7" s="394"/>
      <c r="CK7" s="395"/>
      <c r="CL7" s="23"/>
      <c r="CM7" s="17"/>
      <c r="CN7" s="120"/>
      <c r="CX7" s="120"/>
      <c r="DH7" s="120"/>
      <c r="DR7" s="120"/>
      <c r="EB7" s="120"/>
      <c r="EL7" s="120"/>
      <c r="EV7" s="120"/>
      <c r="FF7" s="120"/>
      <c r="FP7" s="120"/>
      <c r="FZ7" s="120"/>
      <c r="GJ7" s="120"/>
      <c r="GT7" s="120"/>
      <c r="HD7" s="120"/>
      <c r="HN7" s="120"/>
      <c r="HX7" s="120"/>
      <c r="IH7" s="120"/>
    </row>
    <row xmlns:x14ac="http://schemas.microsoft.com/office/spreadsheetml/2009/9/ac" r="8" s="4" customFormat="true" x14ac:dyDescent="0.25">
      <c r="A8" s="400" t="str">
        <f ca="true">IF(ISBLANK('Data Summary'!A10),"",'Data Summary'!A10)</f>
        <v>KGZ_2019_UIS</v>
      </c>
      <c r="B8" s="112"/>
      <c r="C8" s="45" t="s">
        <v>58</v>
      </c>
      <c r="D8" s="19"/>
      <c r="E8" s="19"/>
      <c r="F8" s="19"/>
      <c r="G8" s="19"/>
      <c r="H8" s="19"/>
      <c r="I8" s="76"/>
      <c r="J8" s="23"/>
      <c r="K8" s="17"/>
      <c r="L8" s="112"/>
      <c r="M8" s="45" t="s">
        <v>58</v>
      </c>
      <c r="N8" s="19"/>
      <c r="O8" s="19"/>
      <c r="P8" s="19"/>
      <c r="Q8" s="19"/>
      <c r="R8" s="19"/>
      <c r="S8" s="76"/>
      <c r="T8" s="23"/>
      <c r="U8" s="17"/>
      <c r="V8" s="112"/>
      <c r="W8" s="45" t="s">
        <v>58</v>
      </c>
      <c r="X8" s="19"/>
      <c r="Y8" s="19"/>
      <c r="Z8" s="19"/>
      <c r="AA8" s="19"/>
      <c r="AB8" s="19"/>
      <c r="AC8" s="76"/>
      <c r="AD8" s="23"/>
      <c r="AE8" s="17"/>
      <c r="AF8" s="112"/>
      <c r="AG8" s="45" t="s">
        <v>58</v>
      </c>
      <c r="AH8" s="19"/>
      <c r="AI8" s="19"/>
      <c r="AJ8" s="19"/>
      <c r="AK8" s="19"/>
      <c r="AL8" s="19"/>
      <c r="AM8" s="76"/>
      <c r="AN8" s="23"/>
      <c r="AO8" s="17"/>
      <c r="AP8" s="112"/>
      <c r="AQ8" s="45" t="s">
        <v>58</v>
      </c>
      <c r="AR8" s="19"/>
      <c r="AS8" s="19"/>
      <c r="AT8" s="19"/>
      <c r="AU8" s="19"/>
      <c r="AV8" s="19"/>
      <c r="AW8" s="76"/>
      <c r="AX8" s="23"/>
      <c r="AY8" s="17"/>
      <c r="AZ8" s="112" t="s">
        <v>262</v>
      </c>
      <c r="BA8" s="393" t="s">
        <v>58</v>
      </c>
      <c r="BB8" s="394"/>
      <c r="BC8" s="394"/>
      <c r="BD8" s="394">
        <v>64.202745512143608</v>
      </c>
      <c r="BE8" s="394"/>
      <c r="BF8" s="394"/>
      <c r="BG8" s="395"/>
      <c r="BH8" s="23"/>
      <c r="BI8" s="17"/>
      <c r="BJ8" s="112"/>
      <c r="BK8" s="45" t="s">
        <v>58</v>
      </c>
      <c r="BL8" s="19"/>
      <c r="BM8" s="19"/>
      <c r="BN8" s="19"/>
      <c r="BO8" s="19"/>
      <c r="BP8" s="19"/>
      <c r="BQ8" s="76"/>
      <c r="BR8" s="23"/>
      <c r="BS8" s="17"/>
      <c r="BT8" s="112" t="s">
        <v>262</v>
      </c>
      <c r="BU8" s="393" t="s">
        <v>58</v>
      </c>
      <c r="BV8" s="394"/>
      <c r="BW8" s="394"/>
      <c r="BX8" s="394">
        <v>66.021765417170499</v>
      </c>
      <c r="BY8" s="394"/>
      <c r="BZ8" s="394"/>
      <c r="CA8" s="395"/>
      <c r="CB8" s="23"/>
      <c r="CC8" s="17"/>
      <c r="CD8" s="112" t="s">
        <v>262</v>
      </c>
      <c r="CE8" s="393" t="s">
        <v>58</v>
      </c>
      <c r="CF8" s="394"/>
      <c r="CG8" s="394"/>
      <c r="CH8" s="394">
        <v>73.39055793991416</v>
      </c>
      <c r="CI8" s="394"/>
      <c r="CJ8" s="394"/>
      <c r="CK8" s="395"/>
      <c r="CL8" s="23"/>
      <c r="CM8" s="17"/>
      <c r="CN8" s="120"/>
      <c r="CX8" s="120"/>
      <c r="DH8" s="120"/>
      <c r="DR8" s="120"/>
      <c r="EB8" s="120"/>
      <c r="EL8" s="120"/>
      <c r="EV8" s="120"/>
      <c r="FF8" s="120"/>
      <c r="FP8" s="120"/>
      <c r="FZ8" s="120"/>
      <c r="GJ8" s="120"/>
      <c r="GT8" s="120"/>
      <c r="HD8" s="120"/>
      <c r="HN8" s="120"/>
      <c r="HX8" s="120"/>
      <c r="IH8" s="120"/>
    </row>
    <row xmlns:x14ac="http://schemas.microsoft.com/office/spreadsheetml/2009/9/ac" r="9" s="4" customFormat="true" x14ac:dyDescent="0.25">
      <c r="A9" s="400" t="str">
        <f ca="true">IF(ISBLANK('Data Summary'!A11),"",'Data Summary'!A11)</f>
        <v>KGZ_2019_SIASAR</v>
      </c>
      <c r="B9" s="112"/>
      <c r="C9" s="45" t="s">
        <v>109</v>
      </c>
      <c r="D9" s="19"/>
      <c r="E9" s="19"/>
      <c r="F9" s="19"/>
      <c r="G9" s="19"/>
      <c r="H9" s="19"/>
      <c r="I9" s="76"/>
      <c r="J9" s="23"/>
      <c r="K9" s="17"/>
      <c r="L9" s="112"/>
      <c r="M9" s="45" t="s">
        <v>109</v>
      </c>
      <c r="N9" s="19"/>
      <c r="O9" s="19"/>
      <c r="P9" s="19"/>
      <c r="Q9" s="19"/>
      <c r="R9" s="19"/>
      <c r="S9" s="76"/>
      <c r="T9" s="23"/>
      <c r="U9" s="17"/>
      <c r="V9" s="112"/>
      <c r="W9" s="45" t="s">
        <v>109</v>
      </c>
      <c r="X9" s="19"/>
      <c r="Y9" s="19"/>
      <c r="Z9" s="19"/>
      <c r="AA9" s="19"/>
      <c r="AB9" s="19"/>
      <c r="AC9" s="76"/>
      <c r="AD9" s="23"/>
      <c r="AE9" s="17"/>
      <c r="AF9" s="112"/>
      <c r="AG9" s="45" t="s">
        <v>109</v>
      </c>
      <c r="AH9" s="19"/>
      <c r="AI9" s="19"/>
      <c r="AJ9" s="19"/>
      <c r="AK9" s="19"/>
      <c r="AL9" s="19"/>
      <c r="AM9" s="76"/>
      <c r="AN9" s="23"/>
      <c r="AO9" s="17"/>
      <c r="AP9" s="112"/>
      <c r="AQ9" s="45" t="s">
        <v>109</v>
      </c>
      <c r="AR9" s="19"/>
      <c r="AS9" s="19"/>
      <c r="AT9" s="19"/>
      <c r="AU9" s="19"/>
      <c r="AV9" s="19"/>
      <c r="AW9" s="76"/>
      <c r="AX9" s="23"/>
      <c r="AY9" s="17"/>
      <c r="AZ9" s="112"/>
      <c r="BA9" s="393" t="s">
        <v>109</v>
      </c>
      <c r="BB9" s="394"/>
      <c r="BC9" s="394"/>
      <c r="BD9" s="394"/>
      <c r="BE9" s="394"/>
      <c r="BF9" s="394"/>
      <c r="BG9" s="395"/>
      <c r="BH9" s="23"/>
      <c r="BI9" s="17"/>
      <c r="BJ9" s="112"/>
      <c r="BK9" s="45" t="s">
        <v>109</v>
      </c>
      <c r="BL9" s="19"/>
      <c r="BM9" s="19"/>
      <c r="BN9" s="19"/>
      <c r="BO9" s="19"/>
      <c r="BP9" s="19"/>
      <c r="BQ9" s="76"/>
      <c r="BR9" s="23"/>
      <c r="BS9" s="17"/>
      <c r="BT9" s="112"/>
      <c r="BU9" s="393" t="s">
        <v>109</v>
      </c>
      <c r="BV9" s="394"/>
      <c r="BW9" s="394"/>
      <c r="BX9" s="394"/>
      <c r="BY9" s="394"/>
      <c r="BZ9" s="394"/>
      <c r="CA9" s="395"/>
      <c r="CB9" s="23"/>
      <c r="CC9" s="17"/>
      <c r="CD9" s="112"/>
      <c r="CE9" s="393" t="s">
        <v>109</v>
      </c>
      <c r="CF9" s="394"/>
      <c r="CG9" s="394"/>
      <c r="CH9" s="394"/>
      <c r="CI9" s="394"/>
      <c r="CJ9" s="394"/>
      <c r="CK9" s="395"/>
      <c r="CL9" s="23"/>
      <c r="CM9" s="17"/>
      <c r="CN9" s="120"/>
      <c r="CX9" s="120"/>
      <c r="DH9" s="120"/>
      <c r="DR9" s="120"/>
      <c r="EB9" s="120"/>
      <c r="EL9" s="120"/>
      <c r="EV9" s="120"/>
      <c r="FF9" s="120"/>
      <c r="FP9" s="120"/>
      <c r="FZ9" s="120"/>
      <c r="GJ9" s="120"/>
      <c r="GT9" s="120"/>
      <c r="HD9" s="120"/>
      <c r="HN9" s="120"/>
      <c r="HX9" s="120"/>
      <c r="IH9" s="120"/>
    </row>
    <row xmlns:x14ac="http://schemas.microsoft.com/office/spreadsheetml/2009/9/ac" r="10" s="4" customFormat="true" x14ac:dyDescent="0.25">
      <c r="A10" s="400" t="str">
        <f ca="true">IF(ISBLANK('Data Summary'!A12),"",'Data Summary'!A12)</f>
        <v>KGZ_2020_UIS</v>
      </c>
      <c r="B10" s="112"/>
      <c r="C10" s="64" t="s">
        <v>21</v>
      </c>
      <c r="D10" s="77"/>
      <c r="E10" s="19"/>
      <c r="F10" s="19"/>
      <c r="G10" s="19"/>
      <c r="H10" s="7"/>
      <c r="I10" s="25"/>
      <c r="J10" s="23"/>
      <c r="K10" s="17"/>
      <c r="L10" s="112"/>
      <c r="M10" s="64" t="s">
        <v>21</v>
      </c>
      <c r="N10" s="77"/>
      <c r="O10" s="19"/>
      <c r="P10" s="19"/>
      <c r="Q10" s="19"/>
      <c r="R10" s="19"/>
      <c r="S10" s="76"/>
      <c r="T10" s="23"/>
      <c r="U10" s="17"/>
      <c r="V10" s="112"/>
      <c r="W10" s="64" t="s">
        <v>21</v>
      </c>
      <c r="X10" s="77"/>
      <c r="Y10" s="19"/>
      <c r="Z10" s="19"/>
      <c r="AA10" s="19"/>
      <c r="AB10" s="19"/>
      <c r="AC10" s="76"/>
      <c r="AD10" s="23"/>
      <c r="AE10" s="17"/>
      <c r="AF10" s="112"/>
      <c r="AG10" s="64" t="s">
        <v>21</v>
      </c>
      <c r="AH10" s="77"/>
      <c r="AI10" s="19"/>
      <c r="AJ10" s="19"/>
      <c r="AK10" s="19"/>
      <c r="AL10" s="19"/>
      <c r="AM10" s="76"/>
      <c r="AN10" s="23"/>
      <c r="AO10" s="17"/>
      <c r="AP10" s="112"/>
      <c r="AQ10" s="64" t="s">
        <v>21</v>
      </c>
      <c r="AR10" s="77"/>
      <c r="AS10" s="19"/>
      <c r="AT10" s="19"/>
      <c r="AU10" s="19"/>
      <c r="AV10" s="19"/>
      <c r="AW10" s="76"/>
      <c r="AX10" s="23"/>
      <c r="AY10" s="17"/>
      <c r="AZ10" s="112"/>
      <c r="BA10" s="381" t="s">
        <v>21</v>
      </c>
      <c r="BB10" s="394"/>
      <c r="BC10" s="394"/>
      <c r="BD10" s="394"/>
      <c r="BE10" s="394"/>
      <c r="BF10" s="394"/>
      <c r="BG10" s="395"/>
      <c r="BH10" s="23"/>
      <c r="BI10" s="17"/>
      <c r="BJ10" s="112"/>
      <c r="BK10" s="64" t="s">
        <v>21</v>
      </c>
      <c r="BL10" s="77"/>
      <c r="BM10" s="19"/>
      <c r="BN10" s="19"/>
      <c r="BO10" s="19"/>
      <c r="BP10" s="19"/>
      <c r="BQ10" s="76"/>
      <c r="BR10" s="23"/>
      <c r="BS10" s="17"/>
      <c r="BT10" s="112"/>
      <c r="BU10" s="381" t="s">
        <v>21</v>
      </c>
      <c r="BV10" s="394"/>
      <c r="BW10" s="394"/>
      <c r="BX10" s="394"/>
      <c r="BY10" s="394"/>
      <c r="BZ10" s="394"/>
      <c r="CA10" s="395"/>
      <c r="CB10" s="23"/>
      <c r="CC10" s="17"/>
      <c r="CD10" s="112"/>
      <c r="CE10" s="381" t="s">
        <v>21</v>
      </c>
      <c r="CF10" s="394"/>
      <c r="CG10" s="394"/>
      <c r="CH10" s="394"/>
      <c r="CI10" s="394"/>
      <c r="CJ10" s="394"/>
      <c r="CK10" s="395"/>
      <c r="CL10" s="23"/>
      <c r="CM10" s="17"/>
      <c r="CN10" s="120"/>
      <c r="CX10" s="120"/>
      <c r="DH10" s="120"/>
      <c r="DR10" s="120"/>
      <c r="EB10" s="120"/>
      <c r="EL10" s="120"/>
      <c r="EV10" s="120"/>
      <c r="FF10" s="120"/>
      <c r="FP10" s="120"/>
      <c r="FZ10" s="120"/>
      <c r="GJ10" s="120"/>
      <c r="GT10" s="120"/>
      <c r="HD10" s="120"/>
      <c r="HN10" s="120"/>
      <c r="HX10" s="120"/>
      <c r="IH10" s="120"/>
    </row>
    <row xmlns:x14ac="http://schemas.microsoft.com/office/spreadsheetml/2009/9/ac" r="11" s="4" customFormat="true" x14ac:dyDescent="0.25">
      <c r="A11" s="400" t="str">
        <f ca="true">IF(ISBLANK('Data Summary'!A13),"",'Data Summary'!A13)</f>
        <v>KGZ_2020_SIASAR</v>
      </c>
      <c r="B11" s="112"/>
      <c r="C11" s="64" t="s">
        <v>29</v>
      </c>
      <c r="D11" s="19"/>
      <c r="E11" s="19"/>
      <c r="F11" s="19"/>
      <c r="G11" s="19"/>
      <c r="H11" s="7"/>
      <c r="I11" s="25"/>
      <c r="J11" s="23"/>
      <c r="K11" s="17"/>
      <c r="L11" s="112"/>
      <c r="M11" s="64" t="s">
        <v>29</v>
      </c>
      <c r="N11" s="19"/>
      <c r="O11" s="7"/>
      <c r="P11" s="7"/>
      <c r="Q11" s="7"/>
      <c r="R11" s="7"/>
      <c r="S11" s="25"/>
      <c r="T11" s="23"/>
      <c r="U11" s="17"/>
      <c r="V11" s="112"/>
      <c r="W11" s="64" t="s">
        <v>29</v>
      </c>
      <c r="X11" s="19"/>
      <c r="Y11" s="7"/>
      <c r="Z11" s="7"/>
      <c r="AA11" s="7"/>
      <c r="AB11" s="7"/>
      <c r="AC11" s="25"/>
      <c r="AD11" s="23"/>
      <c r="AE11" s="17"/>
      <c r="AF11" s="112"/>
      <c r="AG11" s="64" t="s">
        <v>29</v>
      </c>
      <c r="AH11" s="19"/>
      <c r="AI11" s="7"/>
      <c r="AJ11" s="7"/>
      <c r="AK11" s="7"/>
      <c r="AL11" s="7"/>
      <c r="AM11" s="25"/>
      <c r="AN11" s="23"/>
      <c r="AO11" s="17"/>
      <c r="AP11" s="112"/>
      <c r="AQ11" s="64" t="s">
        <v>29</v>
      </c>
      <c r="AR11" s="19"/>
      <c r="AS11" s="7"/>
      <c r="AT11" s="7"/>
      <c r="AU11" s="7"/>
      <c r="AV11" s="7"/>
      <c r="AW11" s="25"/>
      <c r="AX11" s="23"/>
      <c r="AY11" s="17"/>
      <c r="AZ11" s="112"/>
      <c r="BA11" s="381" t="s">
        <v>29</v>
      </c>
      <c r="BB11" s="394"/>
      <c r="BC11" s="382"/>
      <c r="BD11" s="382">
        <v>64.202745512143608</v>
      </c>
      <c r="BE11" s="382"/>
      <c r="BF11" s="382"/>
      <c r="BG11" s="25"/>
      <c r="BH11" s="23"/>
      <c r="BI11" s="17"/>
      <c r="BJ11" s="112"/>
      <c r="BK11" s="64" t="s">
        <v>29</v>
      </c>
      <c r="BL11" s="19"/>
      <c r="BM11" s="7"/>
      <c r="BN11" s="7"/>
      <c r="BO11" s="7"/>
      <c r="BP11" s="7"/>
      <c r="BQ11" s="25"/>
      <c r="BR11" s="23"/>
      <c r="BS11" s="17"/>
      <c r="BT11" s="112"/>
      <c r="BU11" s="381" t="s">
        <v>29</v>
      </c>
      <c r="BV11" s="394"/>
      <c r="BW11" s="382"/>
      <c r="BX11" s="382">
        <v>66.021765417170499</v>
      </c>
      <c r="BY11" s="382"/>
      <c r="BZ11" s="382"/>
      <c r="CA11" s="25"/>
      <c r="CB11" s="23"/>
      <c r="CC11" s="17"/>
      <c r="CD11" s="112"/>
      <c r="CE11" s="381" t="s">
        <v>29</v>
      </c>
      <c r="CF11" s="394"/>
      <c r="CG11" s="382"/>
      <c r="CH11" s="382">
        <v>73.39055793991416</v>
      </c>
      <c r="CI11" s="382"/>
      <c r="CJ11" s="382"/>
      <c r="CK11" s="25"/>
      <c r="CL11" s="23"/>
      <c r="CM11" s="17"/>
      <c r="CN11" s="120"/>
      <c r="CX11" s="120"/>
      <c r="DH11" s="120"/>
      <c r="DR11" s="120"/>
      <c r="EB11" s="120"/>
      <c r="EL11" s="120"/>
      <c r="EV11" s="120"/>
      <c r="FF11" s="120"/>
      <c r="FP11" s="120"/>
      <c r="FZ11" s="120"/>
      <c r="GJ11" s="120"/>
      <c r="GT11" s="120"/>
      <c r="HD11" s="120"/>
      <c r="HN11" s="120"/>
      <c r="HX11" s="120"/>
      <c r="IH11" s="120"/>
    </row>
    <row xmlns:x14ac="http://schemas.microsoft.com/office/spreadsheetml/2009/9/ac" r="12" s="1" customFormat="true" ht="15.75" customHeight="true" x14ac:dyDescent="0.2">
      <c r="A12" s="400" t="str">
        <f ca="true">IF(ISBLANK('Data Summary'!A14),"",'Data Summary'!A14)</f>
        <v>KGZ_2021_SIASAR</v>
      </c>
      <c r="B12" s="112"/>
      <c r="C12" s="64" t="s">
        <v>183</v>
      </c>
      <c r="D12" s="19"/>
      <c r="E12" s="19"/>
      <c r="F12" s="19"/>
      <c r="G12" s="19"/>
      <c r="H12" s="19"/>
      <c r="I12" s="76"/>
      <c r="J12" s="23"/>
      <c r="K12" s="17"/>
      <c r="L12" s="112"/>
      <c r="M12" s="64" t="s">
        <v>183</v>
      </c>
      <c r="N12" s="19"/>
      <c r="O12" s="19"/>
      <c r="P12" s="19"/>
      <c r="Q12" s="19"/>
      <c r="R12" s="19"/>
      <c r="S12" s="76"/>
      <c r="T12" s="23"/>
      <c r="U12" s="17"/>
      <c r="V12" s="112"/>
      <c r="W12" s="64" t="s">
        <v>183</v>
      </c>
      <c r="X12" s="19"/>
      <c r="Y12" s="19"/>
      <c r="Z12" s="19"/>
      <c r="AA12" s="19"/>
      <c r="AB12" s="19"/>
      <c r="AC12" s="76"/>
      <c r="AD12" s="23"/>
      <c r="AE12" s="17"/>
      <c r="AF12" s="112"/>
      <c r="AG12" s="64" t="s">
        <v>183</v>
      </c>
      <c r="AH12" s="19"/>
      <c r="AI12" s="19"/>
      <c r="AJ12" s="19"/>
      <c r="AK12" s="19"/>
      <c r="AL12" s="19"/>
      <c r="AM12" s="76"/>
      <c r="AN12" s="23"/>
      <c r="AO12" s="17"/>
      <c r="AP12" s="112"/>
      <c r="AQ12" s="64" t="s">
        <v>183</v>
      </c>
      <c r="AR12" s="19"/>
      <c r="AS12" s="19"/>
      <c r="AT12" s="19"/>
      <c r="AU12" s="19"/>
      <c r="AV12" s="19"/>
      <c r="AW12" s="76"/>
      <c r="AX12" s="23"/>
      <c r="AY12" s="17"/>
      <c r="AZ12" s="112"/>
      <c r="BA12" s="381" t="s">
        <v>183</v>
      </c>
      <c r="BB12" s="394"/>
      <c r="BC12" s="394"/>
      <c r="BD12" s="394"/>
      <c r="BE12" s="394"/>
      <c r="BF12" s="394"/>
      <c r="BG12" s="395"/>
      <c r="BH12" s="23"/>
      <c r="BI12" s="17"/>
      <c r="BJ12" s="112"/>
      <c r="BK12" s="64" t="s">
        <v>183</v>
      </c>
      <c r="BL12" s="19"/>
      <c r="BM12" s="19"/>
      <c r="BN12" s="19"/>
      <c r="BO12" s="19"/>
      <c r="BP12" s="19"/>
      <c r="BQ12" s="76"/>
      <c r="BR12" s="23"/>
      <c r="BS12" s="17"/>
      <c r="BT12" s="112" t="s">
        <v>258</v>
      </c>
      <c r="BU12" s="381" t="s">
        <v>183</v>
      </c>
      <c r="BV12" s="394"/>
      <c r="BW12" s="394"/>
      <c r="BX12" s="394"/>
      <c r="BY12" s="394"/>
      <c r="BZ12" s="394"/>
      <c r="CA12" s="395"/>
      <c r="CB12" s="23"/>
      <c r="CC12" s="17"/>
      <c r="CD12" s="112" t="s">
        <v>258</v>
      </c>
      <c r="CE12" s="381" t="s">
        <v>183</v>
      </c>
      <c r="CF12" s="394"/>
      <c r="CG12" s="394"/>
      <c r="CH12" s="394"/>
      <c r="CI12" s="394"/>
      <c r="CJ12" s="394"/>
      <c r="CK12" s="395"/>
      <c r="CL12" s="23"/>
      <c r="CM12" s="17"/>
      <c r="CN12" s="121"/>
      <c r="CX12" s="121"/>
      <c r="DH12" s="121"/>
      <c r="DR12" s="121"/>
      <c r="EB12" s="121"/>
      <c r="EL12" s="121"/>
      <c r="EV12" s="121"/>
      <c r="FF12" s="121"/>
      <c r="FP12" s="121"/>
      <c r="FZ12" s="121"/>
      <c r="GJ12" s="121"/>
      <c r="GT12" s="121"/>
      <c r="HD12" s="121"/>
      <c r="HN12" s="121"/>
      <c r="HX12" s="121"/>
      <c r="IH12" s="121"/>
    </row>
    <row xmlns:x14ac="http://schemas.microsoft.com/office/spreadsheetml/2009/9/ac" r="13" s="267" customFormat="true" ht="18" customHeight="true" x14ac:dyDescent="0.25">
      <c r="A13" s="401" t="str">
        <f ca="true">IF(ISBLANK('Data Summary'!A15),"",'Data Summary'!A15)</f>
        <v/>
      </c>
      <c r="B13" s="256" t="s">
        <v>57</v>
      </c>
      <c r="C13" s="262" t="s">
        <v>27</v>
      </c>
      <c r="D13" s="263"/>
      <c r="E13" s="263"/>
      <c r="F13" s="263"/>
      <c r="G13" s="264"/>
      <c r="H13" s="264"/>
      <c r="I13" s="265"/>
      <c r="J13" s="246"/>
      <c r="K13" s="261"/>
      <c r="L13" s="256" t="s">
        <v>57</v>
      </c>
      <c r="M13" s="262" t="s">
        <v>27</v>
      </c>
      <c r="N13" s="263"/>
      <c r="O13" s="263"/>
      <c r="P13" s="263"/>
      <c r="Q13" s="264"/>
      <c r="R13" s="264"/>
      <c r="S13" s="265"/>
      <c r="T13" s="246"/>
      <c r="U13" s="261"/>
      <c r="V13" s="256" t="s">
        <v>57</v>
      </c>
      <c r="W13" s="262" t="s">
        <v>27</v>
      </c>
      <c r="X13" s="263"/>
      <c r="Y13" s="263"/>
      <c r="Z13" s="263"/>
      <c r="AA13" s="264"/>
      <c r="AB13" s="264"/>
      <c r="AC13" s="265"/>
      <c r="AD13" s="246"/>
      <c r="AE13" s="261"/>
      <c r="AF13" s="256" t="s">
        <v>57</v>
      </c>
      <c r="AG13" s="262" t="s">
        <v>27</v>
      </c>
      <c r="AH13" s="263"/>
      <c r="AI13" s="263"/>
      <c r="AJ13" s="263"/>
      <c r="AK13" s="264"/>
      <c r="AL13" s="264"/>
      <c r="AM13" s="265"/>
      <c r="AN13" s="246"/>
      <c r="AO13" s="261"/>
      <c r="AP13" s="256" t="s">
        <v>57</v>
      </c>
      <c r="AQ13" s="262" t="s">
        <v>27</v>
      </c>
      <c r="AR13" s="263"/>
      <c r="AS13" s="263"/>
      <c r="AT13" s="263"/>
      <c r="AU13" s="264"/>
      <c r="AV13" s="264"/>
      <c r="AW13" s="265"/>
      <c r="AX13" s="246"/>
      <c r="AY13" s="261"/>
      <c r="AZ13" s="256" t="s">
        <v>57</v>
      </c>
      <c r="BA13" s="262" t="s">
        <v>27</v>
      </c>
      <c r="BB13" s="263"/>
      <c r="BC13" s="263"/>
      <c r="BD13" s="263"/>
      <c r="BE13" s="264"/>
      <c r="BF13" s="264"/>
      <c r="BG13" s="265"/>
      <c r="BH13" s="246"/>
      <c r="BI13" s="261"/>
      <c r="BJ13" s="256" t="s">
        <v>57</v>
      </c>
      <c r="BK13" s="262" t="s">
        <v>27</v>
      </c>
      <c r="BL13" s="263"/>
      <c r="BM13" s="263"/>
      <c r="BN13" s="263"/>
      <c r="BO13" s="264"/>
      <c r="BP13" s="264"/>
      <c r="BQ13" s="265"/>
      <c r="BR13" s="246"/>
      <c r="BS13" s="261"/>
      <c r="BT13" s="256" t="s">
        <v>57</v>
      </c>
      <c r="BU13" s="262" t="s">
        <v>27</v>
      </c>
      <c r="BV13" s="263"/>
      <c r="BW13" s="263"/>
      <c r="BX13" s="263"/>
      <c r="BY13" s="264"/>
      <c r="BZ13" s="264"/>
      <c r="CA13" s="265"/>
      <c r="CB13" s="246"/>
      <c r="CC13" s="261"/>
      <c r="CD13" s="256" t="s">
        <v>57</v>
      </c>
      <c r="CE13" s="262" t="s">
        <v>27</v>
      </c>
      <c r="CF13" s="263"/>
      <c r="CG13" s="263"/>
      <c r="CH13" s="263"/>
      <c r="CI13" s="264"/>
      <c r="CJ13" s="264"/>
      <c r="CK13" s="265"/>
      <c r="CL13" s="246"/>
      <c r="CM13" s="261"/>
      <c r="CN13" s="266"/>
      <c r="CX13" s="266"/>
      <c r="DH13" s="266"/>
      <c r="DR13" s="266"/>
      <c r="EB13" s="266"/>
      <c r="EL13" s="266"/>
      <c r="EV13" s="266"/>
      <c r="FF13" s="266"/>
      <c r="FP13" s="266"/>
      <c r="FZ13" s="266"/>
      <c r="GJ13" s="266"/>
      <c r="GT13" s="266"/>
      <c r="HD13" s="266"/>
      <c r="HN13" s="266"/>
      <c r="HX13" s="266"/>
      <c r="IH13" s="266"/>
    </row>
    <row xmlns:x14ac="http://schemas.microsoft.com/office/spreadsheetml/2009/9/ac" r="14" x14ac:dyDescent="0.25">
      <c r="A14" s="401" t="str">
        <f ca="true">IF(ISBLANK('Data Summary'!A16),"",'Data Summary'!A16)</f>
        <v/>
      </c>
      <c r="B14" s="113" t="s">
        <v>30</v>
      </c>
      <c r="C14" s="20">
        <v>0</v>
      </c>
      <c r="D14" s="77">
        <v>2</v>
      </c>
      <c r="E14" s="44">
        <v>0</v>
      </c>
      <c r="F14" s="44">
        <v>2</v>
      </c>
      <c r="G14" s="7"/>
      <c r="H14" s="7"/>
      <c r="I14" s="25"/>
      <c r="J14" s="11"/>
      <c r="K14" s="16"/>
      <c r="L14" s="113" t="s">
        <v>30</v>
      </c>
      <c r="M14" s="20">
        <v>0</v>
      </c>
      <c r="N14" s="44"/>
      <c r="O14" s="44"/>
      <c r="P14" s="44"/>
      <c r="Q14" s="7"/>
      <c r="R14" s="7"/>
      <c r="S14" s="25"/>
      <c r="T14" s="11"/>
      <c r="U14" s="16"/>
      <c r="V14" s="113" t="s">
        <v>30</v>
      </c>
      <c r="W14" s="20">
        <v>0</v>
      </c>
      <c r="X14" s="44"/>
      <c r="Y14" s="44"/>
      <c r="Z14" s="44"/>
      <c r="AA14" s="7"/>
      <c r="AB14" s="7"/>
      <c r="AC14" s="25"/>
      <c r="AD14" s="11"/>
      <c r="AE14" s="16"/>
      <c r="AF14" s="113" t="s">
        <v>30</v>
      </c>
      <c r="AG14" s="20">
        <v>0</v>
      </c>
      <c r="AH14" s="44"/>
      <c r="AI14" s="44"/>
      <c r="AJ14" s="44"/>
      <c r="AK14" s="7"/>
      <c r="AL14" s="7"/>
      <c r="AM14" s="25"/>
      <c r="AN14" s="11"/>
      <c r="AO14" s="16"/>
      <c r="AP14" s="113" t="s">
        <v>30</v>
      </c>
      <c r="AQ14" s="20">
        <v>0</v>
      </c>
      <c r="AR14" s="44"/>
      <c r="AS14" s="44"/>
      <c r="AT14" s="44"/>
      <c r="AU14" s="7"/>
      <c r="AV14" s="7"/>
      <c r="AW14" s="25"/>
      <c r="AX14" s="11"/>
      <c r="AY14" s="16"/>
      <c r="AZ14" s="113" t="s">
        <v>30</v>
      </c>
      <c r="BA14" s="20">
        <v>0</v>
      </c>
      <c r="BB14" s="44"/>
      <c r="BC14" s="44"/>
      <c r="BD14" s="44"/>
      <c r="BE14" s="382"/>
      <c r="BF14" s="382"/>
      <c r="BG14" s="25"/>
      <c r="BH14" s="11"/>
      <c r="BI14" s="16"/>
      <c r="BJ14" s="113" t="s">
        <v>30</v>
      </c>
      <c r="BK14" s="20">
        <v>0</v>
      </c>
      <c r="BL14" s="44"/>
      <c r="BM14" s="44"/>
      <c r="BN14" s="44"/>
      <c r="BO14" s="7"/>
      <c r="BP14" s="7"/>
      <c r="BQ14" s="25"/>
      <c r="BR14" s="11"/>
      <c r="BS14" s="16"/>
      <c r="BT14" s="113" t="s">
        <v>30</v>
      </c>
      <c r="BU14" s="20">
        <v>0</v>
      </c>
      <c r="BV14" s="44"/>
      <c r="BW14" s="44"/>
      <c r="BX14" s="44"/>
      <c r="BY14" s="382"/>
      <c r="BZ14" s="382"/>
      <c r="CA14" s="25"/>
      <c r="CB14" s="11"/>
      <c r="CC14" s="16"/>
      <c r="CD14" s="113" t="s">
        <v>30</v>
      </c>
      <c r="CE14" s="20">
        <v>0</v>
      </c>
      <c r="CF14" s="44"/>
      <c r="CG14" s="44"/>
      <c r="CH14" s="44"/>
      <c r="CI14" s="382"/>
      <c r="CJ14" s="382"/>
      <c r="CK14" s="25"/>
      <c r="CL14" s="11"/>
      <c r="CM14" s="16"/>
    </row>
    <row xmlns:x14ac="http://schemas.microsoft.com/office/spreadsheetml/2009/9/ac" r="15" s="2" customFormat="true" x14ac:dyDescent="0.25">
      <c r="A15" s="401" t="str">
        <f ca="true">IF(ISBLANK('Data Summary'!A17),"",'Data Summary'!A17)</f>
        <v/>
      </c>
      <c r="B15" s="113" t="s">
        <v>105</v>
      </c>
      <c r="C15" s="78">
        <v>0</v>
      </c>
      <c r="D15" s="44"/>
      <c r="E15" s="44"/>
      <c r="F15" s="44"/>
      <c r="G15" s="7"/>
      <c r="H15" s="7"/>
      <c r="I15" s="25"/>
      <c r="J15" s="11"/>
      <c r="K15" s="16"/>
      <c r="L15" s="113" t="s">
        <v>105</v>
      </c>
      <c r="M15" s="78">
        <v>0</v>
      </c>
      <c r="N15" s="44"/>
      <c r="O15" s="44"/>
      <c r="P15" s="44"/>
      <c r="Q15" s="7"/>
      <c r="R15" s="7"/>
      <c r="S15" s="25"/>
      <c r="T15" s="11"/>
      <c r="U15" s="16"/>
      <c r="V15" s="113" t="s">
        <v>105</v>
      </c>
      <c r="W15" s="78">
        <v>0</v>
      </c>
      <c r="X15" s="44"/>
      <c r="Y15" s="44"/>
      <c r="Z15" s="44"/>
      <c r="AA15" s="7"/>
      <c r="AB15" s="7"/>
      <c r="AC15" s="25"/>
      <c r="AD15" s="11"/>
      <c r="AE15" s="16"/>
      <c r="AF15" s="113" t="s">
        <v>105</v>
      </c>
      <c r="AG15" s="78">
        <v>0</v>
      </c>
      <c r="AH15" s="44"/>
      <c r="AI15" s="44"/>
      <c r="AJ15" s="44"/>
      <c r="AK15" s="7"/>
      <c r="AL15" s="7"/>
      <c r="AM15" s="25"/>
      <c r="AN15" s="11"/>
      <c r="AO15" s="16"/>
      <c r="AP15" s="113" t="s">
        <v>105</v>
      </c>
      <c r="AQ15" s="78">
        <v>0</v>
      </c>
      <c r="AR15" s="44"/>
      <c r="AS15" s="44"/>
      <c r="AT15" s="44"/>
      <c r="AU15" s="7"/>
      <c r="AV15" s="7"/>
      <c r="AW15" s="25"/>
      <c r="AX15" s="11"/>
      <c r="AY15" s="16"/>
      <c r="AZ15" s="113" t="s">
        <v>105</v>
      </c>
      <c r="BA15" s="78">
        <v>0</v>
      </c>
      <c r="BB15" s="44"/>
      <c r="BC15" s="44"/>
      <c r="BD15" s="44"/>
      <c r="BE15" s="382"/>
      <c r="BF15" s="382"/>
      <c r="BG15" s="25"/>
      <c r="BH15" s="11"/>
      <c r="BI15" s="16"/>
      <c r="BJ15" s="113" t="s">
        <v>105</v>
      </c>
      <c r="BK15" s="78">
        <v>0</v>
      </c>
      <c r="BL15" s="44"/>
      <c r="BM15" s="44"/>
      <c r="BN15" s="44"/>
      <c r="BO15" s="7"/>
      <c r="BP15" s="7"/>
      <c r="BQ15" s="25"/>
      <c r="BR15" s="11"/>
      <c r="BS15" s="16"/>
      <c r="BT15" s="113" t="s">
        <v>105</v>
      </c>
      <c r="BU15" s="78">
        <v>0</v>
      </c>
      <c r="BV15" s="44"/>
      <c r="BW15" s="44"/>
      <c r="BX15" s="44"/>
      <c r="BY15" s="382"/>
      <c r="BZ15" s="382"/>
      <c r="CA15" s="25"/>
      <c r="CB15" s="11"/>
      <c r="CC15" s="16"/>
      <c r="CD15" s="113" t="s">
        <v>105</v>
      </c>
      <c r="CE15" s="78">
        <v>0</v>
      </c>
      <c r="CF15" s="44"/>
      <c r="CG15" s="44"/>
      <c r="CH15" s="44"/>
      <c r="CI15" s="382"/>
      <c r="CJ15" s="382"/>
      <c r="CK15" s="25"/>
      <c r="CL15" s="11"/>
      <c r="CM15" s="16"/>
      <c r="CN15" s="123"/>
      <c r="CX15" s="123"/>
      <c r="DH15" s="123"/>
      <c r="DR15" s="123"/>
      <c r="EB15" s="123"/>
      <c r="EL15" s="123"/>
      <c r="EV15" s="123"/>
      <c r="FF15" s="123"/>
      <c r="FP15" s="123"/>
      <c r="FZ15" s="123"/>
      <c r="GJ15" s="123"/>
      <c r="GT15" s="123"/>
      <c r="HD15" s="123"/>
      <c r="HN15" s="123"/>
      <c r="HX15" s="123"/>
      <c r="IH15" s="123"/>
    </row>
    <row xmlns:x14ac="http://schemas.microsoft.com/office/spreadsheetml/2009/9/ac" r="16" s="2" customFormat="true" x14ac:dyDescent="0.25">
      <c r="A16" s="401" t="str">
        <f ca="true">IF(ISBLANK('Data Summary'!A18),"",'Data Summary'!A18)</f>
        <v/>
      </c>
      <c r="B16" s="114" t="s">
        <v>162</v>
      </c>
      <c r="C16" s="21">
        <v>1</v>
      </c>
      <c r="D16" s="44">
        <v>13</v>
      </c>
      <c r="E16" s="44"/>
      <c r="F16" s="7"/>
      <c r="G16" s="7"/>
      <c r="H16" s="7"/>
      <c r="I16" s="25"/>
      <c r="J16" s="11"/>
      <c r="K16" s="16"/>
      <c r="L16" s="114"/>
      <c r="M16" s="21"/>
      <c r="N16" s="77"/>
      <c r="O16" s="44"/>
      <c r="P16" s="44"/>
      <c r="Q16" s="7"/>
      <c r="R16" s="7"/>
      <c r="S16" s="25"/>
      <c r="T16" s="11"/>
      <c r="U16" s="16"/>
      <c r="V16" s="114"/>
      <c r="W16" s="21"/>
      <c r="X16" s="77"/>
      <c r="Y16" s="44"/>
      <c r="Z16" s="44"/>
      <c r="AA16" s="7"/>
      <c r="AB16" s="7"/>
      <c r="AC16" s="25"/>
      <c r="AD16" s="11"/>
      <c r="AE16" s="16"/>
      <c r="AF16" s="114"/>
      <c r="AG16" s="21"/>
      <c r="AH16" s="77"/>
      <c r="AI16" s="44"/>
      <c r="AJ16" s="44"/>
      <c r="AK16" s="7"/>
      <c r="AL16" s="7"/>
      <c r="AM16" s="25"/>
      <c r="AN16" s="11"/>
      <c r="AO16" s="16"/>
      <c r="AP16" s="114"/>
      <c r="AQ16" s="21"/>
      <c r="AR16" s="77"/>
      <c r="AS16" s="44"/>
      <c r="AT16" s="44"/>
      <c r="AU16" s="7"/>
      <c r="AV16" s="7"/>
      <c r="AW16" s="25"/>
      <c r="AX16" s="11"/>
      <c r="AY16" s="16"/>
      <c r="AZ16" s="114" t="s">
        <v>263</v>
      </c>
      <c r="BA16" s="6">
        <v>1</v>
      </c>
      <c r="BB16" s="44"/>
      <c r="BC16" s="382"/>
      <c r="BD16" s="382">
        <v>78.669482576557542</v>
      </c>
      <c r="BE16" s="382"/>
      <c r="BF16" s="44"/>
      <c r="BG16" s="65"/>
      <c r="BH16" s="11"/>
      <c r="BI16" s="16"/>
      <c r="BJ16" s="114"/>
      <c r="BK16" s="21"/>
      <c r="BL16" s="77"/>
      <c r="BM16" s="44"/>
      <c r="BN16" s="44"/>
      <c r="BO16" s="7"/>
      <c r="BP16" s="7"/>
      <c r="BQ16" s="25"/>
      <c r="BR16" s="11"/>
      <c r="BS16" s="16"/>
      <c r="BT16" s="114" t="s">
        <v>263</v>
      </c>
      <c r="BU16" s="6">
        <v>1</v>
      </c>
      <c r="BV16" s="44"/>
      <c r="BW16" s="382"/>
      <c r="BX16" s="382">
        <v>76.481257557436521</v>
      </c>
      <c r="BY16" s="382"/>
      <c r="BZ16" s="44"/>
      <c r="CA16" s="65"/>
      <c r="CB16" s="11"/>
      <c r="CC16" s="16"/>
      <c r="CD16" s="114" t="s">
        <v>263</v>
      </c>
      <c r="CE16" s="6">
        <v>1</v>
      </c>
      <c r="CF16" s="44"/>
      <c r="CG16" s="382"/>
      <c r="CH16" s="382">
        <v>79.82832618025752</v>
      </c>
      <c r="CI16" s="382"/>
      <c r="CJ16" s="44"/>
      <c r="CK16" s="65"/>
      <c r="CL16" s="11"/>
      <c r="CM16" s="16"/>
      <c r="CN16" s="123"/>
      <c r="CX16" s="123"/>
      <c r="DH16" s="123"/>
      <c r="DR16" s="123"/>
      <c r="EB16" s="123"/>
      <c r="EL16" s="123"/>
      <c r="EV16" s="123"/>
      <c r="FF16" s="123"/>
      <c r="FP16" s="123"/>
      <c r="FZ16" s="123"/>
      <c r="GJ16" s="123"/>
      <c r="GT16" s="123"/>
      <c r="HD16" s="123"/>
      <c r="HN16" s="123"/>
      <c r="HX16" s="123"/>
      <c r="IH16" s="123"/>
    </row>
    <row xmlns:x14ac="http://schemas.microsoft.com/office/spreadsheetml/2009/9/ac" r="17" s="2" customFormat="true" x14ac:dyDescent="0.25">
      <c r="A17" s="401" t="str">
        <f ca="true">IF(ISBLANK('Data Summary'!A19),"",'Data Summary'!A19)</f>
        <v/>
      </c>
      <c r="B17" s="114" t="s">
        <v>163</v>
      </c>
      <c r="C17" s="22">
        <v>0.5</v>
      </c>
      <c r="D17" s="44">
        <v>85</v>
      </c>
      <c r="E17" s="44"/>
      <c r="F17" s="7"/>
      <c r="G17" s="7"/>
      <c r="H17" s="7"/>
      <c r="I17" s="25"/>
      <c r="J17" s="11"/>
      <c r="K17" s="16"/>
      <c r="L17" s="114"/>
      <c r="M17" s="22"/>
      <c r="N17" s="44"/>
      <c r="O17" s="7"/>
      <c r="P17" s="7"/>
      <c r="Q17" s="7"/>
      <c r="R17" s="7"/>
      <c r="S17" s="25"/>
      <c r="T17" s="11"/>
      <c r="U17" s="16"/>
      <c r="V17" s="114"/>
      <c r="W17" s="22"/>
      <c r="X17" s="44"/>
      <c r="Y17" s="7"/>
      <c r="Z17" s="7"/>
      <c r="AA17" s="7"/>
      <c r="AB17" s="7"/>
      <c r="AC17" s="25"/>
      <c r="AD17" s="11"/>
      <c r="AE17" s="16"/>
      <c r="AF17" s="114"/>
      <c r="AG17" s="22"/>
      <c r="AH17" s="44"/>
      <c r="AI17" s="7"/>
      <c r="AJ17" s="7"/>
      <c r="AK17" s="7"/>
      <c r="AL17" s="7"/>
      <c r="AM17" s="25"/>
      <c r="AN17" s="11"/>
      <c r="AO17" s="16"/>
      <c r="AP17" s="114"/>
      <c r="AQ17" s="22"/>
      <c r="AR17" s="44"/>
      <c r="AS17" s="7"/>
      <c r="AT17" s="7"/>
      <c r="AU17" s="7"/>
      <c r="AV17" s="7"/>
      <c r="AW17" s="25"/>
      <c r="AX17" s="11"/>
      <c r="AY17" s="16"/>
      <c r="AZ17" s="114"/>
      <c r="BA17" s="388"/>
      <c r="BB17" s="44"/>
      <c r="BC17" s="382"/>
      <c r="BD17" s="382"/>
      <c r="BE17" s="382"/>
      <c r="BF17" s="382"/>
      <c r="BG17" s="25"/>
      <c r="BH17" s="11"/>
      <c r="BI17" s="16"/>
      <c r="BJ17" s="114"/>
      <c r="BK17" s="22"/>
      <c r="BL17" s="44"/>
      <c r="BM17" s="7"/>
      <c r="BN17" s="7"/>
      <c r="BO17" s="7"/>
      <c r="BP17" s="7"/>
      <c r="BQ17" s="25"/>
      <c r="BR17" s="11"/>
      <c r="BS17" s="16"/>
      <c r="BT17" s="114"/>
      <c r="BU17" s="388"/>
      <c r="BV17" s="44"/>
      <c r="BW17" s="382"/>
      <c r="BX17" s="382"/>
      <c r="BY17" s="382"/>
      <c r="BZ17" s="382"/>
      <c r="CA17" s="25"/>
      <c r="CB17" s="11"/>
      <c r="CC17" s="16"/>
      <c r="CD17" s="114"/>
      <c r="CE17" s="388"/>
      <c r="CF17" s="44"/>
      <c r="CG17" s="382"/>
      <c r="CH17" s="382"/>
      <c r="CI17" s="382"/>
      <c r="CJ17" s="382"/>
      <c r="CK17" s="25"/>
      <c r="CL17" s="11"/>
      <c r="CM17" s="16"/>
      <c r="CN17" s="123"/>
      <c r="CX17" s="123"/>
      <c r="DH17" s="123"/>
      <c r="DR17" s="123"/>
      <c r="EB17" s="123"/>
      <c r="EL17" s="123"/>
      <c r="EV17" s="123"/>
      <c r="FF17" s="123"/>
      <c r="FP17" s="123"/>
      <c r="FZ17" s="123"/>
      <c r="GJ17" s="123"/>
      <c r="GT17" s="123"/>
      <c r="HD17" s="123"/>
      <c r="HN17" s="123"/>
      <c r="HX17" s="123"/>
      <c r="IH17" s="123"/>
    </row>
    <row xmlns:x14ac="http://schemas.microsoft.com/office/spreadsheetml/2009/9/ac" r="18" s="2" customFormat="true" x14ac:dyDescent="0.25">
      <c r="A18" s="401" t="str">
        <f ca="true">IF(ISBLANK('Data Summary'!A20),"",'Data Summary'!A20)</f>
        <v/>
      </c>
      <c r="B18" s="114"/>
      <c r="C18" s="22"/>
      <c r="D18" s="7"/>
      <c r="E18" s="7"/>
      <c r="F18" s="7"/>
      <c r="G18" s="7"/>
      <c r="H18" s="7"/>
      <c r="I18" s="25"/>
      <c r="J18" s="11"/>
      <c r="K18" s="16"/>
      <c r="L18" s="114"/>
      <c r="M18" s="22"/>
      <c r="N18" s="7"/>
      <c r="O18" s="7"/>
      <c r="P18" s="7"/>
      <c r="Q18" s="7"/>
      <c r="R18" s="7"/>
      <c r="S18" s="25"/>
      <c r="T18" s="11"/>
      <c r="U18" s="16"/>
      <c r="V18" s="114"/>
      <c r="W18" s="22"/>
      <c r="X18" s="7"/>
      <c r="Y18" s="7"/>
      <c r="Z18" s="7"/>
      <c r="AA18" s="7"/>
      <c r="AB18" s="7"/>
      <c r="AC18" s="25"/>
      <c r="AD18" s="11"/>
      <c r="AE18" s="16"/>
      <c r="AF18" s="114"/>
      <c r="AG18" s="22"/>
      <c r="AH18" s="7"/>
      <c r="AI18" s="7"/>
      <c r="AJ18" s="7"/>
      <c r="AK18" s="7"/>
      <c r="AL18" s="7"/>
      <c r="AM18" s="25"/>
      <c r="AN18" s="11"/>
      <c r="AO18" s="16"/>
      <c r="AP18" s="114"/>
      <c r="AQ18" s="22"/>
      <c r="AR18" s="7"/>
      <c r="AS18" s="7"/>
      <c r="AT18" s="7"/>
      <c r="AU18" s="7"/>
      <c r="AV18" s="7"/>
      <c r="AW18" s="25"/>
      <c r="AX18" s="11"/>
      <c r="AY18" s="16"/>
      <c r="AZ18" s="114"/>
      <c r="BA18" s="388"/>
      <c r="BB18" s="382"/>
      <c r="BC18" s="382"/>
      <c r="BD18" s="382"/>
      <c r="BE18" s="382"/>
      <c r="BF18" s="382"/>
      <c r="BG18" s="25"/>
      <c r="BH18" s="11"/>
      <c r="BI18" s="16"/>
      <c r="BJ18" s="114"/>
      <c r="BK18" s="22"/>
      <c r="BL18" s="7"/>
      <c r="BM18" s="7"/>
      <c r="BN18" s="7"/>
      <c r="BO18" s="7"/>
      <c r="BP18" s="7"/>
      <c r="BQ18" s="25"/>
      <c r="BR18" s="11"/>
      <c r="BS18" s="16"/>
      <c r="BT18" s="114"/>
      <c r="BU18" s="388"/>
      <c r="BV18" s="382"/>
      <c r="BW18" s="382"/>
      <c r="BX18" s="382"/>
      <c r="BY18" s="382"/>
      <c r="BZ18" s="382"/>
      <c r="CA18" s="25"/>
      <c r="CB18" s="11"/>
      <c r="CC18" s="16"/>
      <c r="CD18" s="114"/>
      <c r="CE18" s="388"/>
      <c r="CF18" s="382"/>
      <c r="CG18" s="382"/>
      <c r="CH18" s="382"/>
      <c r="CI18" s="382"/>
      <c r="CJ18" s="382"/>
      <c r="CK18" s="25"/>
      <c r="CL18" s="11"/>
      <c r="CM18" s="16"/>
      <c r="CN18" s="123"/>
      <c r="CX18" s="123"/>
      <c r="DH18" s="123"/>
      <c r="DR18" s="123"/>
      <c r="EB18" s="123"/>
      <c r="EL18" s="123"/>
      <c r="EV18" s="123"/>
      <c r="FF18" s="123"/>
      <c r="FP18" s="123"/>
      <c r="FZ18" s="123"/>
      <c r="GJ18" s="123"/>
      <c r="GT18" s="123"/>
      <c r="HD18" s="123"/>
      <c r="HN18" s="123"/>
      <c r="HX18" s="123"/>
      <c r="IH18" s="123"/>
    </row>
    <row xmlns:x14ac="http://schemas.microsoft.com/office/spreadsheetml/2009/9/ac" r="19" s="2" customFormat="true" x14ac:dyDescent="0.25">
      <c r="A19" s="401" t="str">
        <f ca="true">IF(ISBLANK('Data Summary'!A21),"",'Data Summary'!A21)</f>
        <v/>
      </c>
      <c r="B19" s="114"/>
      <c r="C19" s="22"/>
      <c r="D19" s="7"/>
      <c r="E19" s="7"/>
      <c r="F19" s="66"/>
      <c r="G19" s="7"/>
      <c r="H19" s="7"/>
      <c r="I19" s="25"/>
      <c r="J19" s="11"/>
      <c r="K19" s="16"/>
      <c r="L19" s="114"/>
      <c r="M19" s="22"/>
      <c r="N19" s="7"/>
      <c r="O19" s="7"/>
      <c r="P19" s="7"/>
      <c r="Q19" s="7"/>
      <c r="R19" s="7"/>
      <c r="S19" s="25"/>
      <c r="T19" s="11"/>
      <c r="U19" s="16"/>
      <c r="V19" s="114"/>
      <c r="W19" s="22"/>
      <c r="X19" s="7"/>
      <c r="Y19" s="7"/>
      <c r="Z19" s="7"/>
      <c r="AA19" s="7"/>
      <c r="AB19" s="7"/>
      <c r="AC19" s="25"/>
      <c r="AD19" s="11"/>
      <c r="AE19" s="16"/>
      <c r="AF19" s="114"/>
      <c r="AG19" s="22"/>
      <c r="AH19" s="7"/>
      <c r="AI19" s="7"/>
      <c r="AJ19" s="7"/>
      <c r="AK19" s="7"/>
      <c r="AL19" s="7"/>
      <c r="AM19" s="25"/>
      <c r="AN19" s="11"/>
      <c r="AO19" s="16"/>
      <c r="AP19" s="114"/>
      <c r="AQ19" s="22"/>
      <c r="AR19" s="7"/>
      <c r="AS19" s="7"/>
      <c r="AT19" s="7"/>
      <c r="AU19" s="7"/>
      <c r="AV19" s="7"/>
      <c r="AW19" s="25"/>
      <c r="AX19" s="11"/>
      <c r="AY19" s="16"/>
      <c r="AZ19" s="114"/>
      <c r="BA19" s="388"/>
      <c r="BB19" s="382"/>
      <c r="BC19" s="382"/>
      <c r="BD19" s="66"/>
      <c r="BE19" s="382"/>
      <c r="BF19" s="382"/>
      <c r="BG19" s="25"/>
      <c r="BH19" s="11"/>
      <c r="BI19" s="16"/>
      <c r="BJ19" s="114"/>
      <c r="BK19" s="22"/>
      <c r="BL19" s="7"/>
      <c r="BM19" s="7"/>
      <c r="BN19" s="7"/>
      <c r="BO19" s="7"/>
      <c r="BP19" s="7"/>
      <c r="BQ19" s="25"/>
      <c r="BR19" s="11"/>
      <c r="BS19" s="16"/>
      <c r="BT19" s="114"/>
      <c r="BU19" s="388"/>
      <c r="BV19" s="382"/>
      <c r="BW19" s="382"/>
      <c r="BX19" s="66"/>
      <c r="BY19" s="382"/>
      <c r="BZ19" s="382"/>
      <c r="CA19" s="25"/>
      <c r="CB19" s="11"/>
      <c r="CC19" s="16"/>
      <c r="CD19" s="114"/>
      <c r="CE19" s="388"/>
      <c r="CF19" s="382"/>
      <c r="CG19" s="382"/>
      <c r="CH19" s="66"/>
      <c r="CI19" s="382"/>
      <c r="CJ19" s="382"/>
      <c r="CK19" s="25"/>
      <c r="CL19" s="11"/>
      <c r="CM19" s="16"/>
      <c r="CN19" s="123"/>
      <c r="CX19" s="123"/>
      <c r="DH19" s="123"/>
      <c r="DR19" s="123"/>
      <c r="EB19" s="123"/>
      <c r="EL19" s="123"/>
      <c r="EV19" s="123"/>
      <c r="FF19" s="123"/>
      <c r="FP19" s="123"/>
      <c r="FZ19" s="123"/>
      <c r="GJ19" s="123"/>
      <c r="GT19" s="123"/>
      <c r="HD19" s="123"/>
      <c r="HN19" s="123"/>
      <c r="HX19" s="123"/>
      <c r="IH19" s="123"/>
    </row>
    <row xmlns:x14ac="http://schemas.microsoft.com/office/spreadsheetml/2009/9/ac" r="20" s="2" customFormat="true" x14ac:dyDescent="0.25">
      <c r="A20" s="401" t="str">
        <f ca="true">IF(ISBLANK('Data Summary'!A22),"",'Data Summary'!A22)</f>
        <v/>
      </c>
      <c r="B20" s="114"/>
      <c r="C20" s="21"/>
      <c r="D20" s="7"/>
      <c r="E20" s="66"/>
      <c r="F20" s="66"/>
      <c r="G20" s="7"/>
      <c r="H20" s="7"/>
      <c r="I20" s="25"/>
      <c r="J20" s="11"/>
      <c r="K20" s="16"/>
      <c r="L20" s="114"/>
      <c r="M20" s="21"/>
      <c r="N20" s="7"/>
      <c r="O20" s="66"/>
      <c r="P20" s="66"/>
      <c r="Q20" s="7"/>
      <c r="R20" s="7"/>
      <c r="S20" s="25"/>
      <c r="T20" s="11"/>
      <c r="U20" s="16"/>
      <c r="V20" s="114"/>
      <c r="W20" s="21"/>
      <c r="X20" s="7"/>
      <c r="Y20" s="66"/>
      <c r="Z20" s="66"/>
      <c r="AA20" s="7"/>
      <c r="AB20" s="7"/>
      <c r="AC20" s="25"/>
      <c r="AD20" s="11"/>
      <c r="AE20" s="16"/>
      <c r="AF20" s="114"/>
      <c r="AG20" s="21"/>
      <c r="AH20" s="7"/>
      <c r="AI20" s="66"/>
      <c r="AJ20" s="66"/>
      <c r="AK20" s="7"/>
      <c r="AL20" s="7"/>
      <c r="AM20" s="25"/>
      <c r="AN20" s="11"/>
      <c r="AO20" s="16"/>
      <c r="AP20" s="114"/>
      <c r="AQ20" s="21"/>
      <c r="AR20" s="7"/>
      <c r="AS20" s="66"/>
      <c r="AT20" s="66"/>
      <c r="AU20" s="7"/>
      <c r="AV20" s="7"/>
      <c r="AW20" s="25"/>
      <c r="AX20" s="11"/>
      <c r="AY20" s="16"/>
      <c r="AZ20" s="114"/>
      <c r="BA20" s="21"/>
      <c r="BB20" s="382"/>
      <c r="BC20" s="66"/>
      <c r="BD20" s="66"/>
      <c r="BE20" s="382"/>
      <c r="BF20" s="382"/>
      <c r="BG20" s="25"/>
      <c r="BH20" s="11"/>
      <c r="BI20" s="16"/>
      <c r="BJ20" s="114"/>
      <c r="BK20" s="21"/>
      <c r="BL20" s="7"/>
      <c r="BM20" s="66"/>
      <c r="BN20" s="66"/>
      <c r="BO20" s="7"/>
      <c r="BP20" s="7"/>
      <c r="BQ20" s="25"/>
      <c r="BR20" s="11"/>
      <c r="BS20" s="16"/>
      <c r="BT20" s="114"/>
      <c r="BU20" s="21"/>
      <c r="BV20" s="382"/>
      <c r="BW20" s="66"/>
      <c r="BX20" s="66"/>
      <c r="BY20" s="382"/>
      <c r="BZ20" s="382"/>
      <c r="CA20" s="25"/>
      <c r="CB20" s="11"/>
      <c r="CC20" s="16"/>
      <c r="CD20" s="114"/>
      <c r="CE20" s="21"/>
      <c r="CF20" s="382"/>
      <c r="CG20" s="66"/>
      <c r="CH20" s="66"/>
      <c r="CI20" s="382"/>
      <c r="CJ20" s="382"/>
      <c r="CK20" s="25"/>
      <c r="CL20" s="11"/>
      <c r="CM20" s="16"/>
      <c r="CN20" s="123"/>
      <c r="CX20" s="123"/>
      <c r="DH20" s="123"/>
      <c r="DR20" s="123"/>
      <c r="EB20" s="123"/>
      <c r="EL20" s="123"/>
      <c r="EV20" s="123"/>
      <c r="FF20" s="123"/>
      <c r="FP20" s="123"/>
      <c r="FZ20" s="123"/>
      <c r="GJ20" s="123"/>
      <c r="GT20" s="123"/>
      <c r="HD20" s="123"/>
      <c r="HN20" s="123"/>
      <c r="HX20" s="123"/>
      <c r="IH20" s="123"/>
    </row>
    <row xmlns:x14ac="http://schemas.microsoft.com/office/spreadsheetml/2009/9/ac" r="21" s="2" customFormat="true" x14ac:dyDescent="0.25">
      <c r="A21" s="401" t="str">
        <f ca="true">IF(ISBLANK('Data Summary'!A23),"",'Data Summary'!A23)</f>
        <v/>
      </c>
      <c r="B21" s="114"/>
      <c r="C21" s="21"/>
      <c r="D21" s="66"/>
      <c r="E21" s="66"/>
      <c r="F21" s="66"/>
      <c r="G21" s="66"/>
      <c r="H21" s="66"/>
      <c r="I21" s="67"/>
      <c r="J21" s="11"/>
      <c r="K21" s="16"/>
      <c r="L21" s="114"/>
      <c r="M21" s="21"/>
      <c r="N21" s="66"/>
      <c r="O21" s="66"/>
      <c r="P21" s="66"/>
      <c r="Q21" s="66"/>
      <c r="R21" s="66"/>
      <c r="S21" s="67"/>
      <c r="T21" s="11"/>
      <c r="U21" s="16"/>
      <c r="V21" s="114"/>
      <c r="W21" s="21"/>
      <c r="X21" s="66"/>
      <c r="Y21" s="66"/>
      <c r="Z21" s="66"/>
      <c r="AA21" s="66"/>
      <c r="AB21" s="66"/>
      <c r="AC21" s="67"/>
      <c r="AD21" s="11"/>
      <c r="AE21" s="16"/>
      <c r="AF21" s="114"/>
      <c r="AG21" s="21"/>
      <c r="AH21" s="66"/>
      <c r="AI21" s="66"/>
      <c r="AJ21" s="66"/>
      <c r="AK21" s="66"/>
      <c r="AL21" s="66"/>
      <c r="AM21" s="67"/>
      <c r="AN21" s="11"/>
      <c r="AO21" s="16"/>
      <c r="AP21" s="114"/>
      <c r="AQ21" s="21"/>
      <c r="AR21" s="66"/>
      <c r="AS21" s="66"/>
      <c r="AT21" s="66"/>
      <c r="AU21" s="66"/>
      <c r="AV21" s="66"/>
      <c r="AW21" s="67"/>
      <c r="AX21" s="11"/>
      <c r="AY21" s="16"/>
      <c r="AZ21" s="114"/>
      <c r="BA21" s="21"/>
      <c r="BB21" s="66"/>
      <c r="BC21" s="66"/>
      <c r="BD21" s="66"/>
      <c r="BE21" s="66"/>
      <c r="BF21" s="66"/>
      <c r="BG21" s="67"/>
      <c r="BH21" s="11"/>
      <c r="BI21" s="16"/>
      <c r="BJ21" s="114"/>
      <c r="BK21" s="21"/>
      <c r="BL21" s="66"/>
      <c r="BM21" s="66"/>
      <c r="BN21" s="66"/>
      <c r="BO21" s="66"/>
      <c r="BP21" s="66"/>
      <c r="BQ21" s="67"/>
      <c r="BR21" s="11"/>
      <c r="BS21" s="16"/>
      <c r="BT21" s="114"/>
      <c r="BU21" s="21"/>
      <c r="BV21" s="66"/>
      <c r="BW21" s="66"/>
      <c r="BX21" s="66"/>
      <c r="BY21" s="66"/>
      <c r="BZ21" s="66"/>
      <c r="CA21" s="67"/>
      <c r="CB21" s="11"/>
      <c r="CC21" s="16"/>
      <c r="CD21" s="114"/>
      <c r="CE21" s="21"/>
      <c r="CF21" s="66"/>
      <c r="CG21" s="66"/>
      <c r="CH21" s="66"/>
      <c r="CI21" s="66"/>
      <c r="CJ21" s="66"/>
      <c r="CK21" s="67"/>
      <c r="CL21" s="11"/>
      <c r="CM21" s="16"/>
      <c r="CN21" s="123"/>
      <c r="CX21" s="123"/>
      <c r="DH21" s="123"/>
      <c r="DR21" s="123"/>
      <c r="EB21" s="123"/>
      <c r="EL21" s="123"/>
      <c r="EV21" s="123"/>
      <c r="FF21" s="123"/>
      <c r="FP21" s="123"/>
      <c r="FZ21" s="123"/>
      <c r="GJ21" s="123"/>
      <c r="GT21" s="123"/>
      <c r="HD21" s="123"/>
      <c r="HN21" s="123"/>
      <c r="HX21" s="123"/>
      <c r="IH21" s="123"/>
    </row>
    <row xmlns:x14ac="http://schemas.microsoft.com/office/spreadsheetml/2009/9/ac" r="22" s="2" customFormat="true" x14ac:dyDescent="0.25">
      <c r="A22" s="401" t="str">
        <f ca="true">IF(ISBLANK('Data Summary'!A24),"",'Data Summary'!A24)</f>
        <v/>
      </c>
      <c r="B22" s="114"/>
      <c r="C22" s="21"/>
      <c r="D22" s="66"/>
      <c r="E22" s="66"/>
      <c r="F22" s="66"/>
      <c r="G22" s="66"/>
      <c r="H22" s="66"/>
      <c r="I22" s="67"/>
      <c r="J22" s="11"/>
      <c r="K22" s="16"/>
      <c r="L22" s="114"/>
      <c r="M22" s="21"/>
      <c r="N22" s="66"/>
      <c r="O22" s="66"/>
      <c r="P22" s="66"/>
      <c r="Q22" s="66"/>
      <c r="R22" s="66"/>
      <c r="S22" s="67"/>
      <c r="T22" s="11"/>
      <c r="U22" s="16"/>
      <c r="V22" s="114"/>
      <c r="W22" s="21"/>
      <c r="X22" s="66"/>
      <c r="Y22" s="66"/>
      <c r="Z22" s="66"/>
      <c r="AA22" s="66"/>
      <c r="AB22" s="66"/>
      <c r="AC22" s="67"/>
      <c r="AD22" s="11"/>
      <c r="AE22" s="16"/>
      <c r="AF22" s="114"/>
      <c r="AG22" s="21"/>
      <c r="AH22" s="66"/>
      <c r="AI22" s="66"/>
      <c r="AJ22" s="66"/>
      <c r="AK22" s="66"/>
      <c r="AL22" s="66"/>
      <c r="AM22" s="67"/>
      <c r="AN22" s="11"/>
      <c r="AO22" s="16"/>
      <c r="AP22" s="114"/>
      <c r="AQ22" s="21"/>
      <c r="AR22" s="66"/>
      <c r="AS22" s="66"/>
      <c r="AT22" s="66"/>
      <c r="AU22" s="66"/>
      <c r="AV22" s="66"/>
      <c r="AW22" s="67"/>
      <c r="AX22" s="11"/>
      <c r="AY22" s="16"/>
      <c r="AZ22" s="114"/>
      <c r="BA22" s="21"/>
      <c r="BB22" s="66"/>
      <c r="BC22" s="66"/>
      <c r="BD22" s="66"/>
      <c r="BE22" s="66"/>
      <c r="BF22" s="66"/>
      <c r="BG22" s="67"/>
      <c r="BH22" s="11"/>
      <c r="BI22" s="16"/>
      <c r="BJ22" s="114"/>
      <c r="BK22" s="21"/>
      <c r="BL22" s="66"/>
      <c r="BM22" s="66"/>
      <c r="BN22" s="66"/>
      <c r="BO22" s="66"/>
      <c r="BP22" s="66"/>
      <c r="BQ22" s="67"/>
      <c r="BR22" s="11"/>
      <c r="BS22" s="16"/>
      <c r="BT22" s="114"/>
      <c r="BU22" s="21"/>
      <c r="BV22" s="66"/>
      <c r="BW22" s="66"/>
      <c r="BX22" s="66"/>
      <c r="BY22" s="66"/>
      <c r="BZ22" s="66"/>
      <c r="CA22" s="67"/>
      <c r="CB22" s="11"/>
      <c r="CC22" s="16"/>
      <c r="CD22" s="114"/>
      <c r="CE22" s="21"/>
      <c r="CF22" s="66"/>
      <c r="CG22" s="66"/>
      <c r="CH22" s="66"/>
      <c r="CI22" s="66"/>
      <c r="CJ22" s="66"/>
      <c r="CK22" s="67"/>
      <c r="CL22" s="11"/>
      <c r="CM22" s="16"/>
      <c r="CN22" s="123"/>
      <c r="CX22" s="123"/>
      <c r="DH22" s="123"/>
      <c r="DR22" s="123"/>
      <c r="EB22" s="123"/>
      <c r="EL22" s="123"/>
      <c r="EV22" s="123"/>
      <c r="FF22" s="123"/>
      <c r="FP22" s="123"/>
      <c r="FZ22" s="123"/>
      <c r="GJ22" s="123"/>
      <c r="GT22" s="123"/>
      <c r="HD22" s="123"/>
      <c r="HN22" s="123"/>
      <c r="HX22" s="123"/>
      <c r="IH22" s="123"/>
    </row>
    <row xmlns:x14ac="http://schemas.microsoft.com/office/spreadsheetml/2009/9/ac" r="23" s="2" customFormat="true" x14ac:dyDescent="0.25">
      <c r="A23" s="401" t="str">
        <f ca="true">IF(ISBLANK('Data Summary'!A25),"",'Data Summary'!A25)</f>
        <v/>
      </c>
      <c r="B23" s="114"/>
      <c r="C23" s="21"/>
      <c r="D23" s="66"/>
      <c r="E23" s="66"/>
      <c r="F23" s="66"/>
      <c r="G23" s="66"/>
      <c r="H23" s="66"/>
      <c r="I23" s="67"/>
      <c r="J23" s="11"/>
      <c r="K23" s="16"/>
      <c r="L23" s="114"/>
      <c r="M23" s="21"/>
      <c r="N23" s="66"/>
      <c r="O23" s="66"/>
      <c r="P23" s="66"/>
      <c r="Q23" s="66"/>
      <c r="R23" s="66"/>
      <c r="S23" s="67"/>
      <c r="T23" s="11"/>
      <c r="U23" s="16"/>
      <c r="V23" s="114"/>
      <c r="W23" s="21"/>
      <c r="X23" s="66"/>
      <c r="Y23" s="66"/>
      <c r="Z23" s="66"/>
      <c r="AA23" s="66"/>
      <c r="AB23" s="66"/>
      <c r="AC23" s="67"/>
      <c r="AD23" s="11"/>
      <c r="AE23" s="16"/>
      <c r="AF23" s="114"/>
      <c r="AG23" s="21"/>
      <c r="AH23" s="66"/>
      <c r="AI23" s="66"/>
      <c r="AJ23" s="66"/>
      <c r="AK23" s="66"/>
      <c r="AL23" s="66"/>
      <c r="AM23" s="67"/>
      <c r="AN23" s="11"/>
      <c r="AO23" s="16"/>
      <c r="AP23" s="114"/>
      <c r="AQ23" s="21"/>
      <c r="AR23" s="66"/>
      <c r="AS23" s="66"/>
      <c r="AT23" s="66"/>
      <c r="AU23" s="66"/>
      <c r="AV23" s="66"/>
      <c r="AW23" s="67"/>
      <c r="AX23" s="11"/>
      <c r="AY23" s="16"/>
      <c r="AZ23" s="114"/>
      <c r="BA23" s="21"/>
      <c r="BB23" s="66"/>
      <c r="BC23" s="66"/>
      <c r="BD23" s="66"/>
      <c r="BE23" s="66"/>
      <c r="BF23" s="66"/>
      <c r="BG23" s="67"/>
      <c r="BH23" s="11"/>
      <c r="BI23" s="16"/>
      <c r="BJ23" s="114"/>
      <c r="BK23" s="21"/>
      <c r="BL23" s="66"/>
      <c r="BM23" s="66"/>
      <c r="BN23" s="66"/>
      <c r="BO23" s="66"/>
      <c r="BP23" s="66"/>
      <c r="BQ23" s="67"/>
      <c r="BR23" s="11"/>
      <c r="BS23" s="16"/>
      <c r="BT23" s="114"/>
      <c r="BU23" s="21"/>
      <c r="BV23" s="66"/>
      <c r="BW23" s="66"/>
      <c r="BX23" s="66"/>
      <c r="BY23" s="66"/>
      <c r="BZ23" s="66"/>
      <c r="CA23" s="67"/>
      <c r="CB23" s="11"/>
      <c r="CC23" s="16"/>
      <c r="CD23" s="114"/>
      <c r="CE23" s="21"/>
      <c r="CF23" s="66"/>
      <c r="CG23" s="66"/>
      <c r="CH23" s="66"/>
      <c r="CI23" s="66"/>
      <c r="CJ23" s="66"/>
      <c r="CK23" s="67"/>
      <c r="CL23" s="11"/>
      <c r="CM23" s="16"/>
      <c r="CN23" s="123"/>
      <c r="CX23" s="123"/>
      <c r="DH23" s="123"/>
      <c r="DR23" s="123"/>
      <c r="EB23" s="123"/>
      <c r="EL23" s="123"/>
      <c r="EV23" s="123"/>
      <c r="FF23" s="123"/>
      <c r="FP23" s="123"/>
      <c r="FZ23" s="123"/>
      <c r="GJ23" s="123"/>
      <c r="GT23" s="123"/>
      <c r="HD23" s="123"/>
      <c r="HN23" s="123"/>
      <c r="HX23" s="123"/>
      <c r="IH23" s="123"/>
    </row>
    <row xmlns:x14ac="http://schemas.microsoft.com/office/spreadsheetml/2009/9/ac" r="24" s="2" customFormat="true" x14ac:dyDescent="0.25">
      <c r="A24" s="401" t="str">
        <f ca="true">IF(ISBLANK('Data Summary'!A26),"",'Data Summary'!A26)</f>
        <v/>
      </c>
      <c r="B24" s="114"/>
      <c r="C24" s="21"/>
      <c r="D24" s="66"/>
      <c r="E24" s="66"/>
      <c r="F24" s="66"/>
      <c r="G24" s="66"/>
      <c r="H24" s="66"/>
      <c r="I24" s="67"/>
      <c r="J24" s="11"/>
      <c r="K24" s="16"/>
      <c r="L24" s="114"/>
      <c r="M24" s="21"/>
      <c r="N24" s="66"/>
      <c r="O24" s="66"/>
      <c r="P24" s="66"/>
      <c r="Q24" s="66"/>
      <c r="R24" s="66"/>
      <c r="S24" s="67"/>
      <c r="T24" s="11"/>
      <c r="U24" s="16"/>
      <c r="V24" s="114"/>
      <c r="W24" s="21"/>
      <c r="X24" s="66"/>
      <c r="Y24" s="66"/>
      <c r="Z24" s="66"/>
      <c r="AA24" s="66"/>
      <c r="AB24" s="66"/>
      <c r="AC24" s="67"/>
      <c r="AD24" s="11"/>
      <c r="AE24" s="16"/>
      <c r="AF24" s="114"/>
      <c r="AG24" s="21"/>
      <c r="AH24" s="66"/>
      <c r="AI24" s="66"/>
      <c r="AJ24" s="66"/>
      <c r="AK24" s="66"/>
      <c r="AL24" s="66"/>
      <c r="AM24" s="67"/>
      <c r="AN24" s="11"/>
      <c r="AO24" s="16"/>
      <c r="AP24" s="114"/>
      <c r="AQ24" s="21"/>
      <c r="AR24" s="66"/>
      <c r="AS24" s="66"/>
      <c r="AT24" s="66"/>
      <c r="AU24" s="66"/>
      <c r="AV24" s="66"/>
      <c r="AW24" s="67"/>
      <c r="AX24" s="11"/>
      <c r="AY24" s="16"/>
      <c r="AZ24" s="114"/>
      <c r="BA24" s="21"/>
      <c r="BB24" s="66"/>
      <c r="BC24" s="66"/>
      <c r="BD24" s="66"/>
      <c r="BE24" s="66"/>
      <c r="BF24" s="66"/>
      <c r="BG24" s="67"/>
      <c r="BH24" s="11"/>
      <c r="BI24" s="16"/>
      <c r="BJ24" s="114"/>
      <c r="BK24" s="21"/>
      <c r="BL24" s="66"/>
      <c r="BM24" s="66"/>
      <c r="BN24" s="66"/>
      <c r="BO24" s="66"/>
      <c r="BP24" s="66"/>
      <c r="BQ24" s="67"/>
      <c r="BR24" s="11"/>
      <c r="BS24" s="16"/>
      <c r="BT24" s="114"/>
      <c r="BU24" s="21"/>
      <c r="BV24" s="66"/>
      <c r="BW24" s="66"/>
      <c r="BX24" s="66"/>
      <c r="BY24" s="66"/>
      <c r="BZ24" s="66"/>
      <c r="CA24" s="67"/>
      <c r="CB24" s="11"/>
      <c r="CC24" s="16"/>
      <c r="CD24" s="114"/>
      <c r="CE24" s="21"/>
      <c r="CF24" s="66"/>
      <c r="CG24" s="66"/>
      <c r="CH24" s="66"/>
      <c r="CI24" s="66"/>
      <c r="CJ24" s="66"/>
      <c r="CK24" s="67"/>
      <c r="CL24" s="11"/>
      <c r="CM24" s="16"/>
      <c r="CN24" s="123"/>
      <c r="CX24" s="123"/>
      <c r="DH24" s="123"/>
      <c r="DR24" s="123"/>
      <c r="EB24" s="123"/>
      <c r="EL24" s="123"/>
      <c r="EV24" s="123"/>
      <c r="FF24" s="123"/>
      <c r="FP24" s="123"/>
      <c r="FZ24" s="123"/>
      <c r="GJ24" s="123"/>
      <c r="GT24" s="123"/>
      <c r="HD24" s="123"/>
      <c r="HN24" s="123"/>
      <c r="HX24" s="123"/>
      <c r="IH24" s="123"/>
    </row>
    <row xmlns:x14ac="http://schemas.microsoft.com/office/spreadsheetml/2009/9/ac" r="25" s="2" customFormat="true" x14ac:dyDescent="0.25">
      <c r="A25" s="401" t="str">
        <f ca="true">IF(ISBLANK('Data Summary'!A27),"",'Data Summary'!A27)</f>
        <v/>
      </c>
      <c r="B25" s="114"/>
      <c r="C25" s="21"/>
      <c r="D25" s="66"/>
      <c r="E25" s="66"/>
      <c r="F25" s="66"/>
      <c r="G25" s="66"/>
      <c r="H25" s="66"/>
      <c r="I25" s="67"/>
      <c r="J25" s="11"/>
      <c r="K25" s="16"/>
      <c r="L25" s="114"/>
      <c r="M25" s="21"/>
      <c r="N25" s="66"/>
      <c r="O25" s="66"/>
      <c r="P25" s="66"/>
      <c r="Q25" s="66"/>
      <c r="R25" s="66"/>
      <c r="S25" s="67"/>
      <c r="T25" s="11"/>
      <c r="U25" s="16"/>
      <c r="V25" s="114"/>
      <c r="W25" s="21"/>
      <c r="X25" s="66"/>
      <c r="Y25" s="66"/>
      <c r="Z25" s="66"/>
      <c r="AA25" s="66"/>
      <c r="AB25" s="66"/>
      <c r="AC25" s="67"/>
      <c r="AD25" s="11"/>
      <c r="AE25" s="16"/>
      <c r="AF25" s="114"/>
      <c r="AG25" s="21"/>
      <c r="AH25" s="66"/>
      <c r="AI25" s="66"/>
      <c r="AJ25" s="66"/>
      <c r="AK25" s="66"/>
      <c r="AL25" s="66"/>
      <c r="AM25" s="67"/>
      <c r="AN25" s="11"/>
      <c r="AO25" s="16"/>
      <c r="AP25" s="114"/>
      <c r="AQ25" s="21"/>
      <c r="AR25" s="66"/>
      <c r="AS25" s="66"/>
      <c r="AT25" s="66"/>
      <c r="AU25" s="66"/>
      <c r="AV25" s="66"/>
      <c r="AW25" s="67"/>
      <c r="AX25" s="11"/>
      <c r="AY25" s="16"/>
      <c r="AZ25" s="114"/>
      <c r="BA25" s="21"/>
      <c r="BB25" s="66"/>
      <c r="BC25" s="66"/>
      <c r="BD25" s="66"/>
      <c r="BE25" s="66"/>
      <c r="BF25" s="66"/>
      <c r="BG25" s="67"/>
      <c r="BH25" s="11"/>
      <c r="BI25" s="16"/>
      <c r="BJ25" s="114"/>
      <c r="BK25" s="21"/>
      <c r="BL25" s="66"/>
      <c r="BM25" s="66"/>
      <c r="BN25" s="66"/>
      <c r="BO25" s="66"/>
      <c r="BP25" s="66"/>
      <c r="BQ25" s="67"/>
      <c r="BR25" s="11"/>
      <c r="BS25" s="16"/>
      <c r="BT25" s="114"/>
      <c r="BU25" s="21"/>
      <c r="BV25" s="66"/>
      <c r="BW25" s="66"/>
      <c r="BX25" s="66"/>
      <c r="BY25" s="66"/>
      <c r="BZ25" s="66"/>
      <c r="CA25" s="67"/>
      <c r="CB25" s="11"/>
      <c r="CC25" s="16"/>
      <c r="CD25" s="114"/>
      <c r="CE25" s="21"/>
      <c r="CF25" s="66"/>
      <c r="CG25" s="66"/>
      <c r="CH25" s="66"/>
      <c r="CI25" s="66"/>
      <c r="CJ25" s="66"/>
      <c r="CK25" s="67"/>
      <c r="CL25" s="11"/>
      <c r="CM25" s="16"/>
      <c r="CN25" s="123"/>
      <c r="CX25" s="123"/>
      <c r="DH25" s="123"/>
      <c r="DR25" s="123"/>
      <c r="EB25" s="123"/>
      <c r="EL25" s="123"/>
      <c r="EV25" s="123"/>
      <c r="FF25" s="123"/>
      <c r="FP25" s="123"/>
      <c r="FZ25" s="123"/>
      <c r="GJ25" s="123"/>
      <c r="GT25" s="123"/>
      <c r="HD25" s="123"/>
      <c r="HN25" s="123"/>
      <c r="HX25" s="123"/>
      <c r="IH25" s="123"/>
    </row>
    <row xmlns:x14ac="http://schemas.microsoft.com/office/spreadsheetml/2009/9/ac" r="26" s="2" customFormat="true" ht="15.6" customHeight="true" x14ac:dyDescent="0.25">
      <c r="A26" s="401" t="str">
        <f ca="true">IF(ISBLANK('Data Summary'!A28),"",'Data Summary'!A28)</f>
        <v/>
      </c>
      <c r="B26" s="114"/>
      <c r="C26" s="21"/>
      <c r="D26" s="6"/>
      <c r="E26" s="6"/>
      <c r="F26" s="6"/>
      <c r="G26" s="6"/>
      <c r="H26" s="6"/>
      <c r="I26" s="26"/>
      <c r="J26" s="11"/>
      <c r="K26" s="16"/>
      <c r="L26" s="114"/>
      <c r="M26" s="140"/>
      <c r="N26" s="6"/>
      <c r="O26" s="6"/>
      <c r="P26" s="6"/>
      <c r="Q26" s="6"/>
      <c r="R26" s="6"/>
      <c r="S26" s="26"/>
      <c r="T26" s="11"/>
      <c r="U26" s="16"/>
      <c r="V26" s="114"/>
      <c r="W26" s="140"/>
      <c r="X26" s="6"/>
      <c r="Y26" s="6"/>
      <c r="Z26" s="6"/>
      <c r="AA26" s="6"/>
      <c r="AB26" s="6"/>
      <c r="AC26" s="26"/>
      <c r="AD26" s="11"/>
      <c r="AE26" s="16"/>
      <c r="AF26" s="114"/>
      <c r="AG26" s="140"/>
      <c r="AH26" s="6"/>
      <c r="AI26" s="6"/>
      <c r="AJ26" s="6"/>
      <c r="AK26" s="6"/>
      <c r="AL26" s="6"/>
      <c r="AM26" s="26"/>
      <c r="AN26" s="11"/>
      <c r="AO26" s="16"/>
      <c r="AP26" s="114"/>
      <c r="AQ26" s="140"/>
      <c r="AR26" s="6"/>
      <c r="AS26" s="6"/>
      <c r="AT26" s="6"/>
      <c r="AU26" s="6"/>
      <c r="AV26" s="6"/>
      <c r="AW26" s="26"/>
      <c r="AX26" s="11"/>
      <c r="AY26" s="16"/>
      <c r="AZ26" s="114"/>
      <c r="BA26" s="140"/>
      <c r="BB26" s="6"/>
      <c r="BC26" s="6"/>
      <c r="BD26" s="6"/>
      <c r="BE26" s="6"/>
      <c r="BF26" s="6"/>
      <c r="BG26" s="26"/>
      <c r="BH26" s="11"/>
      <c r="BI26" s="16"/>
      <c r="BJ26" s="114"/>
      <c r="BK26" s="140"/>
      <c r="BL26" s="6"/>
      <c r="BM26" s="6"/>
      <c r="BN26" s="6"/>
      <c r="BO26" s="6"/>
      <c r="BP26" s="6"/>
      <c r="BQ26" s="26"/>
      <c r="BR26" s="11"/>
      <c r="BS26" s="16"/>
      <c r="BT26" s="114"/>
      <c r="BU26" s="140"/>
      <c r="BV26" s="6"/>
      <c r="BW26" s="6"/>
      <c r="BX26" s="6"/>
      <c r="BY26" s="6"/>
      <c r="BZ26" s="6"/>
      <c r="CA26" s="26"/>
      <c r="CB26" s="11"/>
      <c r="CC26" s="16"/>
      <c r="CD26" s="114"/>
      <c r="CE26" s="140"/>
      <c r="CF26" s="6"/>
      <c r="CG26" s="6"/>
      <c r="CH26" s="6"/>
      <c r="CI26" s="6"/>
      <c r="CJ26" s="6"/>
      <c r="CK26" s="26"/>
      <c r="CL26" s="11"/>
      <c r="CM26" s="16"/>
      <c r="CN26" s="123"/>
      <c r="CX26" s="123"/>
      <c r="DH26" s="123"/>
      <c r="DR26" s="123"/>
      <c r="EB26" s="123"/>
      <c r="EL26" s="123"/>
      <c r="EV26" s="123"/>
      <c r="FF26" s="123"/>
      <c r="FP26" s="123"/>
      <c r="FZ26" s="123"/>
      <c r="GJ26" s="123"/>
      <c r="GT26" s="123"/>
      <c r="HD26" s="123"/>
      <c r="HN26" s="123"/>
      <c r="HX26" s="123"/>
      <c r="IH26" s="123"/>
    </row>
    <row xmlns:x14ac="http://schemas.microsoft.com/office/spreadsheetml/2009/9/ac" r="27" s="2" customFormat="true" ht="93" customHeight="true" x14ac:dyDescent="0.25">
      <c r="A27" s="401" t="str">
        <f ca="true">IF(ISBLANK('Data Summary'!A29),"",'Data Summary'!A29)</f>
        <v/>
      </c>
      <c r="B27" s="115" t="s">
        <v>12</v>
      </c>
      <c r="C27" s="584" t="s">
        <v>191</v>
      </c>
      <c r="D27" s="584"/>
      <c r="E27" s="584"/>
      <c r="F27" s="584"/>
      <c r="G27" s="584"/>
      <c r="H27" s="584"/>
      <c r="I27" s="585"/>
      <c r="J27" s="11"/>
      <c r="K27" s="16"/>
      <c r="L27" s="115" t="s">
        <v>12</v>
      </c>
      <c r="M27" s="584" t="s">
        <v>196</v>
      </c>
      <c r="N27" s="584"/>
      <c r="O27" s="584"/>
      <c r="P27" s="584"/>
      <c r="Q27" s="584"/>
      <c r="R27" s="584"/>
      <c r="S27" s="585"/>
      <c r="T27" s="11"/>
      <c r="U27" s="16"/>
      <c r="V27" s="115" t="s">
        <v>12</v>
      </c>
      <c r="W27" s="584" t="s">
        <v>196</v>
      </c>
      <c r="X27" s="584"/>
      <c r="Y27" s="584"/>
      <c r="Z27" s="584"/>
      <c r="AA27" s="584"/>
      <c r="AB27" s="584"/>
      <c r="AC27" s="585"/>
      <c r="AD27" s="11"/>
      <c r="AE27" s="16"/>
      <c r="AF27" s="115" t="s">
        <v>12</v>
      </c>
      <c r="AG27" s="584" t="s">
        <v>196</v>
      </c>
      <c r="AH27" s="584"/>
      <c r="AI27" s="584"/>
      <c r="AJ27" s="584"/>
      <c r="AK27" s="584"/>
      <c r="AL27" s="584"/>
      <c r="AM27" s="585"/>
      <c r="AN27" s="11"/>
      <c r="AO27" s="16"/>
      <c r="AP27" s="115" t="s">
        <v>12</v>
      </c>
      <c r="AQ27" s="584" t="s">
        <v>196</v>
      </c>
      <c r="AR27" s="584"/>
      <c r="AS27" s="584"/>
      <c r="AT27" s="584"/>
      <c r="AU27" s="584"/>
      <c r="AV27" s="584"/>
      <c r="AW27" s="585"/>
      <c r="AX27" s="11"/>
      <c r="AY27" s="16"/>
      <c r="AZ27" s="115" t="s">
        <v>12</v>
      </c>
      <c r="BA27" s="581"/>
      <c r="BB27" s="582"/>
      <c r="BC27" s="582"/>
      <c r="BD27" s="582"/>
      <c r="BE27" s="582"/>
      <c r="BF27" s="582"/>
      <c r="BG27" s="583"/>
      <c r="BH27" s="11"/>
      <c r="BI27" s="16"/>
      <c r="BJ27" s="115" t="s">
        <v>12</v>
      </c>
      <c r="BK27" s="584" t="s">
        <v>196</v>
      </c>
      <c r="BL27" s="584"/>
      <c r="BM27" s="584"/>
      <c r="BN27" s="584"/>
      <c r="BO27" s="584"/>
      <c r="BP27" s="584"/>
      <c r="BQ27" s="585"/>
      <c r="BR27" s="11"/>
      <c r="BS27" s="16"/>
      <c r="BT27" s="115" t="s">
        <v>12</v>
      </c>
      <c r="BU27" s="581"/>
      <c r="BV27" s="582"/>
      <c r="BW27" s="582"/>
      <c r="BX27" s="582"/>
      <c r="BY27" s="582"/>
      <c r="BZ27" s="582"/>
      <c r="CA27" s="583"/>
      <c r="CB27" s="11"/>
      <c r="CC27" s="16"/>
      <c r="CD27" s="115" t="s">
        <v>12</v>
      </c>
      <c r="CE27" s="581"/>
      <c r="CF27" s="582"/>
      <c r="CG27" s="582"/>
      <c r="CH27" s="582"/>
      <c r="CI27" s="582"/>
      <c r="CJ27" s="582"/>
      <c r="CK27" s="583"/>
      <c r="CL27" s="11"/>
      <c r="CM27" s="16"/>
      <c r="CN27" s="123"/>
      <c r="CX27" s="123"/>
      <c r="DH27" s="123"/>
      <c r="DR27" s="123"/>
      <c r="EB27" s="123"/>
      <c r="EL27" s="123"/>
      <c r="EV27" s="123"/>
      <c r="FF27" s="123"/>
      <c r="FP27" s="123"/>
      <c r="FZ27" s="123"/>
      <c r="GJ27" s="123"/>
      <c r="GT27" s="123"/>
      <c r="HD27" s="123"/>
      <c r="HN27" s="123"/>
      <c r="HX27" s="123"/>
      <c r="IH27" s="123"/>
    </row>
    <row xmlns:x14ac="http://schemas.microsoft.com/office/spreadsheetml/2009/9/ac" r="28" s="2" customFormat="true" ht="15.75" customHeight="true" x14ac:dyDescent="0.25">
      <c r="A28" s="401" t="str">
        <f ca="true">IF(ISBLANK('Data Summary'!A30),"",'Data Summary'!A30)</f>
        <v/>
      </c>
      <c r="B28" s="115"/>
      <c r="C28" s="63" t="s">
        <v>120</v>
      </c>
      <c r="D28" s="51" t="s">
        <v>186</v>
      </c>
      <c r="E28" s="51" t="s">
        <v>186</v>
      </c>
      <c r="F28" s="51" t="s">
        <v>186</v>
      </c>
      <c r="G28" s="101"/>
      <c r="H28" s="101"/>
      <c r="I28" s="96"/>
      <c r="J28" s="11"/>
      <c r="K28" s="16"/>
      <c r="L28" s="115"/>
      <c r="M28" s="63" t="s">
        <v>120</v>
      </c>
      <c r="N28" s="51"/>
      <c r="O28" s="51"/>
      <c r="P28" s="51"/>
      <c r="Q28" s="51"/>
      <c r="R28" s="51"/>
      <c r="S28" s="95"/>
      <c r="T28" s="11"/>
      <c r="U28" s="16"/>
      <c r="V28" s="115"/>
      <c r="W28" s="63" t="s">
        <v>120</v>
      </c>
      <c r="X28" s="51"/>
      <c r="Y28" s="51"/>
      <c r="Z28" s="51"/>
      <c r="AA28" s="51"/>
      <c r="AB28" s="51"/>
      <c r="AC28" s="95"/>
      <c r="AD28" s="11"/>
      <c r="AE28" s="16"/>
      <c r="AF28" s="115"/>
      <c r="AG28" s="63" t="s">
        <v>120</v>
      </c>
      <c r="AH28" s="51"/>
      <c r="AI28" s="51"/>
      <c r="AJ28" s="51"/>
      <c r="AK28" s="51"/>
      <c r="AL28" s="51"/>
      <c r="AM28" s="95"/>
      <c r="AN28" s="11"/>
      <c r="AO28" s="16"/>
      <c r="AP28" s="115"/>
      <c r="AQ28" s="63" t="s">
        <v>120</v>
      </c>
      <c r="AR28" s="51"/>
      <c r="AS28" s="51"/>
      <c r="AT28" s="51"/>
      <c r="AU28" s="51"/>
      <c r="AV28" s="51"/>
      <c r="AW28" s="95"/>
      <c r="AX28" s="11"/>
      <c r="AY28" s="16"/>
      <c r="AZ28" s="115"/>
      <c r="BA28" s="63" t="s">
        <v>120</v>
      </c>
      <c r="BB28" s="51"/>
      <c r="BC28" s="51"/>
      <c r="BD28" s="51"/>
      <c r="BE28" s="51"/>
      <c r="BF28" s="51"/>
      <c r="BG28" s="95"/>
      <c r="BH28" s="11"/>
      <c r="BI28" s="16"/>
      <c r="BJ28" s="115"/>
      <c r="BK28" s="63" t="s">
        <v>120</v>
      </c>
      <c r="BL28" s="51"/>
      <c r="BM28" s="51"/>
      <c r="BN28" s="51"/>
      <c r="BO28" s="51"/>
      <c r="BP28" s="51"/>
      <c r="BQ28" s="95"/>
      <c r="BR28" s="11"/>
      <c r="BS28" s="16"/>
      <c r="BT28" s="115"/>
      <c r="BU28" s="63" t="s">
        <v>120</v>
      </c>
      <c r="BV28" s="51"/>
      <c r="BW28" s="51"/>
      <c r="BX28" s="51"/>
      <c r="BY28" s="51"/>
      <c r="BZ28" s="51"/>
      <c r="CA28" s="95"/>
      <c r="CB28" s="11"/>
      <c r="CC28" s="16"/>
      <c r="CD28" s="115"/>
      <c r="CE28" s="63" t="s">
        <v>120</v>
      </c>
      <c r="CF28" s="51"/>
      <c r="CG28" s="51"/>
      <c r="CH28" s="51"/>
      <c r="CI28" s="51"/>
      <c r="CJ28" s="51"/>
      <c r="CK28" s="95"/>
      <c r="CL28" s="11"/>
      <c r="CM28" s="16"/>
      <c r="CN28" s="123"/>
      <c r="CX28" s="123"/>
      <c r="DH28" s="123"/>
      <c r="DR28" s="123"/>
      <c r="EB28" s="123"/>
      <c r="EL28" s="123"/>
      <c r="EV28" s="123"/>
      <c r="FF28" s="123"/>
      <c r="FP28" s="123"/>
      <c r="FZ28" s="123"/>
      <c r="GJ28" s="123"/>
      <c r="GT28" s="123"/>
      <c r="HD28" s="123"/>
      <c r="HN28" s="123"/>
      <c r="HX28" s="123"/>
      <c r="IH28" s="123"/>
    </row>
    <row xmlns:x14ac="http://schemas.microsoft.com/office/spreadsheetml/2009/9/ac" r="29" s="2" customFormat="true" ht="15" customHeight="true" x14ac:dyDescent="0.25">
      <c r="A29" s="401" t="str">
        <f ca="true">IF(ISBLANK('Data Summary'!A31),"",'Data Summary'!A31)</f>
        <v/>
      </c>
      <c r="B29" s="115"/>
      <c r="C29" s="63" t="s">
        <v>102</v>
      </c>
      <c r="D29" s="51" t="s">
        <v>186</v>
      </c>
      <c r="E29" s="51"/>
      <c r="F29" s="51"/>
      <c r="G29" s="51"/>
      <c r="H29" s="51"/>
      <c r="I29" s="95"/>
      <c r="J29" s="11"/>
      <c r="K29" s="16"/>
      <c r="L29" s="115"/>
      <c r="M29" s="63" t="s">
        <v>102</v>
      </c>
      <c r="N29" s="51"/>
      <c r="O29" s="51"/>
      <c r="P29" s="51"/>
      <c r="Q29" s="51"/>
      <c r="R29" s="51"/>
      <c r="S29" s="95"/>
      <c r="T29" s="11"/>
      <c r="U29" s="16"/>
      <c r="V29" s="115"/>
      <c r="W29" s="63" t="s">
        <v>102</v>
      </c>
      <c r="X29" s="51"/>
      <c r="Y29" s="51"/>
      <c r="Z29" s="51"/>
      <c r="AA29" s="51"/>
      <c r="AB29" s="51"/>
      <c r="AC29" s="95"/>
      <c r="AD29" s="11"/>
      <c r="AE29" s="16"/>
      <c r="AF29" s="115"/>
      <c r="AG29" s="63" t="s">
        <v>102</v>
      </c>
      <c r="AH29" s="51"/>
      <c r="AI29" s="51"/>
      <c r="AJ29" s="51"/>
      <c r="AK29" s="51"/>
      <c r="AL29" s="51"/>
      <c r="AM29" s="95"/>
      <c r="AN29" s="11"/>
      <c r="AO29" s="16"/>
      <c r="AP29" s="115"/>
      <c r="AQ29" s="63" t="s">
        <v>102</v>
      </c>
      <c r="AR29" s="51"/>
      <c r="AS29" s="51"/>
      <c r="AT29" s="51"/>
      <c r="AU29" s="51"/>
      <c r="AV29" s="51"/>
      <c r="AW29" s="95"/>
      <c r="AX29" s="11"/>
      <c r="AY29" s="16"/>
      <c r="AZ29" s="115"/>
      <c r="BA29" s="63" t="s">
        <v>102</v>
      </c>
      <c r="BB29" s="51"/>
      <c r="BC29" s="51"/>
      <c r="BD29" s="51" t="s">
        <v>194</v>
      </c>
      <c r="BE29" s="51"/>
      <c r="BF29" s="51"/>
      <c r="BG29" s="95"/>
      <c r="BH29" s="11"/>
      <c r="BI29" s="16"/>
      <c r="BJ29" s="115"/>
      <c r="BK29" s="63" t="s">
        <v>102</v>
      </c>
      <c r="BL29" s="51"/>
      <c r="BM29" s="51"/>
      <c r="BN29" s="51"/>
      <c r="BO29" s="51"/>
      <c r="BP29" s="51"/>
      <c r="BQ29" s="95"/>
      <c r="BR29" s="11"/>
      <c r="BS29" s="16"/>
      <c r="BT29" s="115"/>
      <c r="BU29" s="63" t="s">
        <v>102</v>
      </c>
      <c r="BV29" s="51"/>
      <c r="BW29" s="51"/>
      <c r="BX29" s="51" t="s">
        <v>194</v>
      </c>
      <c r="BY29" s="51"/>
      <c r="BZ29" s="51"/>
      <c r="CA29" s="95"/>
      <c r="CB29" s="11"/>
      <c r="CC29" s="16"/>
      <c r="CD29" s="115"/>
      <c r="CE29" s="63" t="s">
        <v>102</v>
      </c>
      <c r="CF29" s="51"/>
      <c r="CG29" s="51"/>
      <c r="CH29" s="51" t="s">
        <v>194</v>
      </c>
      <c r="CI29" s="51"/>
      <c r="CJ29" s="51"/>
      <c r="CK29" s="95"/>
      <c r="CL29" s="11"/>
      <c r="CM29" s="16"/>
      <c r="CN29" s="123"/>
      <c r="CX29" s="123"/>
      <c r="DH29" s="123"/>
      <c r="DR29" s="123"/>
      <c r="EB29" s="123"/>
      <c r="EL29" s="123"/>
      <c r="EV29" s="123"/>
      <c r="FF29" s="123"/>
      <c r="FP29" s="123"/>
      <c r="FZ29" s="123"/>
      <c r="GJ29" s="123"/>
      <c r="GT29" s="123"/>
      <c r="HD29" s="123"/>
      <c r="HN29" s="123"/>
      <c r="HX29" s="123"/>
      <c r="IH29" s="123"/>
    </row>
    <row xmlns:x14ac="http://schemas.microsoft.com/office/spreadsheetml/2009/9/ac" r="30" s="2" customFormat="true" ht="15" customHeight="true" x14ac:dyDescent="0.25">
      <c r="A30" s="401" t="str">
        <f ca="true">IF(ISBLANK('Data Summary'!A32),"",'Data Summary'!A32)</f>
        <v/>
      </c>
      <c r="B30" s="115"/>
      <c r="C30" s="63" t="s">
        <v>127</v>
      </c>
      <c r="D30" s="51"/>
      <c r="E30" s="51"/>
      <c r="F30" s="51"/>
      <c r="G30" s="51"/>
      <c r="H30" s="51"/>
      <c r="I30" s="95"/>
      <c r="J30" s="11"/>
      <c r="K30" s="16"/>
      <c r="L30" s="115"/>
      <c r="M30" s="63" t="s">
        <v>127</v>
      </c>
      <c r="N30" s="51"/>
      <c r="O30" s="51"/>
      <c r="P30" s="51"/>
      <c r="Q30" s="51"/>
      <c r="R30" s="51"/>
      <c r="S30" s="95"/>
      <c r="T30" s="11"/>
      <c r="U30" s="16"/>
      <c r="V30" s="115"/>
      <c r="W30" s="63" t="s">
        <v>127</v>
      </c>
      <c r="X30" s="51"/>
      <c r="Y30" s="51"/>
      <c r="Z30" s="51"/>
      <c r="AA30" s="51"/>
      <c r="AB30" s="51"/>
      <c r="AC30" s="95"/>
      <c r="AD30" s="11"/>
      <c r="AE30" s="16"/>
      <c r="AF30" s="115"/>
      <c r="AG30" s="63" t="s">
        <v>127</v>
      </c>
      <c r="AH30" s="51"/>
      <c r="AI30" s="51"/>
      <c r="AJ30" s="51"/>
      <c r="AK30" s="51"/>
      <c r="AL30" s="51"/>
      <c r="AM30" s="95"/>
      <c r="AN30" s="11"/>
      <c r="AO30" s="16"/>
      <c r="AP30" s="115"/>
      <c r="AQ30" s="63" t="s">
        <v>127</v>
      </c>
      <c r="AR30" s="51"/>
      <c r="AS30" s="51"/>
      <c r="AT30" s="51"/>
      <c r="AU30" s="51"/>
      <c r="AV30" s="51"/>
      <c r="AW30" s="95"/>
      <c r="AX30" s="11"/>
      <c r="AY30" s="16"/>
      <c r="AZ30" s="115"/>
      <c r="BA30" s="63" t="s">
        <v>127</v>
      </c>
      <c r="BB30" s="51"/>
      <c r="BC30" s="51"/>
      <c r="BD30" s="51"/>
      <c r="BE30" s="51"/>
      <c r="BF30" s="51"/>
      <c r="BG30" s="95"/>
      <c r="BH30" s="11"/>
      <c r="BI30" s="16"/>
      <c r="BJ30" s="115"/>
      <c r="BK30" s="63" t="s">
        <v>127</v>
      </c>
      <c r="BL30" s="51"/>
      <c r="BM30" s="51"/>
      <c r="BN30" s="51"/>
      <c r="BO30" s="51"/>
      <c r="BP30" s="51"/>
      <c r="BQ30" s="95"/>
      <c r="BR30" s="11"/>
      <c r="BS30" s="16"/>
      <c r="BT30" s="115"/>
      <c r="BU30" s="63" t="s">
        <v>127</v>
      </c>
      <c r="BV30" s="51"/>
      <c r="BW30" s="51"/>
      <c r="BX30" s="51"/>
      <c r="BY30" s="51"/>
      <c r="BZ30" s="51"/>
      <c r="CA30" s="95"/>
      <c r="CB30" s="11"/>
      <c r="CC30" s="16"/>
      <c r="CD30" s="115"/>
      <c r="CE30" s="63" t="s">
        <v>127</v>
      </c>
      <c r="CF30" s="51"/>
      <c r="CG30" s="51"/>
      <c r="CH30" s="51"/>
      <c r="CI30" s="51"/>
      <c r="CJ30" s="51"/>
      <c r="CK30" s="95"/>
      <c r="CL30" s="11"/>
      <c r="CM30" s="16"/>
      <c r="CN30" s="123"/>
      <c r="CX30" s="123"/>
      <c r="DH30" s="123"/>
      <c r="DR30" s="123"/>
      <c r="EB30" s="123"/>
      <c r="EL30" s="123"/>
      <c r="EV30" s="123"/>
      <c r="FF30" s="123"/>
      <c r="FP30" s="123"/>
      <c r="FZ30" s="123"/>
      <c r="GJ30" s="123"/>
      <c r="GT30" s="123"/>
      <c r="HD30" s="123"/>
      <c r="HN30" s="123"/>
      <c r="HX30" s="123"/>
      <c r="IH30" s="123"/>
    </row>
    <row xmlns:x14ac="http://schemas.microsoft.com/office/spreadsheetml/2009/9/ac" r="31" ht="16.5" customHeight="true" x14ac:dyDescent="0.25">
      <c r="A31" s="401" t="str">
        <f ca="true">IF(ISBLANK('Data Summary'!A33),"",'Data Summary'!A33)</f>
        <v/>
      </c>
      <c r="B31" s="115"/>
      <c r="C31" s="63" t="s">
        <v>128</v>
      </c>
      <c r="D31" s="51"/>
      <c r="E31" s="51"/>
      <c r="F31" s="51"/>
      <c r="G31" s="51"/>
      <c r="H31" s="51"/>
      <c r="I31" s="95"/>
      <c r="J31" s="11"/>
      <c r="K31" s="16"/>
      <c r="L31" s="115"/>
      <c r="M31" s="63" t="s">
        <v>128</v>
      </c>
      <c r="N31" s="51"/>
      <c r="O31" s="51"/>
      <c r="P31" s="51"/>
      <c r="Q31" s="51"/>
      <c r="R31" s="51"/>
      <c r="S31" s="95"/>
      <c r="T31" s="11"/>
      <c r="U31" s="16"/>
      <c r="V31" s="115"/>
      <c r="W31" s="63" t="s">
        <v>128</v>
      </c>
      <c r="X31" s="51"/>
      <c r="Y31" s="51"/>
      <c r="Z31" s="51"/>
      <c r="AA31" s="51"/>
      <c r="AB31" s="51"/>
      <c r="AC31" s="95"/>
      <c r="AD31" s="11"/>
      <c r="AE31" s="16"/>
      <c r="AF31" s="115"/>
      <c r="AG31" s="63" t="s">
        <v>128</v>
      </c>
      <c r="AH31" s="51"/>
      <c r="AI31" s="51"/>
      <c r="AJ31" s="51"/>
      <c r="AK31" s="51"/>
      <c r="AL31" s="51"/>
      <c r="AM31" s="95"/>
      <c r="AN31" s="11"/>
      <c r="AO31" s="16"/>
      <c r="AP31" s="115"/>
      <c r="AQ31" s="63" t="s">
        <v>128</v>
      </c>
      <c r="AR31" s="51"/>
      <c r="AS31" s="51"/>
      <c r="AT31" s="51"/>
      <c r="AU31" s="51"/>
      <c r="AV31" s="51"/>
      <c r="AW31" s="95"/>
      <c r="AX31" s="11"/>
      <c r="AY31" s="16"/>
      <c r="AZ31" s="115"/>
      <c r="BA31" s="63" t="s">
        <v>128</v>
      </c>
      <c r="BB31" s="51"/>
      <c r="BC31" s="51"/>
      <c r="BD31" s="51" t="s">
        <v>194</v>
      </c>
      <c r="BE31" s="51"/>
      <c r="BF31" s="51"/>
      <c r="BG31" s="95"/>
      <c r="BH31" s="11"/>
      <c r="BI31" s="16"/>
      <c r="BJ31" s="115"/>
      <c r="BK31" s="63" t="s">
        <v>128</v>
      </c>
      <c r="BL31" s="51"/>
      <c r="BM31" s="51"/>
      <c r="BN31" s="51"/>
      <c r="BO31" s="51"/>
      <c r="BP31" s="51"/>
      <c r="BQ31" s="95"/>
      <c r="BR31" s="11"/>
      <c r="BS31" s="16"/>
      <c r="BT31" s="115"/>
      <c r="BU31" s="63" t="s">
        <v>128</v>
      </c>
      <c r="BV31" s="51"/>
      <c r="BW31" s="51"/>
      <c r="BX31" s="51" t="s">
        <v>194</v>
      </c>
      <c r="BY31" s="51"/>
      <c r="BZ31" s="51"/>
      <c r="CA31" s="95"/>
      <c r="CB31" s="11"/>
      <c r="CC31" s="16"/>
      <c r="CD31" s="115"/>
      <c r="CE31" s="63" t="s">
        <v>128</v>
      </c>
      <c r="CF31" s="51"/>
      <c r="CG31" s="51"/>
      <c r="CH31" s="51" t="s">
        <v>194</v>
      </c>
      <c r="CI31" s="51"/>
      <c r="CJ31" s="51"/>
      <c r="CK31" s="95"/>
      <c r="CL31" s="11"/>
      <c r="CM31" s="16"/>
    </row>
    <row xmlns:x14ac="http://schemas.microsoft.com/office/spreadsheetml/2009/9/ac" r="32" ht="16.5" customHeight="true" x14ac:dyDescent="0.25">
      <c r="A32" s="401" t="str">
        <f ca="true">IF(ISBLANK('Data Summary'!A34),"",'Data Summary'!A34)</f>
        <v/>
      </c>
      <c r="B32" s="115"/>
      <c r="C32" s="63" t="s">
        <v>103</v>
      </c>
      <c r="D32" s="51"/>
      <c r="E32" s="51"/>
      <c r="F32" s="51"/>
      <c r="G32" s="51"/>
      <c r="H32" s="51"/>
      <c r="I32" s="95"/>
      <c r="J32" s="11"/>
      <c r="K32" s="16"/>
      <c r="L32" s="115"/>
      <c r="M32" s="63" t="s">
        <v>103</v>
      </c>
      <c r="N32" s="51"/>
      <c r="O32" s="51"/>
      <c r="P32" s="51"/>
      <c r="Q32" s="51"/>
      <c r="R32" s="51"/>
      <c r="S32" s="95"/>
      <c r="T32" s="11"/>
      <c r="U32" s="16"/>
      <c r="V32" s="115"/>
      <c r="W32" s="63" t="s">
        <v>103</v>
      </c>
      <c r="X32" s="51"/>
      <c r="Y32" s="51"/>
      <c r="Z32" s="51"/>
      <c r="AA32" s="51"/>
      <c r="AB32" s="51"/>
      <c r="AC32" s="95"/>
      <c r="AD32" s="11"/>
      <c r="AE32" s="16"/>
      <c r="AF32" s="115"/>
      <c r="AG32" s="63" t="s">
        <v>103</v>
      </c>
      <c r="AH32" s="51"/>
      <c r="AI32" s="51"/>
      <c r="AJ32" s="51"/>
      <c r="AK32" s="51"/>
      <c r="AL32" s="51"/>
      <c r="AM32" s="95"/>
      <c r="AN32" s="11"/>
      <c r="AO32" s="16"/>
      <c r="AP32" s="115"/>
      <c r="AQ32" s="63" t="s">
        <v>103</v>
      </c>
      <c r="AR32" s="51"/>
      <c r="AS32" s="51"/>
      <c r="AT32" s="51"/>
      <c r="AU32" s="51"/>
      <c r="AV32" s="51"/>
      <c r="AW32" s="95"/>
      <c r="AX32" s="11"/>
      <c r="AY32" s="16"/>
      <c r="AZ32" s="115"/>
      <c r="BA32" s="63" t="s">
        <v>103</v>
      </c>
      <c r="BB32" s="51"/>
      <c r="BC32" s="51"/>
      <c r="BD32" s="51"/>
      <c r="BE32" s="51"/>
      <c r="BF32" s="51"/>
      <c r="BG32" s="95"/>
      <c r="BH32" s="11"/>
      <c r="BI32" s="16"/>
      <c r="BJ32" s="115"/>
      <c r="BK32" s="63" t="s">
        <v>103</v>
      </c>
      <c r="BL32" s="51"/>
      <c r="BM32" s="51"/>
      <c r="BN32" s="51"/>
      <c r="BO32" s="51"/>
      <c r="BP32" s="51"/>
      <c r="BQ32" s="95"/>
      <c r="BR32" s="11"/>
      <c r="BS32" s="16"/>
      <c r="BT32" s="115"/>
      <c r="BU32" s="63" t="s">
        <v>103</v>
      </c>
      <c r="BV32" s="51"/>
      <c r="BW32" s="51"/>
      <c r="BX32" s="51"/>
      <c r="BY32" s="51"/>
      <c r="BZ32" s="51"/>
      <c r="CA32" s="95"/>
      <c r="CB32" s="11"/>
      <c r="CC32" s="16"/>
      <c r="CD32" s="115"/>
      <c r="CE32" s="63" t="s">
        <v>103</v>
      </c>
      <c r="CF32" s="51"/>
      <c r="CG32" s="51"/>
      <c r="CH32" s="51"/>
      <c r="CI32" s="51"/>
      <c r="CJ32" s="51"/>
      <c r="CK32" s="95"/>
      <c r="CL32" s="11"/>
      <c r="CM32" s="16"/>
    </row>
    <row xmlns:x14ac="http://schemas.microsoft.com/office/spreadsheetml/2009/9/ac" r="33" ht="16.5" customHeight="true" x14ac:dyDescent="0.25">
      <c r="A33" s="401" t="str">
        <f ca="true">IF(ISBLANK('Data Summary'!A35),"",'Data Summary'!A35)</f>
        <v/>
      </c>
      <c r="B33" s="116"/>
      <c r="C33" s="12" t="s">
        <v>23</v>
      </c>
      <c r="D33" s="69"/>
      <c r="E33" s="69"/>
      <c r="F33" s="69"/>
      <c r="G33" s="70"/>
      <c r="H33" s="71"/>
      <c r="I33" s="72"/>
      <c r="J33" s="11"/>
      <c r="K33" s="16"/>
      <c r="L33" s="116"/>
      <c r="M33" s="12" t="s">
        <v>23</v>
      </c>
      <c r="N33" s="69"/>
      <c r="O33" s="10"/>
      <c r="P33" s="10"/>
      <c r="Q33" s="70"/>
      <c r="R33" s="71"/>
      <c r="S33" s="72"/>
      <c r="T33" s="11"/>
      <c r="U33" s="16"/>
      <c r="V33" s="116"/>
      <c r="W33" s="12" t="s">
        <v>23</v>
      </c>
      <c r="X33" s="69"/>
      <c r="Y33" s="10"/>
      <c r="Z33" s="10"/>
      <c r="AA33" s="70"/>
      <c r="AB33" s="71"/>
      <c r="AC33" s="72"/>
      <c r="AD33" s="11"/>
      <c r="AE33" s="16"/>
      <c r="AF33" s="116"/>
      <c r="AG33" s="12" t="s">
        <v>23</v>
      </c>
      <c r="AH33" s="69"/>
      <c r="AI33" s="10"/>
      <c r="AJ33" s="10"/>
      <c r="AK33" s="70"/>
      <c r="AL33" s="71"/>
      <c r="AM33" s="72"/>
      <c r="AN33" s="11"/>
      <c r="AO33" s="16"/>
      <c r="AP33" s="116"/>
      <c r="AQ33" s="12" t="s">
        <v>23</v>
      </c>
      <c r="AR33" s="69"/>
      <c r="AS33" s="10"/>
      <c r="AT33" s="10"/>
      <c r="AU33" s="70"/>
      <c r="AV33" s="71"/>
      <c r="AW33" s="72"/>
      <c r="AX33" s="11"/>
      <c r="AY33" s="16"/>
      <c r="AZ33" s="116"/>
      <c r="BA33" s="63" t="s">
        <v>23</v>
      </c>
      <c r="BB33" s="374" t="s">
        <v>264</v>
      </c>
      <c r="BC33" s="374" t="s">
        <v>264</v>
      </c>
      <c r="BD33" s="374" t="s">
        <v>264</v>
      </c>
      <c r="BE33" s="374" t="s">
        <v>264</v>
      </c>
      <c r="BF33" s="374" t="s">
        <v>264</v>
      </c>
      <c r="BG33" s="375" t="s">
        <v>264</v>
      </c>
      <c r="BH33" s="11"/>
      <c r="BI33" s="16"/>
      <c r="BJ33" s="116"/>
      <c r="BK33" s="12" t="s">
        <v>23</v>
      </c>
      <c r="BL33" s="69"/>
      <c r="BM33" s="10"/>
      <c r="BN33" s="10"/>
      <c r="BO33" s="70"/>
      <c r="BP33" s="71"/>
      <c r="BQ33" s="72"/>
      <c r="BR33" s="11"/>
      <c r="BS33" s="16"/>
      <c r="BT33" s="116"/>
      <c r="BU33" s="63" t="s">
        <v>23</v>
      </c>
      <c r="BV33" s="374" t="s">
        <v>264</v>
      </c>
      <c r="BW33" s="374" t="s">
        <v>264</v>
      </c>
      <c r="BX33" s="374" t="s">
        <v>264</v>
      </c>
      <c r="BY33" s="374" t="s">
        <v>264</v>
      </c>
      <c r="BZ33" s="374" t="s">
        <v>264</v>
      </c>
      <c r="CA33" s="375" t="s">
        <v>264</v>
      </c>
      <c r="CB33" s="11"/>
      <c r="CC33" s="16"/>
      <c r="CD33" s="116"/>
      <c r="CE33" s="63" t="s">
        <v>23</v>
      </c>
      <c r="CF33" s="374" t="s">
        <v>264</v>
      </c>
      <c r="CG33" s="374" t="s">
        <v>264</v>
      </c>
      <c r="CH33" s="374" t="s">
        <v>264</v>
      </c>
      <c r="CI33" s="374" t="s">
        <v>264</v>
      </c>
      <c r="CJ33" s="374" t="s">
        <v>264</v>
      </c>
      <c r="CK33" s="375" t="s">
        <v>264</v>
      </c>
      <c r="CL33" s="11"/>
      <c r="CM33" s="16"/>
    </row>
    <row xmlns:x14ac="http://schemas.microsoft.com/office/spreadsheetml/2009/9/ac" r="34" s="3" customFormat="true" ht="16.5" customHeight="true" thickBot="true" x14ac:dyDescent="0.3">
      <c r="A34" s="401" t="str">
        <f ca="true">IF(ISBLANK('Data Summary'!A36),"",'Data Summary'!A36)</f>
        <v/>
      </c>
      <c r="B34" s="117"/>
      <c r="C34" s="27" t="s">
        <v>20</v>
      </c>
      <c r="D34" s="74">
        <v>60</v>
      </c>
      <c r="E34" s="74">
        <v>7</v>
      </c>
      <c r="F34" s="74">
        <v>49</v>
      </c>
      <c r="G34" s="74"/>
      <c r="H34" s="74"/>
      <c r="I34" s="75"/>
      <c r="J34" s="24"/>
      <c r="K34" s="18"/>
      <c r="L34" s="117"/>
      <c r="M34" s="27" t="s">
        <v>20</v>
      </c>
      <c r="N34" s="74"/>
      <c r="O34" s="141"/>
      <c r="P34" s="141"/>
      <c r="Q34" s="74"/>
      <c r="R34" s="74"/>
      <c r="S34" s="75"/>
      <c r="T34" s="24"/>
      <c r="U34" s="18"/>
      <c r="V34" s="117"/>
      <c r="W34" s="27" t="s">
        <v>20</v>
      </c>
      <c r="X34" s="74"/>
      <c r="Y34" s="141"/>
      <c r="Z34" s="141"/>
      <c r="AA34" s="74"/>
      <c r="AB34" s="74"/>
      <c r="AC34" s="75"/>
      <c r="AD34" s="24"/>
      <c r="AE34" s="18"/>
      <c r="AF34" s="117"/>
      <c r="AG34" s="27" t="s">
        <v>20</v>
      </c>
      <c r="AH34" s="74"/>
      <c r="AI34" s="141"/>
      <c r="AJ34" s="141"/>
      <c r="AK34" s="74"/>
      <c r="AL34" s="74"/>
      <c r="AM34" s="75"/>
      <c r="AN34" s="24"/>
      <c r="AO34" s="18"/>
      <c r="AP34" s="117"/>
      <c r="AQ34" s="27" t="s">
        <v>20</v>
      </c>
      <c r="AR34" s="74"/>
      <c r="AS34" s="141"/>
      <c r="AT34" s="141"/>
      <c r="AU34" s="74"/>
      <c r="AV34" s="74"/>
      <c r="AW34" s="75"/>
      <c r="AX34" s="24"/>
      <c r="AY34" s="18"/>
      <c r="AZ34" s="117"/>
      <c r="BA34" s="396" t="s">
        <v>20</v>
      </c>
      <c r="BB34" s="377" t="s">
        <v>264</v>
      </c>
      <c r="BC34" s="377" t="s">
        <v>264</v>
      </c>
      <c r="BD34" s="377">
        <v>947</v>
      </c>
      <c r="BE34" s="377" t="s">
        <v>264</v>
      </c>
      <c r="BF34" s="377" t="s">
        <v>264</v>
      </c>
      <c r="BG34" s="378" t="s">
        <v>264</v>
      </c>
      <c r="BH34" s="24"/>
      <c r="BI34" s="18"/>
      <c r="BJ34" s="117"/>
      <c r="BK34" s="27" t="s">
        <v>20</v>
      </c>
      <c r="BL34" s="74"/>
      <c r="BM34" s="141"/>
      <c r="BN34" s="141"/>
      <c r="BO34" s="74"/>
      <c r="BP34" s="74"/>
      <c r="BQ34" s="75"/>
      <c r="BR34" s="24"/>
      <c r="BS34" s="18"/>
      <c r="BT34" s="117"/>
      <c r="BU34" s="396" t="s">
        <v>20</v>
      </c>
      <c r="BV34" s="377" t="s">
        <v>264</v>
      </c>
      <c r="BW34" s="377" t="s">
        <v>264</v>
      </c>
      <c r="BX34" s="377">
        <v>1654</v>
      </c>
      <c r="BY34" s="377" t="s">
        <v>264</v>
      </c>
      <c r="BZ34" s="377" t="s">
        <v>264</v>
      </c>
      <c r="CA34" s="378" t="s">
        <v>264</v>
      </c>
      <c r="CB34" s="24"/>
      <c r="CC34" s="18"/>
      <c r="CD34" s="117"/>
      <c r="CE34" s="396" t="s">
        <v>20</v>
      </c>
      <c r="CF34" s="377" t="s">
        <v>264</v>
      </c>
      <c r="CG34" s="377" t="s">
        <v>264</v>
      </c>
      <c r="CH34" s="377">
        <v>233</v>
      </c>
      <c r="CI34" s="377" t="s">
        <v>264</v>
      </c>
      <c r="CJ34" s="377" t="s">
        <v>264</v>
      </c>
      <c r="CK34" s="378" t="s">
        <v>264</v>
      </c>
      <c r="CL34" s="24"/>
      <c r="CM34" s="18"/>
      <c r="CN34" s="118"/>
      <c r="CX34" s="118"/>
      <c r="DH34" s="118"/>
      <c r="DR34" s="118"/>
      <c r="EB34" s="118"/>
      <c r="EL34" s="118"/>
      <c r="EV34" s="118"/>
      <c r="FF34" s="118"/>
      <c r="FP34" s="118"/>
      <c r="FZ34" s="118"/>
      <c r="GJ34" s="118"/>
      <c r="GT34" s="118"/>
      <c r="HD34" s="118"/>
      <c r="HN34" s="118"/>
      <c r="HX34" s="118"/>
      <c r="IH34" s="118"/>
    </row>
    <row xmlns:x14ac="http://schemas.microsoft.com/office/spreadsheetml/2009/9/ac" r="35" s="3" customFormat="true" x14ac:dyDescent="0.25">
      <c r="A35" s="401" t="str">
        <f ca="true">IF(ISBLANK('Data Summary'!A37),"",'Data Summary'!A37)</f>
        <v/>
      </c>
      <c r="B35" s="118"/>
      <c r="L35" s="118"/>
      <c r="V35" s="118"/>
      <c r="AF35" s="118"/>
      <c r="AP35" s="118"/>
      <c r="AZ35" s="118"/>
      <c r="BA35" s="118"/>
      <c r="BJ35" s="118"/>
      <c r="BK35" s="118"/>
      <c r="BT35" s="118"/>
      <c r="CD35" s="118"/>
      <c r="CN35" s="118"/>
      <c r="CX35" s="118"/>
      <c r="DH35" s="118"/>
      <c r="DR35" s="118"/>
      <c r="EB35" s="118"/>
      <c r="EL35" s="118"/>
      <c r="EV35" s="118"/>
      <c r="FF35" s="118"/>
      <c r="FP35" s="118"/>
      <c r="FZ35" s="118"/>
      <c r="GJ35" s="118"/>
      <c r="GT35" s="118"/>
      <c r="HD35" s="118"/>
      <c r="HN35" s="118"/>
      <c r="HX35" s="118"/>
      <c r="IH35" s="118"/>
    </row>
    <row xmlns:x14ac="http://schemas.microsoft.com/office/spreadsheetml/2009/9/ac" r="36" s="3" customFormat="true" x14ac:dyDescent="0.25">
      <c r="A36" s="401" t="str">
        <f ca="true">IF(ISBLANK('Data Summary'!A38),"",'Data Summary'!A38)</f>
        <v/>
      </c>
      <c r="B36" s="118"/>
      <c r="L36" s="118"/>
      <c r="V36" s="118"/>
      <c r="AF36" s="118"/>
      <c r="AP36" s="118"/>
      <c r="AZ36" s="118"/>
      <c r="BA36" s="118"/>
      <c r="BJ36" s="118"/>
      <c r="BK36" s="118"/>
      <c r="BT36" s="118"/>
      <c r="CD36" s="118"/>
      <c r="CN36" s="118"/>
      <c r="CX36" s="118"/>
      <c r="DH36" s="118"/>
      <c r="DR36" s="118"/>
      <c r="EB36" s="118"/>
      <c r="EL36" s="118"/>
      <c r="EV36" s="118"/>
      <c r="FF36" s="118"/>
      <c r="FP36" s="118"/>
      <c r="FZ36" s="118"/>
      <c r="GJ36" s="118"/>
      <c r="GT36" s="118"/>
      <c r="HD36" s="118"/>
      <c r="HN36" s="118"/>
      <c r="HX36" s="118"/>
      <c r="IH36" s="118"/>
    </row>
    <row xmlns:x14ac="http://schemas.microsoft.com/office/spreadsheetml/2009/9/ac" r="37" s="3" customFormat="true" x14ac:dyDescent="0.25">
      <c r="A37" s="401" t="str">
        <f ca="true">IF(ISBLANK('Data Summary'!A39),"",'Data Summary'!A39)</f>
        <v/>
      </c>
      <c r="B37" s="118"/>
      <c r="L37" s="118"/>
      <c r="V37" s="118"/>
      <c r="AF37" s="118"/>
      <c r="AP37" s="118"/>
      <c r="AZ37" s="118"/>
      <c r="BA37" s="118"/>
      <c r="BJ37" s="118"/>
      <c r="BK37" s="118"/>
      <c r="BT37" s="118"/>
      <c r="CD37" s="118"/>
      <c r="CN37" s="118"/>
      <c r="CX37" s="118"/>
      <c r="DH37" s="118"/>
      <c r="DR37" s="118"/>
      <c r="EB37" s="118"/>
      <c r="EL37" s="118"/>
      <c r="EV37" s="118"/>
      <c r="FF37" s="118"/>
      <c r="FP37" s="118"/>
      <c r="FZ37" s="118"/>
      <c r="GJ37" s="118"/>
      <c r="GT37" s="118"/>
      <c r="HD37" s="118"/>
      <c r="HN37" s="118"/>
      <c r="HX37" s="118"/>
      <c r="IH37" s="118"/>
    </row>
    <row xmlns:x14ac="http://schemas.microsoft.com/office/spreadsheetml/2009/9/ac" r="38" s="3" customFormat="true" x14ac:dyDescent="0.25">
      <c r="A38" s="401" t="str">
        <f ca="true">IF(ISBLANK('Data Summary'!A40),"",'Data Summary'!A40)</f>
        <v/>
      </c>
      <c r="B38" s="118"/>
      <c r="L38" s="118"/>
      <c r="V38" s="118"/>
      <c r="AF38" s="118"/>
      <c r="AP38" s="118"/>
      <c r="AZ38" s="118"/>
      <c r="BA38" s="118"/>
      <c r="BJ38" s="118"/>
      <c r="BK38" s="118"/>
      <c r="BT38" s="118"/>
      <c r="CD38" s="118"/>
      <c r="CN38" s="118"/>
      <c r="CX38" s="118"/>
      <c r="DH38" s="118"/>
      <c r="DR38" s="118"/>
      <c r="EB38" s="118"/>
      <c r="EL38" s="118"/>
      <c r="EV38" s="118"/>
      <c r="FF38" s="118"/>
      <c r="FP38" s="118"/>
      <c r="FZ38" s="118"/>
      <c r="GJ38" s="118"/>
      <c r="GT38" s="118"/>
      <c r="HD38" s="118"/>
      <c r="HN38" s="118"/>
      <c r="HX38" s="118"/>
      <c r="IH38" s="118"/>
    </row>
    <row xmlns:x14ac="http://schemas.microsoft.com/office/spreadsheetml/2009/9/ac" r="39" s="3" customFormat="true" x14ac:dyDescent="0.25">
      <c r="A39" s="401" t="str">
        <f ca="true">IF(ISBLANK('Data Summary'!A41),"",'Data Summary'!A41)</f>
        <v/>
      </c>
      <c r="B39" s="118"/>
      <c r="L39" s="118"/>
      <c r="V39" s="118"/>
      <c r="AF39" s="118"/>
      <c r="AP39" s="118"/>
      <c r="AZ39" s="118"/>
      <c r="BA39" s="118"/>
      <c r="BJ39" s="118"/>
      <c r="BK39" s="118"/>
      <c r="BT39" s="118"/>
      <c r="CD39" s="118"/>
      <c r="CN39" s="118"/>
      <c r="CX39" s="118"/>
      <c r="DH39" s="118"/>
      <c r="DR39" s="118"/>
      <c r="EB39" s="118"/>
      <c r="EL39" s="118"/>
      <c r="EV39" s="118"/>
      <c r="FF39" s="118"/>
      <c r="FP39" s="118"/>
      <c r="FZ39" s="118"/>
      <c r="GJ39" s="118"/>
      <c r="GT39" s="118"/>
      <c r="HD39" s="118"/>
      <c r="HN39" s="118"/>
      <c r="HX39" s="118"/>
      <c r="IH39" s="118"/>
    </row>
    <row xmlns:x14ac="http://schemas.microsoft.com/office/spreadsheetml/2009/9/ac" r="40" s="3" customFormat="true" x14ac:dyDescent="0.25">
      <c r="A40" s="401" t="str">
        <f ca="true">IF(ISBLANK('Data Summary'!A42),"",'Data Summary'!A42)</f>
        <v/>
      </c>
      <c r="B40" s="118"/>
      <c r="L40" s="118"/>
      <c r="V40" s="118"/>
      <c r="AF40" s="118"/>
      <c r="AP40" s="118"/>
      <c r="AZ40" s="118"/>
      <c r="BA40" s="118"/>
      <c r="BJ40" s="118"/>
      <c r="BK40" s="118"/>
      <c r="BT40" s="118"/>
      <c r="CD40" s="118"/>
      <c r="CN40" s="118"/>
      <c r="CX40" s="118"/>
      <c r="DH40" s="118"/>
      <c r="DR40" s="118"/>
      <c r="EB40" s="118"/>
      <c r="EL40" s="118"/>
      <c r="EV40" s="118"/>
      <c r="FF40" s="118"/>
      <c r="FP40" s="118"/>
      <c r="FZ40" s="118"/>
      <c r="GJ40" s="118"/>
      <c r="GT40" s="118"/>
      <c r="HD40" s="118"/>
      <c r="HN40" s="118"/>
      <c r="HX40" s="118"/>
      <c r="IH40" s="118"/>
    </row>
    <row xmlns:x14ac="http://schemas.microsoft.com/office/spreadsheetml/2009/9/ac" r="41" s="3" customFormat="true" x14ac:dyDescent="0.25">
      <c r="A41" s="401" t="str">
        <f ca="true">IF(ISBLANK('Data Summary'!A43),"",'Data Summary'!A43)</f>
        <v/>
      </c>
      <c r="B41" s="118"/>
      <c r="L41" s="118"/>
      <c r="V41" s="118"/>
      <c r="AF41" s="118"/>
      <c r="AP41" s="118"/>
      <c r="AZ41" s="118"/>
      <c r="BA41" s="118"/>
      <c r="BJ41" s="118"/>
      <c r="BK41" s="118"/>
      <c r="BT41" s="118"/>
      <c r="CD41" s="118"/>
      <c r="CN41" s="118"/>
      <c r="CX41" s="118"/>
      <c r="DH41" s="118"/>
      <c r="DR41" s="118"/>
      <c r="EB41" s="118"/>
      <c r="EL41" s="118"/>
      <c r="EV41" s="118"/>
      <c r="FF41" s="118"/>
      <c r="FP41" s="118"/>
      <c r="FZ41" s="118"/>
      <c r="GJ41" s="118"/>
      <c r="GT41" s="118"/>
      <c r="HD41" s="118"/>
      <c r="HN41" s="118"/>
      <c r="HX41" s="118"/>
      <c r="IH41" s="118"/>
    </row>
    <row xmlns:x14ac="http://schemas.microsoft.com/office/spreadsheetml/2009/9/ac" r="42" s="3" customFormat="true" x14ac:dyDescent="0.25">
      <c r="A42" s="401" t="str">
        <f ca="true">IF(ISBLANK('Data Summary'!A44),"",'Data Summary'!A44)</f>
        <v/>
      </c>
      <c r="B42" s="118"/>
      <c r="L42" s="118"/>
      <c r="V42" s="118"/>
      <c r="AF42" s="118"/>
      <c r="AP42" s="118"/>
      <c r="AZ42" s="118"/>
      <c r="BA42" s="118"/>
      <c r="BJ42" s="118"/>
      <c r="BK42" s="118"/>
      <c r="BT42" s="118"/>
      <c r="CD42" s="118"/>
      <c r="CN42" s="118"/>
      <c r="CX42" s="118"/>
      <c r="DH42" s="118"/>
      <c r="DR42" s="118"/>
      <c r="EB42" s="118"/>
      <c r="EL42" s="118"/>
      <c r="EV42" s="118"/>
      <c r="FF42" s="118"/>
      <c r="FP42" s="118"/>
      <c r="FZ42" s="118"/>
      <c r="GJ42" s="118"/>
      <c r="GT42" s="118"/>
      <c r="HD42" s="118"/>
      <c r="HN42" s="118"/>
      <c r="HX42" s="118"/>
      <c r="IH42" s="118"/>
    </row>
    <row xmlns:x14ac="http://schemas.microsoft.com/office/spreadsheetml/2009/9/ac" r="43" s="3" customFormat="true" x14ac:dyDescent="0.25">
      <c r="A43" s="401" t="str">
        <f ca="true">IF(ISBLANK('Data Summary'!A45),"",'Data Summary'!A45)</f>
        <v/>
      </c>
      <c r="B43" s="118"/>
      <c r="L43" s="118"/>
      <c r="V43" s="118"/>
      <c r="AF43" s="118"/>
      <c r="AP43" s="118"/>
      <c r="AZ43" s="118"/>
      <c r="BA43" s="118"/>
      <c r="BJ43" s="118"/>
      <c r="BK43" s="118"/>
      <c r="BT43" s="118"/>
      <c r="CD43" s="118"/>
      <c r="CN43" s="118"/>
      <c r="CX43" s="118"/>
      <c r="DH43" s="118"/>
      <c r="DR43" s="118"/>
      <c r="EB43" s="118"/>
      <c r="EL43" s="118"/>
      <c r="EV43" s="118"/>
      <c r="FF43" s="118"/>
      <c r="FP43" s="118"/>
      <c r="FZ43" s="118"/>
      <c r="GJ43" s="118"/>
      <c r="GT43" s="118"/>
      <c r="HD43" s="118"/>
      <c r="HN43" s="118"/>
      <c r="HX43" s="118"/>
      <c r="IH43" s="118"/>
    </row>
    <row xmlns:x14ac="http://schemas.microsoft.com/office/spreadsheetml/2009/9/ac" r="44" s="3" customFormat="true" x14ac:dyDescent="0.25">
      <c r="A44" s="401" t="str">
        <f ca="true">IF(ISBLANK('Data Summary'!A46),"",'Data Summary'!A46)</f>
        <v/>
      </c>
      <c r="B44" s="118"/>
      <c r="L44" s="118"/>
      <c r="V44" s="118"/>
      <c r="AF44" s="118"/>
      <c r="AP44" s="118"/>
      <c r="AZ44" s="118"/>
      <c r="BA44" s="118"/>
      <c r="BJ44" s="118"/>
      <c r="BK44" s="118"/>
      <c r="BT44" s="118"/>
      <c r="CD44" s="118"/>
      <c r="CN44" s="118"/>
      <c r="CX44" s="118"/>
      <c r="DH44" s="118"/>
      <c r="DR44" s="118"/>
      <c r="EB44" s="118"/>
      <c r="EL44" s="118"/>
      <c r="EV44" s="118"/>
      <c r="FF44" s="118"/>
      <c r="FP44" s="118"/>
      <c r="FZ44" s="118"/>
      <c r="GJ44" s="118"/>
      <c r="GT44" s="118"/>
      <c r="HD44" s="118"/>
      <c r="HN44" s="118"/>
      <c r="HX44" s="118"/>
      <c r="IH44" s="118"/>
    </row>
    <row xmlns:x14ac="http://schemas.microsoft.com/office/spreadsheetml/2009/9/ac" r="45" s="3" customFormat="true" x14ac:dyDescent="0.25">
      <c r="A45" s="401" t="str">
        <f ca="true">IF(ISBLANK('Data Summary'!A47),"",'Data Summary'!A47)</f>
        <v/>
      </c>
      <c r="B45" s="118"/>
      <c r="L45" s="118"/>
      <c r="V45" s="118"/>
      <c r="AF45" s="118"/>
      <c r="AP45" s="118"/>
      <c r="AZ45" s="118"/>
      <c r="BA45" s="118"/>
      <c r="BJ45" s="118"/>
      <c r="BK45" s="118"/>
      <c r="BT45" s="118"/>
      <c r="CD45" s="118"/>
      <c r="CN45" s="118"/>
      <c r="CX45" s="118"/>
      <c r="DH45" s="118"/>
      <c r="DR45" s="118"/>
      <c r="EB45" s="118"/>
      <c r="EL45" s="118"/>
      <c r="EV45" s="118"/>
      <c r="FF45" s="118"/>
      <c r="FP45" s="118"/>
      <c r="FZ45" s="118"/>
      <c r="GJ45" s="118"/>
      <c r="GT45" s="118"/>
      <c r="HD45" s="118"/>
      <c r="HN45" s="118"/>
      <c r="HX45" s="118"/>
      <c r="IH45" s="118"/>
    </row>
    <row xmlns:x14ac="http://schemas.microsoft.com/office/spreadsheetml/2009/9/ac" r="46" s="3" customFormat="true" x14ac:dyDescent="0.25">
      <c r="A46" s="401" t="str">
        <f ca="true">IF(ISBLANK('Data Summary'!A48),"",'Data Summary'!A48)</f>
        <v/>
      </c>
      <c r="B46" s="118"/>
      <c r="L46" s="118"/>
      <c r="V46" s="118"/>
      <c r="AF46" s="118"/>
      <c r="AP46" s="118"/>
      <c r="AZ46" s="118"/>
      <c r="BA46" s="118"/>
      <c r="BJ46" s="118"/>
      <c r="BK46" s="118"/>
      <c r="BT46" s="118"/>
      <c r="CD46" s="118"/>
      <c r="CN46" s="118"/>
      <c r="CX46" s="118"/>
      <c r="DH46" s="118"/>
      <c r="DR46" s="118"/>
      <c r="EB46" s="118"/>
      <c r="EL46" s="118"/>
      <c r="EV46" s="118"/>
      <c r="FF46" s="118"/>
      <c r="FP46" s="118"/>
      <c r="FZ46" s="118"/>
      <c r="GJ46" s="118"/>
      <c r="GT46" s="118"/>
      <c r="HD46" s="118"/>
      <c r="HN46" s="118"/>
      <c r="HX46" s="118"/>
      <c r="IH46" s="118"/>
    </row>
    <row xmlns:x14ac="http://schemas.microsoft.com/office/spreadsheetml/2009/9/ac" r="47" s="3" customFormat="true" x14ac:dyDescent="0.25">
      <c r="A47" s="401" t="str">
        <f ca="true">IF(ISBLANK('Data Summary'!A49),"",'Data Summary'!A49)</f>
        <v/>
      </c>
      <c r="B47" s="118"/>
      <c r="L47" s="118"/>
      <c r="V47" s="118"/>
      <c r="AF47" s="118"/>
      <c r="AP47" s="118"/>
      <c r="AZ47" s="118"/>
      <c r="BA47" s="118"/>
      <c r="BJ47" s="118"/>
      <c r="BK47" s="118"/>
      <c r="BT47" s="118"/>
      <c r="CD47" s="118"/>
      <c r="CN47" s="118"/>
      <c r="CX47" s="118"/>
      <c r="DH47" s="118"/>
      <c r="DR47" s="118"/>
      <c r="EB47" s="118"/>
      <c r="EL47" s="118"/>
      <c r="EV47" s="118"/>
      <c r="FF47" s="118"/>
      <c r="FP47" s="118"/>
      <c r="FZ47" s="118"/>
      <c r="GJ47" s="118"/>
      <c r="GT47" s="118"/>
      <c r="HD47" s="118"/>
      <c r="HN47" s="118"/>
      <c r="HX47" s="118"/>
      <c r="IH47" s="118"/>
    </row>
    <row xmlns:x14ac="http://schemas.microsoft.com/office/spreadsheetml/2009/9/ac" r="48" s="3" customFormat="true" x14ac:dyDescent="0.25">
      <c r="A48" s="401" t="str">
        <f ca="true">IF(ISBLANK('Data Summary'!A50),"",'Data Summary'!A50)</f>
        <v/>
      </c>
      <c r="B48" s="118"/>
      <c r="L48" s="118"/>
      <c r="V48" s="118"/>
      <c r="AF48" s="118"/>
      <c r="AP48" s="118"/>
      <c r="AZ48" s="118"/>
      <c r="BA48" s="118"/>
      <c r="BJ48" s="118"/>
      <c r="BK48" s="118"/>
      <c r="BT48" s="118"/>
      <c r="CD48" s="118"/>
      <c r="CN48" s="118"/>
      <c r="CX48" s="118"/>
      <c r="DH48" s="118"/>
      <c r="DR48" s="118"/>
      <c r="EB48" s="118"/>
      <c r="EL48" s="118"/>
      <c r="EV48" s="118"/>
      <c r="FF48" s="118"/>
      <c r="FP48" s="118"/>
      <c r="FZ48" s="118"/>
      <c r="GJ48" s="118"/>
      <c r="GT48" s="118"/>
      <c r="HD48" s="118"/>
      <c r="HN48" s="118"/>
      <c r="HX48" s="118"/>
      <c r="IH48" s="118"/>
    </row>
    <row xmlns:x14ac="http://schemas.microsoft.com/office/spreadsheetml/2009/9/ac" r="49" s="3" customFormat="true" x14ac:dyDescent="0.25">
      <c r="A49" s="401" t="str">
        <f ca="true">IF(ISBLANK('Data Summary'!A51),"",'Data Summary'!A51)</f>
        <v/>
      </c>
      <c r="B49" s="118"/>
      <c r="L49" s="118"/>
      <c r="V49" s="118"/>
      <c r="AF49" s="118"/>
      <c r="AP49" s="118"/>
      <c r="AZ49" s="118"/>
      <c r="BA49" s="118"/>
      <c r="BJ49" s="118"/>
      <c r="BK49" s="118"/>
      <c r="BT49" s="118"/>
      <c r="CD49" s="118"/>
      <c r="CN49" s="118"/>
      <c r="CX49" s="118"/>
      <c r="DH49" s="118"/>
      <c r="DR49" s="118"/>
      <c r="EB49" s="118"/>
      <c r="EL49" s="118"/>
      <c r="EV49" s="118"/>
      <c r="FF49" s="118"/>
      <c r="FP49" s="118"/>
      <c r="FZ49" s="118"/>
      <c r="GJ49" s="118"/>
      <c r="GT49" s="118"/>
      <c r="HD49" s="118"/>
      <c r="HN49" s="118"/>
      <c r="HX49" s="118"/>
      <c r="IH49" s="118"/>
    </row>
    <row xmlns:x14ac="http://schemas.microsoft.com/office/spreadsheetml/2009/9/ac" r="50" s="3" customFormat="true" x14ac:dyDescent="0.25">
      <c r="A50" s="401" t="str">
        <f ca="true">IF(ISBLANK('Data Summary'!A52),"",'Data Summary'!A52)</f>
        <v/>
      </c>
      <c r="B50" s="118"/>
      <c r="L50" s="118"/>
      <c r="V50" s="118"/>
      <c r="AF50" s="118"/>
      <c r="AP50" s="118"/>
      <c r="AZ50" s="118"/>
      <c r="BA50" s="118"/>
      <c r="BJ50" s="118"/>
      <c r="BK50" s="118"/>
      <c r="BT50" s="118"/>
      <c r="CD50" s="118"/>
      <c r="CN50" s="118"/>
      <c r="CX50" s="118"/>
      <c r="DH50" s="118"/>
      <c r="DR50" s="118"/>
      <c r="EB50" s="118"/>
      <c r="EL50" s="118"/>
      <c r="EV50" s="118"/>
      <c r="FF50" s="118"/>
      <c r="FP50" s="118"/>
      <c r="FZ50" s="118"/>
      <c r="GJ50" s="118"/>
      <c r="GT50" s="118"/>
      <c r="HD50" s="118"/>
      <c r="HN50" s="118"/>
      <c r="HX50" s="118"/>
      <c r="IH50" s="118"/>
    </row>
    <row xmlns:x14ac="http://schemas.microsoft.com/office/spreadsheetml/2009/9/ac" r="51" s="3" customFormat="true" x14ac:dyDescent="0.25">
      <c r="A51" s="401" t="str">
        <f ca="true">IF(ISBLANK('Data Summary'!A53),"",'Data Summary'!A53)</f>
        <v/>
      </c>
      <c r="B51" s="118"/>
      <c r="L51" s="118"/>
      <c r="V51" s="118"/>
      <c r="AF51" s="118"/>
      <c r="AP51" s="118"/>
      <c r="AZ51" s="118"/>
      <c r="BA51" s="118"/>
      <c r="BJ51" s="118"/>
      <c r="BK51" s="118"/>
      <c r="BT51" s="118"/>
      <c r="CD51" s="118"/>
      <c r="CN51" s="118"/>
      <c r="CX51" s="118"/>
      <c r="DH51" s="118"/>
      <c r="DR51" s="118"/>
      <c r="EB51" s="118"/>
      <c r="EL51" s="118"/>
      <c r="EV51" s="118"/>
      <c r="FF51" s="118"/>
      <c r="FP51" s="118"/>
      <c r="FZ51" s="118"/>
      <c r="GJ51" s="118"/>
      <c r="GT51" s="118"/>
      <c r="HD51" s="118"/>
      <c r="HN51" s="118"/>
      <c r="HX51" s="118"/>
      <c r="IH51" s="118"/>
    </row>
    <row xmlns:x14ac="http://schemas.microsoft.com/office/spreadsheetml/2009/9/ac" r="52" s="3" customFormat="true" x14ac:dyDescent="0.25">
      <c r="A52" s="401" t="str">
        <f ca="true">IF(ISBLANK('Data Summary'!A54),"",'Data Summary'!A54)</f>
        <v/>
      </c>
      <c r="B52" s="118"/>
      <c r="L52" s="118"/>
      <c r="V52" s="118"/>
      <c r="AF52" s="118"/>
      <c r="AP52" s="118"/>
      <c r="AZ52" s="118"/>
      <c r="BA52" s="118"/>
      <c r="BJ52" s="118"/>
      <c r="BK52" s="118"/>
      <c r="BT52" s="118"/>
      <c r="CD52" s="118"/>
      <c r="CN52" s="118"/>
      <c r="CX52" s="118"/>
      <c r="DH52" s="118"/>
      <c r="DR52" s="118"/>
      <c r="EB52" s="118"/>
      <c r="EL52" s="118"/>
      <c r="EV52" s="118"/>
      <c r="FF52" s="118"/>
      <c r="FP52" s="118"/>
      <c r="FZ52" s="118"/>
      <c r="GJ52" s="118"/>
      <c r="GT52" s="118"/>
      <c r="HD52" s="118"/>
      <c r="HN52" s="118"/>
      <c r="HX52" s="118"/>
      <c r="IH52" s="118"/>
    </row>
    <row xmlns:x14ac="http://schemas.microsoft.com/office/spreadsheetml/2009/9/ac" r="53" s="3" customFormat="true" x14ac:dyDescent="0.25">
      <c r="A53" s="401" t="str">
        <f ca="true">IF(ISBLANK('Data Summary'!A55),"",'Data Summary'!A55)</f>
        <v/>
      </c>
      <c r="B53" s="118"/>
      <c r="L53" s="118"/>
      <c r="V53" s="118"/>
      <c r="AF53" s="118"/>
      <c r="AP53" s="118"/>
      <c r="AZ53" s="118"/>
      <c r="BA53" s="118"/>
      <c r="BJ53" s="118"/>
      <c r="BK53" s="118"/>
      <c r="BT53" s="118"/>
      <c r="CD53" s="118"/>
      <c r="CN53" s="118"/>
      <c r="CX53" s="118"/>
      <c r="DH53" s="118"/>
      <c r="DR53" s="118"/>
      <c r="EB53" s="118"/>
      <c r="EL53" s="118"/>
      <c r="EV53" s="118"/>
      <c r="FF53" s="118"/>
      <c r="FP53" s="118"/>
      <c r="FZ53" s="118"/>
      <c r="GJ53" s="118"/>
      <c r="GT53" s="118"/>
      <c r="HD53" s="118"/>
      <c r="HN53" s="118"/>
      <c r="HX53" s="118"/>
      <c r="IH53" s="118"/>
    </row>
    <row xmlns:x14ac="http://schemas.microsoft.com/office/spreadsheetml/2009/9/ac" r="54" s="3" customFormat="true" x14ac:dyDescent="0.25">
      <c r="A54" s="401" t="str">
        <f ca="true">IF(ISBLANK('Data Summary'!A56),"",'Data Summary'!A56)</f>
        <v/>
      </c>
      <c r="B54" s="118"/>
      <c r="L54" s="118"/>
      <c r="V54" s="118"/>
      <c r="AF54" s="118"/>
      <c r="AP54" s="118"/>
      <c r="AZ54" s="118"/>
      <c r="BA54" s="118"/>
      <c r="BJ54" s="118"/>
      <c r="BK54" s="118"/>
      <c r="BT54" s="118"/>
      <c r="CD54" s="118"/>
      <c r="CN54" s="118"/>
      <c r="CX54" s="118"/>
      <c r="DH54" s="118"/>
      <c r="DR54" s="118"/>
      <c r="EB54" s="118"/>
      <c r="EL54" s="118"/>
      <c r="EV54" s="118"/>
      <c r="FF54" s="118"/>
      <c r="FP54" s="118"/>
      <c r="FZ54" s="118"/>
      <c r="GJ54" s="118"/>
      <c r="GT54" s="118"/>
      <c r="HD54" s="118"/>
      <c r="HN54" s="118"/>
      <c r="HX54" s="118"/>
      <c r="IH54" s="118"/>
    </row>
    <row xmlns:x14ac="http://schemas.microsoft.com/office/spreadsheetml/2009/9/ac" r="55" s="3" customFormat="true" x14ac:dyDescent="0.25">
      <c r="A55" s="401" t="str">
        <f ca="true">IF(ISBLANK('Data Summary'!A57),"",'Data Summary'!A57)</f>
        <v/>
      </c>
      <c r="B55" s="118"/>
      <c r="L55" s="118"/>
      <c r="V55" s="118"/>
      <c r="AF55" s="118"/>
      <c r="AP55" s="118"/>
      <c r="AZ55" s="118"/>
      <c r="BA55" s="118"/>
      <c r="BJ55" s="118"/>
      <c r="BK55" s="118"/>
      <c r="BT55" s="118"/>
      <c r="CD55" s="118"/>
      <c r="CN55" s="118"/>
      <c r="CX55" s="118"/>
      <c r="DH55" s="118"/>
      <c r="DR55" s="118"/>
      <c r="EB55" s="118"/>
      <c r="EL55" s="118"/>
      <c r="EV55" s="118"/>
      <c r="FF55" s="118"/>
      <c r="FP55" s="118"/>
      <c r="FZ55" s="118"/>
      <c r="GJ55" s="118"/>
      <c r="GT55" s="118"/>
      <c r="HD55" s="118"/>
      <c r="HN55" s="118"/>
      <c r="HX55" s="118"/>
      <c r="IH55" s="118"/>
    </row>
    <row xmlns:x14ac="http://schemas.microsoft.com/office/spreadsheetml/2009/9/ac" r="56" s="3" customFormat="true" x14ac:dyDescent="0.25">
      <c r="A56" s="401" t="str">
        <f ca="true">IF(ISBLANK('Data Summary'!A58),"",'Data Summary'!A58)</f>
        <v/>
      </c>
      <c r="B56" s="118"/>
      <c r="L56" s="118"/>
      <c r="V56" s="118"/>
      <c r="AF56" s="118"/>
      <c r="AP56" s="118"/>
      <c r="AZ56" s="118"/>
      <c r="BA56" s="118"/>
      <c r="BJ56" s="118"/>
      <c r="BK56" s="118"/>
      <c r="BT56" s="118"/>
      <c r="CD56" s="118"/>
      <c r="CN56" s="118"/>
      <c r="CX56" s="118"/>
      <c r="DH56" s="118"/>
      <c r="DR56" s="118"/>
      <c r="EB56" s="118"/>
      <c r="EL56" s="118"/>
      <c r="EV56" s="118"/>
      <c r="FF56" s="118"/>
      <c r="FP56" s="118"/>
      <c r="FZ56" s="118"/>
      <c r="GJ56" s="118"/>
      <c r="GT56" s="118"/>
      <c r="HD56" s="118"/>
      <c r="HN56" s="118"/>
      <c r="HX56" s="118"/>
      <c r="IH56" s="118"/>
    </row>
    <row xmlns:x14ac="http://schemas.microsoft.com/office/spreadsheetml/2009/9/ac" r="57" s="3" customFormat="true" x14ac:dyDescent="0.25">
      <c r="A57" s="401" t="str">
        <f ca="true">IF(ISBLANK('Data Summary'!A59),"",'Data Summary'!A59)</f>
        <v/>
      </c>
      <c r="B57" s="118"/>
      <c r="L57" s="118"/>
      <c r="V57" s="118"/>
      <c r="AF57" s="118"/>
      <c r="AP57" s="118"/>
      <c r="AZ57" s="118"/>
      <c r="BA57" s="118"/>
      <c r="BJ57" s="118"/>
      <c r="BK57" s="118"/>
      <c r="BT57" s="118"/>
      <c r="CD57" s="118"/>
      <c r="CN57" s="118"/>
      <c r="CX57" s="118"/>
      <c r="DH57" s="118"/>
      <c r="DR57" s="118"/>
      <c r="EB57" s="118"/>
      <c r="EL57" s="118"/>
      <c r="EV57" s="118"/>
      <c r="FF57" s="118"/>
      <c r="FP57" s="118"/>
      <c r="FZ57" s="118"/>
      <c r="GJ57" s="118"/>
      <c r="GT57" s="118"/>
      <c r="HD57" s="118"/>
      <c r="HN57" s="118"/>
      <c r="HX57" s="118"/>
      <c r="IH57" s="118"/>
    </row>
    <row xmlns:x14ac="http://schemas.microsoft.com/office/spreadsheetml/2009/9/ac" r="58" s="3" customFormat="true" x14ac:dyDescent="0.25">
      <c r="A58" s="401" t="str">
        <f ca="true">IF(ISBLANK('Data Summary'!A60),"",'Data Summary'!A60)</f>
        <v/>
      </c>
      <c r="B58" s="118"/>
      <c r="L58" s="118"/>
      <c r="V58" s="118"/>
      <c r="AF58" s="118"/>
      <c r="AP58" s="118"/>
      <c r="AZ58" s="118"/>
      <c r="BA58" s="118"/>
      <c r="BJ58" s="118"/>
      <c r="BK58" s="118"/>
      <c r="BT58" s="118"/>
      <c r="CD58" s="118"/>
      <c r="CN58" s="118"/>
      <c r="CX58" s="118"/>
      <c r="DH58" s="118"/>
      <c r="DR58" s="118"/>
      <c r="EB58" s="118"/>
      <c r="EL58" s="118"/>
      <c r="EV58" s="118"/>
      <c r="FF58" s="118"/>
      <c r="FP58" s="118"/>
      <c r="FZ58" s="118"/>
      <c r="GJ58" s="118"/>
      <c r="GT58" s="118"/>
      <c r="HD58" s="118"/>
      <c r="HN58" s="118"/>
      <c r="HX58" s="118"/>
      <c r="IH58" s="118"/>
    </row>
    <row xmlns:x14ac="http://schemas.microsoft.com/office/spreadsheetml/2009/9/ac" r="59" s="3" customFormat="true" x14ac:dyDescent="0.25">
      <c r="A59" s="401" t="str">
        <f ca="true">IF(ISBLANK('Data Summary'!A61),"",'Data Summary'!A61)</f>
        <v/>
      </c>
      <c r="B59" s="118"/>
      <c r="L59" s="118"/>
      <c r="V59" s="118"/>
      <c r="AF59" s="118"/>
      <c r="AP59" s="118"/>
      <c r="AZ59" s="118"/>
      <c r="BA59" s="118"/>
      <c r="BJ59" s="118"/>
      <c r="BK59" s="118"/>
      <c r="BT59" s="118"/>
      <c r="CD59" s="118"/>
      <c r="CN59" s="118"/>
      <c r="CX59" s="118"/>
      <c r="DH59" s="118"/>
      <c r="DR59" s="118"/>
      <c r="EB59" s="118"/>
      <c r="EL59" s="118"/>
      <c r="EV59" s="118"/>
      <c r="FF59" s="118"/>
      <c r="FP59" s="118"/>
      <c r="FZ59" s="118"/>
      <c r="GJ59" s="118"/>
      <c r="GT59" s="118"/>
      <c r="HD59" s="118"/>
      <c r="HN59" s="118"/>
      <c r="HX59" s="118"/>
      <c r="IH59" s="118"/>
    </row>
    <row xmlns:x14ac="http://schemas.microsoft.com/office/spreadsheetml/2009/9/ac" r="60" s="3" customFormat="true" x14ac:dyDescent="0.25">
      <c r="A60" s="401" t="str">
        <f ca="true">IF(ISBLANK('Data Summary'!A62),"",'Data Summary'!A62)</f>
        <v/>
      </c>
      <c r="B60" s="118"/>
      <c r="L60" s="118"/>
      <c r="V60" s="118"/>
      <c r="AF60" s="118"/>
      <c r="AP60" s="118"/>
      <c r="AZ60" s="118"/>
      <c r="BA60" s="118"/>
      <c r="BJ60" s="118"/>
      <c r="BK60" s="118"/>
      <c r="BT60" s="118"/>
      <c r="CD60" s="118"/>
      <c r="CN60" s="118"/>
      <c r="CX60" s="118"/>
      <c r="DH60" s="118"/>
      <c r="DR60" s="118"/>
      <c r="EB60" s="118"/>
      <c r="EL60" s="118"/>
      <c r="EV60" s="118"/>
      <c r="FF60" s="118"/>
      <c r="FP60" s="118"/>
      <c r="FZ60" s="118"/>
      <c r="GJ60" s="118"/>
      <c r="GT60" s="118"/>
      <c r="HD60" s="118"/>
      <c r="HN60" s="118"/>
      <c r="HX60" s="118"/>
      <c r="IH60" s="118"/>
    </row>
    <row xmlns:x14ac="http://schemas.microsoft.com/office/spreadsheetml/2009/9/ac" r="61" s="3" customFormat="true" x14ac:dyDescent="0.25">
      <c r="A61" s="401" t="str">
        <f ca="true">IF(ISBLANK('Data Summary'!A63),"",'Data Summary'!A63)</f>
        <v/>
      </c>
      <c r="B61" s="118"/>
      <c r="L61" s="118"/>
      <c r="V61" s="118"/>
      <c r="AF61" s="118"/>
      <c r="AP61" s="118"/>
      <c r="AZ61" s="118"/>
      <c r="BA61" s="118"/>
      <c r="BJ61" s="118"/>
      <c r="BK61" s="118"/>
      <c r="BT61" s="118"/>
      <c r="CD61" s="118"/>
      <c r="CN61" s="118"/>
      <c r="CX61" s="118"/>
      <c r="DH61" s="118"/>
      <c r="DR61" s="118"/>
      <c r="EB61" s="118"/>
      <c r="EL61" s="118"/>
      <c r="EV61" s="118"/>
      <c r="FF61" s="118"/>
      <c r="FP61" s="118"/>
      <c r="FZ61" s="118"/>
      <c r="GJ61" s="118"/>
      <c r="GT61" s="118"/>
      <c r="HD61" s="118"/>
      <c r="HN61" s="118"/>
      <c r="HX61" s="118"/>
      <c r="IH61" s="118"/>
    </row>
    <row xmlns:x14ac="http://schemas.microsoft.com/office/spreadsheetml/2009/9/ac" r="62" s="3" customFormat="true" x14ac:dyDescent="0.25">
      <c r="A62" s="401" t="str">
        <f ca="true">IF(ISBLANK('Data Summary'!A64),"",'Data Summary'!A64)</f>
        <v/>
      </c>
      <c r="B62" s="118"/>
      <c r="L62" s="118"/>
      <c r="V62" s="118"/>
      <c r="AF62" s="118"/>
      <c r="AP62" s="118"/>
      <c r="AZ62" s="118"/>
      <c r="BA62" s="118"/>
      <c r="BJ62" s="118"/>
      <c r="BK62" s="118"/>
      <c r="BT62" s="118"/>
      <c r="CD62" s="118"/>
      <c r="CN62" s="118"/>
      <c r="CX62" s="118"/>
      <c r="DH62" s="118"/>
      <c r="DR62" s="118"/>
      <c r="EB62" s="118"/>
      <c r="EL62" s="118"/>
      <c r="EV62" s="118"/>
      <c r="FF62" s="118"/>
      <c r="FP62" s="118"/>
      <c r="FZ62" s="118"/>
      <c r="GJ62" s="118"/>
      <c r="GT62" s="118"/>
      <c r="HD62" s="118"/>
      <c r="HN62" s="118"/>
      <c r="HX62" s="118"/>
      <c r="IH62" s="118"/>
    </row>
    <row xmlns:x14ac="http://schemas.microsoft.com/office/spreadsheetml/2009/9/ac" r="63" s="3" customFormat="true" x14ac:dyDescent="0.25">
      <c r="A63" s="401" t="str">
        <f ca="true">IF(ISBLANK('Data Summary'!A65),"",'Data Summary'!A65)</f>
        <v/>
      </c>
      <c r="B63" s="118"/>
      <c r="L63" s="118"/>
      <c r="V63" s="118"/>
      <c r="AF63" s="118"/>
      <c r="AP63" s="118"/>
      <c r="AZ63" s="118"/>
      <c r="BA63" s="118"/>
      <c r="BJ63" s="118"/>
      <c r="BK63" s="118"/>
      <c r="BT63" s="118"/>
      <c r="CD63" s="118"/>
      <c r="CN63" s="118"/>
      <c r="CX63" s="118"/>
      <c r="DH63" s="118"/>
      <c r="DR63" s="118"/>
      <c r="EB63" s="118"/>
      <c r="EL63" s="118"/>
      <c r="EV63" s="118"/>
      <c r="FF63" s="118"/>
      <c r="FP63" s="118"/>
      <c r="FZ63" s="118"/>
      <c r="GJ63" s="118"/>
      <c r="GT63" s="118"/>
      <c r="HD63" s="118"/>
      <c r="HN63" s="118"/>
      <c r="HX63" s="118"/>
      <c r="IH63" s="118"/>
    </row>
    <row xmlns:x14ac="http://schemas.microsoft.com/office/spreadsheetml/2009/9/ac" r="64" s="3" customFormat="true" x14ac:dyDescent="0.25">
      <c r="A64" s="401" t="str">
        <f ca="true">IF(ISBLANK('Data Summary'!A66),"",'Data Summary'!A66)</f>
        <v/>
      </c>
      <c r="B64" s="118"/>
      <c r="L64" s="118"/>
      <c r="V64" s="118"/>
      <c r="AF64" s="118"/>
      <c r="AP64" s="118"/>
      <c r="AZ64" s="118"/>
      <c r="BA64" s="118"/>
      <c r="BJ64" s="118"/>
      <c r="BK64" s="118"/>
      <c r="BT64" s="118"/>
      <c r="CD64" s="118"/>
      <c r="CN64" s="118"/>
      <c r="CX64" s="118"/>
      <c r="DH64" s="118"/>
      <c r="DR64" s="118"/>
      <c r="EB64" s="118"/>
      <c r="EL64" s="118"/>
      <c r="EV64" s="118"/>
      <c r="FF64" s="118"/>
      <c r="FP64" s="118"/>
      <c r="FZ64" s="118"/>
      <c r="GJ64" s="118"/>
      <c r="GT64" s="118"/>
      <c r="HD64" s="118"/>
      <c r="HN64" s="118"/>
      <c r="HX64" s="118"/>
      <c r="IH64" s="118"/>
    </row>
    <row xmlns:x14ac="http://schemas.microsoft.com/office/spreadsheetml/2009/9/ac" r="65" s="3" customFormat="true" x14ac:dyDescent="0.25">
      <c r="A65" s="401" t="str">
        <f ca="true">IF(ISBLANK('Data Summary'!A67),"",'Data Summary'!A67)</f>
        <v/>
      </c>
      <c r="B65" s="118"/>
      <c r="L65" s="118"/>
      <c r="V65" s="118"/>
      <c r="AF65" s="118"/>
      <c r="AP65" s="118"/>
      <c r="AZ65" s="118"/>
      <c r="BA65" s="118"/>
      <c r="BJ65" s="118"/>
      <c r="BK65" s="118"/>
      <c r="BT65" s="118"/>
      <c r="CD65" s="118"/>
      <c r="CN65" s="118"/>
      <c r="CX65" s="118"/>
      <c r="DH65" s="118"/>
      <c r="DR65" s="118"/>
      <c r="EB65" s="118"/>
      <c r="EL65" s="118"/>
      <c r="EV65" s="118"/>
      <c r="FF65" s="118"/>
      <c r="FP65" s="118"/>
      <c r="FZ65" s="118"/>
      <c r="GJ65" s="118"/>
      <c r="GT65" s="118"/>
      <c r="HD65" s="118"/>
      <c r="HN65" s="118"/>
      <c r="HX65" s="118"/>
      <c r="IH65" s="118"/>
    </row>
    <row xmlns:x14ac="http://schemas.microsoft.com/office/spreadsheetml/2009/9/ac" r="66" s="3" customFormat="true" x14ac:dyDescent="0.25">
      <c r="A66" s="401" t="str">
        <f ca="true">IF(ISBLANK('Data Summary'!A68),"",'Data Summary'!A68)</f>
        <v/>
      </c>
      <c r="B66" s="118"/>
      <c r="L66" s="118"/>
      <c r="V66" s="118"/>
      <c r="AF66" s="118"/>
      <c r="AP66" s="118"/>
      <c r="AZ66" s="118"/>
      <c r="BA66" s="118"/>
      <c r="BJ66" s="118"/>
      <c r="BK66" s="118"/>
      <c r="BT66" s="118"/>
      <c r="CD66" s="118"/>
      <c r="CN66" s="118"/>
      <c r="CX66" s="118"/>
      <c r="DH66" s="118"/>
      <c r="DR66" s="118"/>
      <c r="EB66" s="118"/>
      <c r="EL66" s="118"/>
      <c r="EV66" s="118"/>
      <c r="FF66" s="118"/>
      <c r="FP66" s="118"/>
      <c r="FZ66" s="118"/>
      <c r="GJ66" s="118"/>
      <c r="GT66" s="118"/>
      <c r="HD66" s="118"/>
      <c r="HN66" s="118"/>
      <c r="HX66" s="118"/>
      <c r="IH66" s="118"/>
    </row>
    <row xmlns:x14ac="http://schemas.microsoft.com/office/spreadsheetml/2009/9/ac" r="67" s="3" customFormat="true" x14ac:dyDescent="0.25">
      <c r="A67" s="401" t="str">
        <f ca="true">IF(ISBLANK('Data Summary'!A69),"",'Data Summary'!A69)</f>
        <v/>
      </c>
      <c r="B67" s="118"/>
      <c r="L67" s="118"/>
      <c r="V67" s="118"/>
      <c r="AF67" s="118"/>
      <c r="AP67" s="118"/>
      <c r="AZ67" s="118"/>
      <c r="BA67" s="118"/>
      <c r="BJ67" s="118"/>
      <c r="BK67" s="118"/>
      <c r="BT67" s="118"/>
      <c r="CD67" s="118"/>
      <c r="CN67" s="118"/>
      <c r="CX67" s="118"/>
      <c r="DH67" s="118"/>
      <c r="DR67" s="118"/>
      <c r="EB67" s="118"/>
      <c r="EL67" s="118"/>
      <c r="EV67" s="118"/>
      <c r="FF67" s="118"/>
      <c r="FP67" s="118"/>
      <c r="FZ67" s="118"/>
      <c r="GJ67" s="118"/>
      <c r="GT67" s="118"/>
      <c r="HD67" s="118"/>
      <c r="HN67" s="118"/>
      <c r="HX67" s="118"/>
      <c r="IH67" s="118"/>
    </row>
    <row xmlns:x14ac="http://schemas.microsoft.com/office/spreadsheetml/2009/9/ac" r="68" s="3" customFormat="true" x14ac:dyDescent="0.25">
      <c r="A68" s="401" t="str">
        <f ca="true">IF(ISBLANK('Data Summary'!A70),"",'Data Summary'!A70)</f>
        <v/>
      </c>
      <c r="B68" s="118"/>
      <c r="L68" s="118"/>
      <c r="V68" s="118"/>
      <c r="AF68" s="118"/>
      <c r="AP68" s="118"/>
      <c r="AZ68" s="118"/>
      <c r="BA68" s="118"/>
      <c r="BJ68" s="118"/>
      <c r="BK68" s="118"/>
      <c r="BT68" s="118"/>
      <c r="CD68" s="118"/>
      <c r="CN68" s="118"/>
      <c r="CX68" s="118"/>
      <c r="DH68" s="118"/>
      <c r="DR68" s="118"/>
      <c r="EB68" s="118"/>
      <c r="EL68" s="118"/>
      <c r="EV68" s="118"/>
      <c r="FF68" s="118"/>
      <c r="FP68" s="118"/>
      <c r="FZ68" s="118"/>
      <c r="GJ68" s="118"/>
      <c r="GT68" s="118"/>
      <c r="HD68" s="118"/>
      <c r="HN68" s="118"/>
      <c r="HX68" s="118"/>
      <c r="IH68" s="118"/>
    </row>
    <row xmlns:x14ac="http://schemas.microsoft.com/office/spreadsheetml/2009/9/ac" r="69" s="3" customFormat="true" x14ac:dyDescent="0.25">
      <c r="A69" s="401" t="str">
        <f ca="true">IF(ISBLANK('Data Summary'!A71),"",'Data Summary'!A71)</f>
        <v/>
      </c>
      <c r="B69" s="118"/>
      <c r="L69" s="118"/>
      <c r="V69" s="118"/>
      <c r="AF69" s="118"/>
      <c r="AP69" s="118"/>
      <c r="AZ69" s="118"/>
      <c r="BA69" s="118"/>
      <c r="BJ69" s="118"/>
      <c r="BK69" s="118"/>
      <c r="BT69" s="118"/>
      <c r="CD69" s="118"/>
      <c r="CN69" s="118"/>
      <c r="CX69" s="118"/>
      <c r="DH69" s="118"/>
      <c r="DR69" s="118"/>
      <c r="EB69" s="118"/>
      <c r="EL69" s="118"/>
      <c r="EV69" s="118"/>
      <c r="FF69" s="118"/>
      <c r="FP69" s="118"/>
      <c r="FZ69" s="118"/>
      <c r="GJ69" s="118"/>
      <c r="GT69" s="118"/>
      <c r="HD69" s="118"/>
      <c r="HN69" s="118"/>
      <c r="HX69" s="118"/>
      <c r="IH69" s="118"/>
    </row>
    <row xmlns:x14ac="http://schemas.microsoft.com/office/spreadsheetml/2009/9/ac" r="70" s="3" customFormat="true" x14ac:dyDescent="0.25">
      <c r="A70" s="401" t="str">
        <f ca="true">IF(ISBLANK('Data Summary'!A72),"",'Data Summary'!A72)</f>
        <v/>
      </c>
      <c r="B70" s="118"/>
      <c r="L70" s="118"/>
      <c r="V70" s="118"/>
      <c r="AF70" s="118"/>
      <c r="AP70" s="118"/>
      <c r="AZ70" s="118"/>
      <c r="BA70" s="118"/>
      <c r="BJ70" s="118"/>
      <c r="BK70" s="118"/>
      <c r="BT70" s="118"/>
      <c r="CD70" s="118"/>
      <c r="CN70" s="118"/>
      <c r="CX70" s="118"/>
      <c r="DH70" s="118"/>
      <c r="DR70" s="118"/>
      <c r="EB70" s="118"/>
      <c r="EL70" s="118"/>
      <c r="EV70" s="118"/>
      <c r="FF70" s="118"/>
      <c r="FP70" s="118"/>
      <c r="FZ70" s="118"/>
      <c r="GJ70" s="118"/>
      <c r="GT70" s="118"/>
      <c r="HD70" s="118"/>
      <c r="HN70" s="118"/>
      <c r="HX70" s="118"/>
      <c r="IH70" s="118"/>
    </row>
    <row xmlns:x14ac="http://schemas.microsoft.com/office/spreadsheetml/2009/9/ac" r="71" s="3" customFormat="true" x14ac:dyDescent="0.25">
      <c r="A71" s="401" t="str">
        <f ca="true">IF(ISBLANK('Data Summary'!A73),"",'Data Summary'!A73)</f>
        <v/>
      </c>
      <c r="B71" s="118"/>
      <c r="L71" s="118"/>
      <c r="V71" s="118"/>
      <c r="AF71" s="118"/>
      <c r="AP71" s="118"/>
      <c r="AZ71" s="118"/>
      <c r="BA71" s="118"/>
      <c r="BJ71" s="118"/>
      <c r="BK71" s="118"/>
      <c r="BT71" s="118"/>
      <c r="CD71" s="118"/>
      <c r="CN71" s="118"/>
      <c r="CX71" s="118"/>
      <c r="DH71" s="118"/>
      <c r="DR71" s="118"/>
      <c r="EB71" s="118"/>
      <c r="EL71" s="118"/>
      <c r="EV71" s="118"/>
      <c r="FF71" s="118"/>
      <c r="FP71" s="118"/>
      <c r="FZ71" s="118"/>
      <c r="GJ71" s="118"/>
      <c r="GT71" s="118"/>
      <c r="HD71" s="118"/>
      <c r="HN71" s="118"/>
      <c r="HX71" s="118"/>
      <c r="IH71" s="118"/>
    </row>
    <row xmlns:x14ac="http://schemas.microsoft.com/office/spreadsheetml/2009/9/ac" r="72" s="3" customFormat="true" x14ac:dyDescent="0.25">
      <c r="A72" s="401" t="str">
        <f ca="true">IF(ISBLANK('Data Summary'!A74),"",'Data Summary'!A74)</f>
        <v/>
      </c>
      <c r="B72" s="118"/>
      <c r="L72" s="118"/>
      <c r="V72" s="118"/>
      <c r="AF72" s="118"/>
      <c r="AP72" s="118"/>
      <c r="AZ72" s="118"/>
      <c r="BA72" s="118"/>
      <c r="BJ72" s="118"/>
      <c r="BK72" s="118"/>
      <c r="BT72" s="118"/>
      <c r="CD72" s="118"/>
      <c r="CN72" s="118"/>
      <c r="CX72" s="118"/>
      <c r="DH72" s="118"/>
      <c r="DR72" s="118"/>
      <c r="EB72" s="118"/>
      <c r="EL72" s="118"/>
      <c r="EV72" s="118"/>
      <c r="FF72" s="118"/>
      <c r="FP72" s="118"/>
      <c r="FZ72" s="118"/>
      <c r="GJ72" s="118"/>
      <c r="GT72" s="118"/>
      <c r="HD72" s="118"/>
      <c r="HN72" s="118"/>
      <c r="HX72" s="118"/>
      <c r="IH72" s="118"/>
    </row>
    <row xmlns:x14ac="http://schemas.microsoft.com/office/spreadsheetml/2009/9/ac" r="73" s="3" customFormat="true" x14ac:dyDescent="0.25">
      <c r="A73" s="401" t="str">
        <f ca="true">IF(ISBLANK('Data Summary'!A75),"",'Data Summary'!A75)</f>
        <v/>
      </c>
      <c r="B73" s="118"/>
      <c r="L73" s="118"/>
      <c r="V73" s="118"/>
      <c r="AF73" s="118"/>
      <c r="AP73" s="118"/>
      <c r="AZ73" s="118"/>
      <c r="BA73" s="118"/>
      <c r="BJ73" s="118"/>
      <c r="BK73" s="118"/>
      <c r="BT73" s="118"/>
      <c r="CD73" s="118"/>
      <c r="CN73" s="118"/>
      <c r="CX73" s="118"/>
      <c r="DH73" s="118"/>
      <c r="DR73" s="118"/>
      <c r="EB73" s="118"/>
      <c r="EL73" s="118"/>
      <c r="EV73" s="118"/>
      <c r="FF73" s="118"/>
      <c r="FP73" s="118"/>
      <c r="FZ73" s="118"/>
      <c r="GJ73" s="118"/>
      <c r="GT73" s="118"/>
      <c r="HD73" s="118"/>
      <c r="HN73" s="118"/>
      <c r="HX73" s="118"/>
      <c r="IH73" s="118"/>
    </row>
    <row xmlns:x14ac="http://schemas.microsoft.com/office/spreadsheetml/2009/9/ac" r="74" s="3" customFormat="true" x14ac:dyDescent="0.25">
      <c r="A74" s="401" t="str">
        <f ca="true">IF(ISBLANK('Data Summary'!A76),"",'Data Summary'!A76)</f>
        <v/>
      </c>
      <c r="B74" s="118"/>
      <c r="L74" s="118"/>
      <c r="V74" s="118"/>
      <c r="AF74" s="118"/>
      <c r="AP74" s="118"/>
      <c r="AZ74" s="118"/>
      <c r="BA74" s="118"/>
      <c r="BJ74" s="118"/>
      <c r="BK74" s="118"/>
      <c r="BT74" s="118"/>
      <c r="CD74" s="118"/>
      <c r="CN74" s="118"/>
      <c r="CX74" s="118"/>
      <c r="DH74" s="118"/>
      <c r="DR74" s="118"/>
      <c r="EB74" s="118"/>
      <c r="EL74" s="118"/>
      <c r="EV74" s="118"/>
      <c r="FF74" s="118"/>
      <c r="FP74" s="118"/>
      <c r="FZ74" s="118"/>
      <c r="GJ74" s="118"/>
      <c r="GT74" s="118"/>
      <c r="HD74" s="118"/>
      <c r="HN74" s="118"/>
      <c r="HX74" s="118"/>
      <c r="IH74" s="118"/>
    </row>
    <row xmlns:x14ac="http://schemas.microsoft.com/office/spreadsheetml/2009/9/ac" r="75" s="3" customFormat="true" x14ac:dyDescent="0.25">
      <c r="A75" s="401" t="str">
        <f ca="true">IF(ISBLANK('Data Summary'!A77),"",'Data Summary'!A77)</f>
        <v/>
      </c>
      <c r="B75" s="118"/>
      <c r="L75" s="118"/>
      <c r="V75" s="118"/>
      <c r="AF75" s="118"/>
      <c r="AP75" s="118"/>
      <c r="AZ75" s="118"/>
      <c r="BA75" s="118"/>
      <c r="BJ75" s="118"/>
      <c r="BK75" s="118"/>
      <c r="BT75" s="118"/>
      <c r="CD75" s="118"/>
      <c r="CN75" s="118"/>
      <c r="CX75" s="118"/>
      <c r="DH75" s="118"/>
      <c r="DR75" s="118"/>
      <c r="EB75" s="118"/>
      <c r="EL75" s="118"/>
      <c r="EV75" s="118"/>
      <c r="FF75" s="118"/>
      <c r="FP75" s="118"/>
      <c r="FZ75" s="118"/>
      <c r="GJ75" s="118"/>
      <c r="GT75" s="118"/>
      <c r="HD75" s="118"/>
      <c r="HN75" s="118"/>
      <c r="HX75" s="118"/>
      <c r="IH75" s="118"/>
    </row>
    <row xmlns:x14ac="http://schemas.microsoft.com/office/spreadsheetml/2009/9/ac" r="76" s="3" customFormat="true" x14ac:dyDescent="0.25">
      <c r="A76" s="401" t="str">
        <f ca="true">IF(ISBLANK('Data Summary'!A78),"",'Data Summary'!A78)</f>
        <v/>
      </c>
      <c r="B76" s="118"/>
      <c r="L76" s="118"/>
      <c r="V76" s="118"/>
      <c r="AF76" s="118"/>
      <c r="AP76" s="118"/>
      <c r="AZ76" s="118"/>
      <c r="BA76" s="118"/>
      <c r="BJ76" s="118"/>
      <c r="BK76" s="118"/>
      <c r="BT76" s="118"/>
      <c r="CD76" s="118"/>
      <c r="CN76" s="118"/>
      <c r="CX76" s="118"/>
      <c r="DH76" s="118"/>
      <c r="DR76" s="118"/>
      <c r="EB76" s="118"/>
      <c r="EL76" s="118"/>
      <c r="EV76" s="118"/>
      <c r="FF76" s="118"/>
      <c r="FP76" s="118"/>
      <c r="FZ76" s="118"/>
      <c r="GJ76" s="118"/>
      <c r="GT76" s="118"/>
      <c r="HD76" s="118"/>
      <c r="HN76" s="118"/>
      <c r="HX76" s="118"/>
      <c r="IH76" s="118"/>
    </row>
    <row xmlns:x14ac="http://schemas.microsoft.com/office/spreadsheetml/2009/9/ac" r="77" s="3" customFormat="true" x14ac:dyDescent="0.25">
      <c r="A77" s="401" t="str">
        <f ca="true">IF(ISBLANK('Data Summary'!A79),"",'Data Summary'!A79)</f>
        <v/>
      </c>
      <c r="B77" s="118"/>
      <c r="L77" s="118"/>
      <c r="V77" s="118"/>
      <c r="AF77" s="118"/>
      <c r="AP77" s="118"/>
      <c r="AZ77" s="118"/>
      <c r="BA77" s="118"/>
      <c r="BJ77" s="118"/>
      <c r="BK77" s="118"/>
      <c r="BT77" s="118"/>
      <c r="CD77" s="118"/>
      <c r="CN77" s="118"/>
      <c r="CX77" s="118"/>
      <c r="DH77" s="118"/>
      <c r="DR77" s="118"/>
      <c r="EB77" s="118"/>
      <c r="EL77" s="118"/>
      <c r="EV77" s="118"/>
      <c r="FF77" s="118"/>
      <c r="FP77" s="118"/>
      <c r="FZ77" s="118"/>
      <c r="GJ77" s="118"/>
      <c r="GT77" s="118"/>
      <c r="HD77" s="118"/>
      <c r="HN77" s="118"/>
      <c r="HX77" s="118"/>
      <c r="IH77" s="118"/>
    </row>
    <row xmlns:x14ac="http://schemas.microsoft.com/office/spreadsheetml/2009/9/ac" r="78" s="3" customFormat="true" x14ac:dyDescent="0.25">
      <c r="A78" s="401" t="str">
        <f ca="true">IF(ISBLANK('Data Summary'!A80),"",'Data Summary'!A80)</f>
        <v/>
      </c>
      <c r="B78" s="118"/>
      <c r="L78" s="118"/>
      <c r="V78" s="118"/>
      <c r="AF78" s="118"/>
      <c r="AP78" s="118"/>
      <c r="AZ78" s="118"/>
      <c r="BA78" s="118"/>
      <c r="BJ78" s="118"/>
      <c r="BK78" s="118"/>
      <c r="BT78" s="118"/>
      <c r="CD78" s="118"/>
      <c r="CN78" s="118"/>
      <c r="CX78" s="118"/>
      <c r="DH78" s="118"/>
      <c r="DR78" s="118"/>
      <c r="EB78" s="118"/>
      <c r="EL78" s="118"/>
      <c r="EV78" s="118"/>
      <c r="FF78" s="118"/>
      <c r="FP78" s="118"/>
      <c r="FZ78" s="118"/>
      <c r="GJ78" s="118"/>
      <c r="GT78" s="118"/>
      <c r="HD78" s="118"/>
      <c r="HN78" s="118"/>
      <c r="HX78" s="118"/>
      <c r="IH78" s="118"/>
    </row>
    <row xmlns:x14ac="http://schemas.microsoft.com/office/spreadsheetml/2009/9/ac" r="79" s="3" customFormat="true" x14ac:dyDescent="0.25">
      <c r="A79" s="401" t="str">
        <f ca="true">IF(ISBLANK('Data Summary'!A81),"",'Data Summary'!A81)</f>
        <v/>
      </c>
      <c r="B79" s="118"/>
      <c r="L79" s="118"/>
      <c r="V79" s="118"/>
      <c r="AF79" s="118"/>
      <c r="AP79" s="118"/>
      <c r="AZ79" s="118"/>
      <c r="BA79" s="118"/>
      <c r="BJ79" s="118"/>
      <c r="BK79" s="118"/>
      <c r="BT79" s="118"/>
      <c r="CD79" s="118"/>
      <c r="CN79" s="118"/>
      <c r="CX79" s="118"/>
      <c r="DH79" s="118"/>
      <c r="DR79" s="118"/>
      <c r="EB79" s="118"/>
      <c r="EL79" s="118"/>
      <c r="EV79" s="118"/>
      <c r="FF79" s="118"/>
      <c r="FP79" s="118"/>
      <c r="FZ79" s="118"/>
      <c r="GJ79" s="118"/>
      <c r="GT79" s="118"/>
      <c r="HD79" s="118"/>
      <c r="HN79" s="118"/>
      <c r="HX79" s="118"/>
      <c r="IH79" s="118"/>
    </row>
    <row xmlns:x14ac="http://schemas.microsoft.com/office/spreadsheetml/2009/9/ac" r="80" s="3" customFormat="true" x14ac:dyDescent="0.25">
      <c r="A80" s="401" t="str">
        <f ca="true">IF(ISBLANK('Data Summary'!A82),"",'Data Summary'!A82)</f>
        <v/>
      </c>
      <c r="B80" s="118"/>
      <c r="L80" s="118"/>
      <c r="V80" s="118"/>
      <c r="AF80" s="118"/>
      <c r="AP80" s="118"/>
      <c r="AZ80" s="118"/>
      <c r="BA80" s="118"/>
      <c r="BJ80" s="118"/>
      <c r="BK80" s="118"/>
      <c r="BT80" s="118"/>
      <c r="CD80" s="118"/>
      <c r="CN80" s="118"/>
      <c r="CX80" s="118"/>
      <c r="DH80" s="118"/>
      <c r="DR80" s="118"/>
      <c r="EB80" s="118"/>
      <c r="EL80" s="118"/>
      <c r="EV80" s="118"/>
      <c r="FF80" s="118"/>
      <c r="FP80" s="118"/>
      <c r="FZ80" s="118"/>
      <c r="GJ80" s="118"/>
      <c r="GT80" s="118"/>
      <c r="HD80" s="118"/>
      <c r="HN80" s="118"/>
      <c r="HX80" s="118"/>
      <c r="IH80" s="118"/>
    </row>
    <row xmlns:x14ac="http://schemas.microsoft.com/office/spreadsheetml/2009/9/ac" r="81" s="3" customFormat="true" x14ac:dyDescent="0.25">
      <c r="A81" s="401" t="str">
        <f ca="true">IF(ISBLANK('Data Summary'!A83),"",'Data Summary'!A83)</f>
        <v/>
      </c>
      <c r="B81" s="118"/>
      <c r="L81" s="118"/>
      <c r="V81" s="118"/>
      <c r="AF81" s="118"/>
      <c r="AP81" s="118"/>
      <c r="AZ81" s="118"/>
      <c r="BA81" s="118"/>
      <c r="BJ81" s="118"/>
      <c r="BK81" s="118"/>
      <c r="BT81" s="118"/>
      <c r="CD81" s="118"/>
      <c r="CN81" s="118"/>
      <c r="CX81" s="118"/>
      <c r="DH81" s="118"/>
      <c r="DR81" s="118"/>
      <c r="EB81" s="118"/>
      <c r="EL81" s="118"/>
      <c r="EV81" s="118"/>
      <c r="FF81" s="118"/>
      <c r="FP81" s="118"/>
      <c r="FZ81" s="118"/>
      <c r="GJ81" s="118"/>
      <c r="GT81" s="118"/>
      <c r="HD81" s="118"/>
      <c r="HN81" s="118"/>
      <c r="HX81" s="118"/>
      <c r="IH81" s="118"/>
    </row>
    <row xmlns:x14ac="http://schemas.microsoft.com/office/spreadsheetml/2009/9/ac" r="82" s="3" customFormat="true" x14ac:dyDescent="0.25">
      <c r="A82" s="401" t="str">
        <f ca="true">IF(ISBLANK('Data Summary'!A84),"",'Data Summary'!A84)</f>
        <v/>
      </c>
      <c r="B82" s="118"/>
      <c r="L82" s="118"/>
      <c r="V82" s="118"/>
      <c r="AF82" s="118"/>
      <c r="AP82" s="118"/>
      <c r="AZ82" s="118"/>
      <c r="BA82" s="118"/>
      <c r="BJ82" s="118"/>
      <c r="BK82" s="118"/>
      <c r="BT82" s="118"/>
      <c r="CD82" s="118"/>
      <c r="CN82" s="118"/>
      <c r="CX82" s="118"/>
      <c r="DH82" s="118"/>
      <c r="DR82" s="118"/>
      <c r="EB82" s="118"/>
      <c r="EL82" s="118"/>
      <c r="EV82" s="118"/>
      <c r="FF82" s="118"/>
      <c r="FP82" s="118"/>
      <c r="FZ82" s="118"/>
      <c r="GJ82" s="118"/>
      <c r="GT82" s="118"/>
      <c r="HD82" s="118"/>
      <c r="HN82" s="118"/>
      <c r="HX82" s="118"/>
      <c r="IH82" s="118"/>
    </row>
    <row xmlns:x14ac="http://schemas.microsoft.com/office/spreadsheetml/2009/9/ac" r="83" s="3" customFormat="true" x14ac:dyDescent="0.25">
      <c r="A83" s="401" t="str">
        <f ca="true">IF(ISBLANK('Data Summary'!A85),"",'Data Summary'!A85)</f>
        <v/>
      </c>
      <c r="B83" s="118"/>
      <c r="L83" s="118"/>
      <c r="V83" s="118"/>
      <c r="AF83" s="118"/>
      <c r="AP83" s="118"/>
      <c r="AZ83" s="118"/>
      <c r="BA83" s="118"/>
      <c r="BJ83" s="118"/>
      <c r="BK83" s="118"/>
      <c r="BT83" s="118"/>
      <c r="CD83" s="118"/>
      <c r="CN83" s="118"/>
      <c r="CX83" s="118"/>
      <c r="DH83" s="118"/>
      <c r="DR83" s="118"/>
      <c r="EB83" s="118"/>
      <c r="EL83" s="118"/>
      <c r="EV83" s="118"/>
      <c r="FF83" s="118"/>
      <c r="FP83" s="118"/>
      <c r="FZ83" s="118"/>
      <c r="GJ83" s="118"/>
      <c r="GT83" s="118"/>
      <c r="HD83" s="118"/>
      <c r="HN83" s="118"/>
      <c r="HX83" s="118"/>
      <c r="IH83" s="118"/>
    </row>
    <row xmlns:x14ac="http://schemas.microsoft.com/office/spreadsheetml/2009/9/ac" r="84" s="3" customFormat="true" x14ac:dyDescent="0.25">
      <c r="A84" s="401" t="str">
        <f ca="true">IF(ISBLANK('Data Summary'!A86),"",'Data Summary'!A86)</f>
        <v/>
      </c>
      <c r="B84" s="118"/>
      <c r="L84" s="118"/>
      <c r="V84" s="118"/>
      <c r="AF84" s="118"/>
      <c r="AP84" s="118"/>
      <c r="AZ84" s="118"/>
      <c r="BA84" s="118"/>
      <c r="BJ84" s="118"/>
      <c r="BK84" s="118"/>
      <c r="BT84" s="118"/>
      <c r="CD84" s="118"/>
      <c r="CN84" s="118"/>
      <c r="CX84" s="118"/>
      <c r="DH84" s="118"/>
      <c r="DR84" s="118"/>
      <c r="EB84" s="118"/>
      <c r="EL84" s="118"/>
      <c r="EV84" s="118"/>
      <c r="FF84" s="118"/>
      <c r="FP84" s="118"/>
      <c r="FZ84" s="118"/>
      <c r="GJ84" s="118"/>
      <c r="GT84" s="118"/>
      <c r="HD84" s="118"/>
      <c r="HN84" s="118"/>
      <c r="HX84" s="118"/>
      <c r="IH84" s="118"/>
    </row>
    <row xmlns:x14ac="http://schemas.microsoft.com/office/spreadsheetml/2009/9/ac" r="85" s="3" customFormat="true" x14ac:dyDescent="0.25">
      <c r="A85" s="401" t="str">
        <f ca="true">IF(ISBLANK('Data Summary'!A87),"",'Data Summary'!A87)</f>
        <v/>
      </c>
      <c r="B85" s="118"/>
      <c r="L85" s="118"/>
      <c r="V85" s="118"/>
      <c r="AF85" s="118"/>
      <c r="AP85" s="118"/>
      <c r="AZ85" s="118"/>
      <c r="BA85" s="118"/>
      <c r="BJ85" s="118"/>
      <c r="BK85" s="118"/>
      <c r="BT85" s="118"/>
      <c r="CD85" s="118"/>
      <c r="CN85" s="118"/>
      <c r="CX85" s="118"/>
      <c r="DH85" s="118"/>
      <c r="DR85" s="118"/>
      <c r="EB85" s="118"/>
      <c r="EL85" s="118"/>
      <c r="EV85" s="118"/>
      <c r="FF85" s="118"/>
      <c r="FP85" s="118"/>
      <c r="FZ85" s="118"/>
      <c r="GJ85" s="118"/>
      <c r="GT85" s="118"/>
      <c r="HD85" s="118"/>
      <c r="HN85" s="118"/>
      <c r="HX85" s="118"/>
      <c r="IH85" s="118"/>
    </row>
    <row xmlns:x14ac="http://schemas.microsoft.com/office/spreadsheetml/2009/9/ac" r="86" s="3" customFormat="true" x14ac:dyDescent="0.25">
      <c r="A86" s="401" t="str">
        <f ca="true">IF(ISBLANK('Data Summary'!A88),"",'Data Summary'!A88)</f>
        <v/>
      </c>
      <c r="B86" s="118"/>
      <c r="L86" s="118"/>
      <c r="V86" s="118"/>
      <c r="AF86" s="118"/>
      <c r="AP86" s="118"/>
      <c r="AZ86" s="118"/>
      <c r="BA86" s="118"/>
      <c r="BJ86" s="118"/>
      <c r="BK86" s="118"/>
      <c r="BT86" s="118"/>
      <c r="CD86" s="118"/>
      <c r="CN86" s="118"/>
      <c r="CX86" s="118"/>
      <c r="DH86" s="118"/>
      <c r="DR86" s="118"/>
      <c r="EB86" s="118"/>
      <c r="EL86" s="118"/>
      <c r="EV86" s="118"/>
      <c r="FF86" s="118"/>
      <c r="FP86" s="118"/>
      <c r="FZ86" s="118"/>
      <c r="GJ86" s="118"/>
      <c r="GT86" s="118"/>
      <c r="HD86" s="118"/>
      <c r="HN86" s="118"/>
      <c r="HX86" s="118"/>
      <c r="IH86" s="118"/>
    </row>
    <row xmlns:x14ac="http://schemas.microsoft.com/office/spreadsheetml/2009/9/ac" r="87" s="3" customFormat="true" x14ac:dyDescent="0.25">
      <c r="A87" s="401" t="str">
        <f ca="true">IF(ISBLANK('Data Summary'!A89),"",'Data Summary'!A89)</f>
        <v/>
      </c>
      <c r="B87" s="118"/>
      <c r="L87" s="118"/>
      <c r="V87" s="118"/>
      <c r="AF87" s="118"/>
      <c r="AP87" s="118"/>
      <c r="AZ87" s="118"/>
      <c r="BA87" s="118"/>
      <c r="BJ87" s="118"/>
      <c r="BK87" s="118"/>
      <c r="BT87" s="118"/>
      <c r="CD87" s="118"/>
      <c r="CN87" s="118"/>
      <c r="CX87" s="118"/>
      <c r="DH87" s="118"/>
      <c r="DR87" s="118"/>
      <c r="EB87" s="118"/>
      <c r="EL87" s="118"/>
      <c r="EV87" s="118"/>
      <c r="FF87" s="118"/>
      <c r="FP87" s="118"/>
      <c r="FZ87" s="118"/>
      <c r="GJ87" s="118"/>
      <c r="GT87" s="118"/>
      <c r="HD87" s="118"/>
      <c r="HN87" s="118"/>
      <c r="HX87" s="118"/>
      <c r="IH87" s="118"/>
    </row>
    <row xmlns:x14ac="http://schemas.microsoft.com/office/spreadsheetml/2009/9/ac" r="88" s="3" customFormat="true" x14ac:dyDescent="0.25">
      <c r="A88" s="401" t="str">
        <f ca="true">IF(ISBLANK('Data Summary'!A90),"",'Data Summary'!A90)</f>
        <v/>
      </c>
      <c r="B88" s="118"/>
      <c r="L88" s="118"/>
      <c r="V88" s="118"/>
      <c r="AF88" s="118"/>
      <c r="AP88" s="118"/>
      <c r="AZ88" s="118"/>
      <c r="BA88" s="118"/>
      <c r="BJ88" s="118"/>
      <c r="BK88" s="118"/>
      <c r="BT88" s="118"/>
      <c r="CD88" s="118"/>
      <c r="CN88" s="118"/>
      <c r="CX88" s="118"/>
      <c r="DH88" s="118"/>
      <c r="DR88" s="118"/>
      <c r="EB88" s="118"/>
      <c r="EL88" s="118"/>
      <c r="EV88" s="118"/>
      <c r="FF88" s="118"/>
      <c r="FP88" s="118"/>
      <c r="FZ88" s="118"/>
      <c r="GJ88" s="118"/>
      <c r="GT88" s="118"/>
      <c r="HD88" s="118"/>
      <c r="HN88" s="118"/>
      <c r="HX88" s="118"/>
      <c r="IH88" s="118"/>
    </row>
    <row xmlns:x14ac="http://schemas.microsoft.com/office/spreadsheetml/2009/9/ac" r="89" s="3" customFormat="true" x14ac:dyDescent="0.25">
      <c r="A89" s="401" t="str">
        <f ca="true">IF(ISBLANK('Data Summary'!A91),"",'Data Summary'!A91)</f>
        <v/>
      </c>
      <c r="B89" s="118"/>
      <c r="L89" s="118"/>
      <c r="V89" s="118"/>
      <c r="AF89" s="118"/>
      <c r="AP89" s="118"/>
      <c r="AZ89" s="118"/>
      <c r="BA89" s="118"/>
      <c r="BJ89" s="118"/>
      <c r="BK89" s="118"/>
      <c r="BT89" s="118"/>
      <c r="CD89" s="118"/>
      <c r="CN89" s="118"/>
      <c r="CX89" s="118"/>
      <c r="DH89" s="118"/>
      <c r="DR89" s="118"/>
      <c r="EB89" s="118"/>
      <c r="EL89" s="118"/>
      <c r="EV89" s="118"/>
      <c r="FF89" s="118"/>
      <c r="FP89" s="118"/>
      <c r="FZ89" s="118"/>
      <c r="GJ89" s="118"/>
      <c r="GT89" s="118"/>
      <c r="HD89" s="118"/>
      <c r="HN89" s="118"/>
      <c r="HX89" s="118"/>
      <c r="IH89" s="118"/>
    </row>
    <row xmlns:x14ac="http://schemas.microsoft.com/office/spreadsheetml/2009/9/ac" r="90" s="3" customFormat="true" x14ac:dyDescent="0.25">
      <c r="A90" s="401" t="str">
        <f ca="true">IF(ISBLANK('Data Summary'!A92),"",'Data Summary'!A92)</f>
        <v/>
      </c>
      <c r="B90" s="118"/>
      <c r="L90" s="118"/>
      <c r="V90" s="118"/>
      <c r="AF90" s="118"/>
      <c r="AP90" s="118"/>
      <c r="AZ90" s="118"/>
      <c r="BA90" s="118"/>
      <c r="BJ90" s="118"/>
      <c r="BK90" s="118"/>
      <c r="BT90" s="118"/>
      <c r="CD90" s="118"/>
      <c r="CN90" s="118"/>
      <c r="CX90" s="118"/>
      <c r="DH90" s="118"/>
      <c r="DR90" s="118"/>
      <c r="EB90" s="118"/>
      <c r="EL90" s="118"/>
      <c r="EV90" s="118"/>
      <c r="FF90" s="118"/>
      <c r="FP90" s="118"/>
      <c r="FZ90" s="118"/>
      <c r="GJ90" s="118"/>
      <c r="GT90" s="118"/>
      <c r="HD90" s="118"/>
      <c r="HN90" s="118"/>
      <c r="HX90" s="118"/>
      <c r="IH90" s="118"/>
    </row>
    <row xmlns:x14ac="http://schemas.microsoft.com/office/spreadsheetml/2009/9/ac" r="91" s="3" customFormat="true" x14ac:dyDescent="0.25">
      <c r="A91" s="401" t="str">
        <f ca="true">IF(ISBLANK('Data Summary'!A93),"",'Data Summary'!A93)</f>
        <v/>
      </c>
      <c r="B91" s="118"/>
      <c r="L91" s="118"/>
      <c r="V91" s="118"/>
      <c r="AF91" s="118"/>
      <c r="AP91" s="118"/>
      <c r="AZ91" s="118"/>
      <c r="BA91" s="118"/>
      <c r="BJ91" s="118"/>
      <c r="BK91" s="118"/>
      <c r="BT91" s="118"/>
      <c r="CD91" s="118"/>
      <c r="CN91" s="118"/>
      <c r="CX91" s="118"/>
      <c r="DH91" s="118"/>
      <c r="DR91" s="118"/>
      <c r="EB91" s="118"/>
      <c r="EL91" s="118"/>
      <c r="EV91" s="118"/>
      <c r="FF91" s="118"/>
      <c r="FP91" s="118"/>
      <c r="FZ91" s="118"/>
      <c r="GJ91" s="118"/>
      <c r="GT91" s="118"/>
      <c r="HD91" s="118"/>
      <c r="HN91" s="118"/>
      <c r="HX91" s="118"/>
      <c r="IH91" s="118"/>
    </row>
    <row xmlns:x14ac="http://schemas.microsoft.com/office/spreadsheetml/2009/9/ac" r="92" s="3" customFormat="true" x14ac:dyDescent="0.25">
      <c r="A92" s="401" t="str">
        <f ca="true">IF(ISBLANK('Data Summary'!A94),"",'Data Summary'!A94)</f>
        <v/>
      </c>
      <c r="B92" s="118"/>
      <c r="L92" s="118"/>
      <c r="V92" s="118"/>
      <c r="AF92" s="118"/>
      <c r="AP92" s="118"/>
      <c r="AZ92" s="118"/>
      <c r="BA92" s="118"/>
      <c r="BJ92" s="118"/>
      <c r="BK92" s="118"/>
      <c r="BT92" s="118"/>
      <c r="CD92" s="118"/>
      <c r="CN92" s="118"/>
      <c r="CX92" s="118"/>
      <c r="DH92" s="118"/>
      <c r="DR92" s="118"/>
      <c r="EB92" s="118"/>
      <c r="EL92" s="118"/>
      <c r="EV92" s="118"/>
      <c r="FF92" s="118"/>
      <c r="FP92" s="118"/>
      <c r="FZ92" s="118"/>
      <c r="GJ92" s="118"/>
      <c r="GT92" s="118"/>
      <c r="HD92" s="118"/>
      <c r="HN92" s="118"/>
      <c r="HX92" s="118"/>
      <c r="IH92" s="118"/>
    </row>
    <row xmlns:x14ac="http://schemas.microsoft.com/office/spreadsheetml/2009/9/ac" r="93" s="3" customFormat="true" x14ac:dyDescent="0.25">
      <c r="A93" s="401" t="str">
        <f ca="true">IF(ISBLANK('Data Summary'!A95),"",'Data Summary'!A95)</f>
        <v/>
      </c>
      <c r="B93" s="118"/>
      <c r="L93" s="118"/>
      <c r="V93" s="118"/>
      <c r="AF93" s="118"/>
      <c r="AP93" s="118"/>
      <c r="AZ93" s="118"/>
      <c r="BA93" s="118"/>
      <c r="BJ93" s="118"/>
      <c r="BK93" s="118"/>
      <c r="BT93" s="118"/>
      <c r="CD93" s="118"/>
      <c r="CN93" s="118"/>
      <c r="CX93" s="118"/>
      <c r="DH93" s="118"/>
      <c r="DR93" s="118"/>
      <c r="EB93" s="118"/>
      <c r="EL93" s="118"/>
      <c r="EV93" s="118"/>
      <c r="FF93" s="118"/>
      <c r="FP93" s="118"/>
      <c r="FZ93" s="118"/>
      <c r="GJ93" s="118"/>
      <c r="GT93" s="118"/>
      <c r="HD93" s="118"/>
      <c r="HN93" s="118"/>
      <c r="HX93" s="118"/>
      <c r="IH93" s="118"/>
    </row>
    <row xmlns:x14ac="http://schemas.microsoft.com/office/spreadsheetml/2009/9/ac" r="94" s="3" customFormat="true" x14ac:dyDescent="0.25">
      <c r="A94" s="401" t="str">
        <f ca="true">IF(ISBLANK('Data Summary'!A96),"",'Data Summary'!A96)</f>
        <v/>
      </c>
      <c r="B94" s="118"/>
      <c r="L94" s="118"/>
      <c r="V94" s="118"/>
      <c r="AF94" s="118"/>
      <c r="AP94" s="118"/>
      <c r="AZ94" s="118"/>
      <c r="BA94" s="118"/>
      <c r="BJ94" s="118"/>
      <c r="BK94" s="118"/>
      <c r="BT94" s="118"/>
      <c r="CD94" s="118"/>
      <c r="CN94" s="118"/>
      <c r="CX94" s="118"/>
      <c r="DH94" s="118"/>
      <c r="DR94" s="118"/>
      <c r="EB94" s="118"/>
      <c r="EL94" s="118"/>
      <c r="EV94" s="118"/>
      <c r="FF94" s="118"/>
      <c r="FP94" s="118"/>
      <c r="FZ94" s="118"/>
      <c r="GJ94" s="118"/>
      <c r="GT94" s="118"/>
      <c r="HD94" s="118"/>
      <c r="HN94" s="118"/>
      <c r="HX94" s="118"/>
      <c r="IH94" s="118"/>
    </row>
    <row xmlns:x14ac="http://schemas.microsoft.com/office/spreadsheetml/2009/9/ac" r="95" s="3" customFormat="true" x14ac:dyDescent="0.25">
      <c r="A95" s="401" t="str">
        <f ca="true">IF(ISBLANK('Data Summary'!A97),"",'Data Summary'!A97)</f>
        <v/>
      </c>
      <c r="B95" s="118"/>
      <c r="L95" s="118"/>
      <c r="V95" s="118"/>
      <c r="AF95" s="118"/>
      <c r="AP95" s="118"/>
      <c r="AZ95" s="118"/>
      <c r="BA95" s="118"/>
      <c r="BJ95" s="118"/>
      <c r="BK95" s="118"/>
      <c r="BT95" s="118"/>
      <c r="CD95" s="118"/>
      <c r="CN95" s="118"/>
      <c r="CX95" s="118"/>
      <c r="DH95" s="118"/>
      <c r="DR95" s="118"/>
      <c r="EB95" s="118"/>
      <c r="EL95" s="118"/>
      <c r="EV95" s="118"/>
      <c r="FF95" s="118"/>
      <c r="FP95" s="118"/>
      <c r="FZ95" s="118"/>
      <c r="GJ95" s="118"/>
      <c r="GT95" s="118"/>
      <c r="HD95" s="118"/>
      <c r="HN95" s="118"/>
      <c r="HX95" s="118"/>
      <c r="IH95" s="118"/>
    </row>
    <row xmlns:x14ac="http://schemas.microsoft.com/office/spreadsheetml/2009/9/ac" r="96" s="3" customFormat="true" x14ac:dyDescent="0.25">
      <c r="A96" s="401" t="str">
        <f ca="true">IF(ISBLANK('Data Summary'!A98),"",'Data Summary'!A98)</f>
        <v/>
      </c>
      <c r="B96" s="118"/>
      <c r="L96" s="118"/>
      <c r="V96" s="118"/>
      <c r="AF96" s="118"/>
      <c r="AP96" s="118"/>
      <c r="AZ96" s="118"/>
      <c r="BA96" s="118"/>
      <c r="BJ96" s="118"/>
      <c r="BK96" s="118"/>
      <c r="BT96" s="118"/>
      <c r="CD96" s="118"/>
      <c r="CN96" s="118"/>
      <c r="CX96" s="118"/>
      <c r="DH96" s="118"/>
      <c r="DR96" s="118"/>
      <c r="EB96" s="118"/>
      <c r="EL96" s="118"/>
      <c r="EV96" s="118"/>
      <c r="FF96" s="118"/>
      <c r="FP96" s="118"/>
      <c r="FZ96" s="118"/>
      <c r="GJ96" s="118"/>
      <c r="GT96" s="118"/>
      <c r="HD96" s="118"/>
      <c r="HN96" s="118"/>
      <c r="HX96" s="118"/>
      <c r="IH96" s="118"/>
    </row>
    <row xmlns:x14ac="http://schemas.microsoft.com/office/spreadsheetml/2009/9/ac" r="97" s="3" customFormat="true" x14ac:dyDescent="0.25">
      <c r="A97" s="401" t="str">
        <f ca="true">IF(ISBLANK('Data Summary'!A99),"",'Data Summary'!A99)</f>
        <v/>
      </c>
      <c r="B97" s="118"/>
      <c r="L97" s="118"/>
      <c r="V97" s="118"/>
      <c r="AF97" s="118"/>
      <c r="AP97" s="118"/>
      <c r="AZ97" s="118"/>
      <c r="BA97" s="118"/>
      <c r="BJ97" s="118"/>
      <c r="BK97" s="118"/>
      <c r="BT97" s="118"/>
      <c r="CD97" s="118"/>
      <c r="CN97" s="118"/>
      <c r="CX97" s="118"/>
      <c r="DH97" s="118"/>
      <c r="DR97" s="118"/>
      <c r="EB97" s="118"/>
      <c r="EL97" s="118"/>
      <c r="EV97" s="118"/>
      <c r="FF97" s="118"/>
      <c r="FP97" s="118"/>
      <c r="FZ97" s="118"/>
      <c r="GJ97" s="118"/>
      <c r="GT97" s="118"/>
      <c r="HD97" s="118"/>
      <c r="HN97" s="118"/>
      <c r="HX97" s="118"/>
      <c r="IH97" s="118"/>
    </row>
    <row xmlns:x14ac="http://schemas.microsoft.com/office/spreadsheetml/2009/9/ac" r="98" s="3" customFormat="true" x14ac:dyDescent="0.25">
      <c r="A98" s="401" t="str">
        <f ca="true">IF(ISBLANK('Data Summary'!A100),"",'Data Summary'!A100)</f>
        <v/>
      </c>
      <c r="B98" s="118"/>
      <c r="L98" s="118"/>
      <c r="V98" s="118"/>
      <c r="AF98" s="118"/>
      <c r="AP98" s="118"/>
      <c r="AZ98" s="118"/>
      <c r="BA98" s="118"/>
      <c r="BJ98" s="118"/>
      <c r="BK98" s="118"/>
      <c r="BT98" s="118"/>
      <c r="CD98" s="118"/>
      <c r="CN98" s="118"/>
      <c r="CX98" s="118"/>
      <c r="DH98" s="118"/>
      <c r="DR98" s="118"/>
      <c r="EB98" s="118"/>
      <c r="EL98" s="118"/>
      <c r="EV98" s="118"/>
      <c r="FF98" s="118"/>
      <c r="FP98" s="118"/>
      <c r="FZ98" s="118"/>
      <c r="GJ98" s="118"/>
      <c r="GT98" s="118"/>
      <c r="HD98" s="118"/>
      <c r="HN98" s="118"/>
      <c r="HX98" s="118"/>
      <c r="IH98" s="118"/>
    </row>
    <row xmlns:x14ac="http://schemas.microsoft.com/office/spreadsheetml/2009/9/ac" r="99" s="3" customFormat="true" x14ac:dyDescent="0.25">
      <c r="A99" s="401" t="str">
        <f ca="true">IF(ISBLANK('Data Summary'!A101),"",'Data Summary'!A101)</f>
        <v/>
      </c>
      <c r="B99" s="118"/>
      <c r="L99" s="118"/>
      <c r="V99" s="118"/>
      <c r="AF99" s="118"/>
      <c r="AP99" s="118"/>
      <c r="AZ99" s="118"/>
      <c r="BA99" s="118"/>
      <c r="BJ99" s="118"/>
      <c r="BK99" s="118"/>
      <c r="BT99" s="118"/>
      <c r="CD99" s="118"/>
      <c r="CN99" s="118"/>
      <c r="CX99" s="118"/>
      <c r="DH99" s="118"/>
      <c r="DR99" s="118"/>
      <c r="EB99" s="118"/>
      <c r="EL99" s="118"/>
      <c r="EV99" s="118"/>
      <c r="FF99" s="118"/>
      <c r="FP99" s="118"/>
      <c r="FZ99" s="118"/>
      <c r="GJ99" s="118"/>
      <c r="GT99" s="118"/>
      <c r="HD99" s="118"/>
      <c r="HN99" s="118"/>
      <c r="HX99" s="118"/>
      <c r="IH99" s="118"/>
    </row>
    <row xmlns:x14ac="http://schemas.microsoft.com/office/spreadsheetml/2009/9/ac" r="100" s="3" customFormat="true" x14ac:dyDescent="0.25">
      <c r="A100" s="401" t="str">
        <f ca="true">IF(ISBLANK('Data Summary'!A102),"",'Data Summary'!A102)</f>
        <v/>
      </c>
      <c r="B100" s="118"/>
      <c r="L100" s="118"/>
      <c r="V100" s="118"/>
      <c r="AF100" s="118"/>
      <c r="AP100" s="118"/>
      <c r="AZ100" s="118"/>
      <c r="BA100" s="118"/>
      <c r="BJ100" s="118"/>
      <c r="BK100" s="118"/>
      <c r="BT100" s="118"/>
      <c r="CD100" s="118"/>
      <c r="CN100" s="118"/>
      <c r="CX100" s="118"/>
      <c r="DH100" s="118"/>
      <c r="DR100" s="118"/>
      <c r="EB100" s="118"/>
      <c r="EL100" s="118"/>
      <c r="EV100" s="118"/>
      <c r="FF100" s="118"/>
      <c r="FP100" s="118"/>
      <c r="FZ100" s="118"/>
      <c r="GJ100" s="118"/>
      <c r="GT100" s="118"/>
      <c r="HD100" s="118"/>
      <c r="HN100" s="118"/>
      <c r="HX100" s="118"/>
      <c r="IH100" s="118"/>
    </row>
    <row xmlns:x14ac="http://schemas.microsoft.com/office/spreadsheetml/2009/9/ac" r="101" s="3" customFormat="true" x14ac:dyDescent="0.25">
      <c r="A101" s="401" t="str">
        <f ca="true">IF(ISBLANK('Data Summary'!A103),"",'Data Summary'!A103)</f>
        <v/>
      </c>
      <c r="B101" s="118"/>
      <c r="L101" s="118"/>
      <c r="V101" s="118"/>
      <c r="AF101" s="118"/>
      <c r="AP101" s="118"/>
      <c r="AZ101" s="118"/>
      <c r="BA101" s="118"/>
      <c r="BJ101" s="118"/>
      <c r="BK101" s="118"/>
      <c r="BT101" s="118"/>
      <c r="CD101" s="118"/>
      <c r="CN101" s="118"/>
      <c r="CX101" s="118"/>
      <c r="DH101" s="118"/>
      <c r="DR101" s="118"/>
      <c r="EB101" s="118"/>
      <c r="EL101" s="118"/>
      <c r="EV101" s="118"/>
      <c r="FF101" s="118"/>
      <c r="FP101" s="118"/>
      <c r="FZ101" s="118"/>
      <c r="GJ101" s="118"/>
      <c r="GT101" s="118"/>
      <c r="HD101" s="118"/>
      <c r="HN101" s="118"/>
      <c r="HX101" s="118"/>
      <c r="IH101" s="118"/>
    </row>
    <row xmlns:x14ac="http://schemas.microsoft.com/office/spreadsheetml/2009/9/ac" r="102" s="3" customFormat="true" x14ac:dyDescent="0.25">
      <c r="A102" s="401" t="str">
        <f ca="true">IF(ISBLANK('Data Summary'!A104),"",'Data Summary'!A104)</f>
        <v/>
      </c>
      <c r="B102" s="118"/>
      <c r="L102" s="118"/>
      <c r="V102" s="118"/>
      <c r="AF102" s="118"/>
      <c r="AP102" s="118"/>
      <c r="AZ102" s="118"/>
      <c r="BA102" s="118"/>
      <c r="BJ102" s="118"/>
      <c r="BK102" s="118"/>
      <c r="BT102" s="118"/>
      <c r="CD102" s="118"/>
      <c r="CN102" s="118"/>
      <c r="CX102" s="118"/>
      <c r="DH102" s="118"/>
      <c r="DR102" s="118"/>
      <c r="EB102" s="118"/>
      <c r="EL102" s="118"/>
      <c r="EV102" s="118"/>
      <c r="FF102" s="118"/>
      <c r="FP102" s="118"/>
      <c r="FZ102" s="118"/>
      <c r="GJ102" s="118"/>
      <c r="GT102" s="118"/>
      <c r="HD102" s="118"/>
      <c r="HN102" s="118"/>
      <c r="HX102" s="118"/>
      <c r="IH102" s="118"/>
    </row>
    <row xmlns:x14ac="http://schemas.microsoft.com/office/spreadsheetml/2009/9/ac" r="103" s="3" customFormat="true" x14ac:dyDescent="0.25">
      <c r="A103" s="401" t="str">
        <f ca="true">IF(ISBLANK('Data Summary'!A105),"",'Data Summary'!A105)</f>
        <v/>
      </c>
      <c r="B103" s="118"/>
      <c r="L103" s="118"/>
      <c r="V103" s="118"/>
      <c r="AF103" s="118"/>
      <c r="AP103" s="118"/>
      <c r="AZ103" s="118"/>
      <c r="BA103" s="118"/>
      <c r="BJ103" s="118"/>
      <c r="BK103" s="118"/>
      <c r="BT103" s="118"/>
      <c r="CD103" s="118"/>
      <c r="CN103" s="118"/>
      <c r="CX103" s="118"/>
      <c r="DH103" s="118"/>
      <c r="DR103" s="118"/>
      <c r="EB103" s="118"/>
      <c r="EL103" s="118"/>
      <c r="EV103" s="118"/>
      <c r="FF103" s="118"/>
      <c r="FP103" s="118"/>
      <c r="FZ103" s="118"/>
      <c r="GJ103" s="118"/>
      <c r="GT103" s="118"/>
      <c r="HD103" s="118"/>
      <c r="HN103" s="118"/>
      <c r="HX103" s="118"/>
      <c r="IH103" s="118"/>
    </row>
    <row xmlns:x14ac="http://schemas.microsoft.com/office/spreadsheetml/2009/9/ac" r="104" s="3" customFormat="true" x14ac:dyDescent="0.25">
      <c r="A104" s="401" t="str">
        <f ca="true">IF(ISBLANK('Data Summary'!A106),"",'Data Summary'!A106)</f>
        <v/>
      </c>
      <c r="B104" s="118"/>
      <c r="L104" s="118"/>
      <c r="V104" s="118"/>
      <c r="AF104" s="118"/>
      <c r="AP104" s="118"/>
      <c r="AZ104" s="118"/>
      <c r="BA104" s="118"/>
      <c r="BJ104" s="118"/>
      <c r="BK104" s="118"/>
      <c r="BT104" s="118"/>
      <c r="CD104" s="118"/>
      <c r="CN104" s="118"/>
      <c r="CX104" s="118"/>
      <c r="DH104" s="118"/>
      <c r="DR104" s="118"/>
      <c r="EB104" s="118"/>
      <c r="EL104" s="118"/>
      <c r="EV104" s="118"/>
      <c r="FF104" s="118"/>
      <c r="FP104" s="118"/>
      <c r="FZ104" s="118"/>
      <c r="GJ104" s="118"/>
      <c r="GT104" s="118"/>
      <c r="HD104" s="118"/>
      <c r="HN104" s="118"/>
      <c r="HX104" s="118"/>
      <c r="IH104" s="118"/>
    </row>
    <row xmlns:x14ac="http://schemas.microsoft.com/office/spreadsheetml/2009/9/ac" r="105" s="3" customFormat="true" x14ac:dyDescent="0.25">
      <c r="A105" s="401" t="str">
        <f ca="true">IF(ISBLANK('Data Summary'!A107),"",'Data Summary'!A107)</f>
        <v/>
      </c>
      <c r="B105" s="118"/>
      <c r="L105" s="118"/>
      <c r="V105" s="118"/>
      <c r="AF105" s="118"/>
      <c r="AP105" s="118"/>
      <c r="AZ105" s="118"/>
      <c r="BA105" s="118"/>
      <c r="BJ105" s="118"/>
      <c r="BK105" s="118"/>
      <c r="BT105" s="118"/>
      <c r="CD105" s="118"/>
      <c r="CN105" s="118"/>
      <c r="CX105" s="118"/>
      <c r="DH105" s="118"/>
      <c r="DR105" s="118"/>
      <c r="EB105" s="118"/>
      <c r="EL105" s="118"/>
      <c r="EV105" s="118"/>
      <c r="FF105" s="118"/>
      <c r="FP105" s="118"/>
      <c r="FZ105" s="118"/>
      <c r="GJ105" s="118"/>
      <c r="GT105" s="118"/>
      <c r="HD105" s="118"/>
      <c r="HN105" s="118"/>
      <c r="HX105" s="118"/>
      <c r="IH105" s="118"/>
    </row>
    <row xmlns:x14ac="http://schemas.microsoft.com/office/spreadsheetml/2009/9/ac" r="106" s="3" customFormat="true" x14ac:dyDescent="0.25">
      <c r="A106" s="401" t="str">
        <f ca="true">IF(ISBLANK('Data Summary'!A108),"",'Data Summary'!A108)</f>
        <v/>
      </c>
      <c r="B106" s="118"/>
      <c r="L106" s="118"/>
      <c r="V106" s="118"/>
      <c r="AF106" s="118"/>
      <c r="AP106" s="118"/>
      <c r="AZ106" s="118"/>
      <c r="BA106" s="118"/>
      <c r="BJ106" s="118"/>
      <c r="BK106" s="118"/>
      <c r="BT106" s="118"/>
      <c r="CD106" s="118"/>
      <c r="CN106" s="118"/>
      <c r="CX106" s="118"/>
      <c r="DH106" s="118"/>
      <c r="DR106" s="118"/>
      <c r="EB106" s="118"/>
      <c r="EL106" s="118"/>
      <c r="EV106" s="118"/>
      <c r="FF106" s="118"/>
      <c r="FP106" s="118"/>
      <c r="FZ106" s="118"/>
      <c r="GJ106" s="118"/>
      <c r="GT106" s="118"/>
      <c r="HD106" s="118"/>
      <c r="HN106" s="118"/>
      <c r="HX106" s="118"/>
      <c r="IH106" s="118"/>
    </row>
    <row xmlns:x14ac="http://schemas.microsoft.com/office/spreadsheetml/2009/9/ac" r="107" s="3" customFormat="true" x14ac:dyDescent="0.25">
      <c r="A107" s="401" t="str">
        <f ca="true">IF(ISBLANK('Data Summary'!A109),"",'Data Summary'!A109)</f>
        <v/>
      </c>
      <c r="B107" s="118"/>
      <c r="L107" s="118"/>
      <c r="V107" s="118"/>
      <c r="AF107" s="118"/>
      <c r="AP107" s="118"/>
      <c r="AZ107" s="118"/>
      <c r="BA107" s="118"/>
      <c r="BJ107" s="118"/>
      <c r="BK107" s="118"/>
      <c r="BT107" s="118"/>
      <c r="CD107" s="118"/>
      <c r="CN107" s="118"/>
      <c r="CX107" s="118"/>
      <c r="DH107" s="118"/>
      <c r="DR107" s="118"/>
      <c r="EB107" s="118"/>
      <c r="EL107" s="118"/>
      <c r="EV107" s="118"/>
      <c r="FF107" s="118"/>
      <c r="FP107" s="118"/>
      <c r="FZ107" s="118"/>
      <c r="GJ107" s="118"/>
      <c r="GT107" s="118"/>
      <c r="HD107" s="118"/>
      <c r="HN107" s="118"/>
      <c r="HX107" s="118"/>
      <c r="IH107" s="118"/>
    </row>
    <row xmlns:x14ac="http://schemas.microsoft.com/office/spreadsheetml/2009/9/ac" r="108" s="3" customFormat="true" x14ac:dyDescent="0.25">
      <c r="A108" s="401" t="str">
        <f ca="true">IF(ISBLANK('Data Summary'!A110),"",'Data Summary'!A110)</f>
        <v/>
      </c>
      <c r="B108" s="118"/>
      <c r="L108" s="118"/>
      <c r="V108" s="118"/>
      <c r="AF108" s="118"/>
      <c r="AP108" s="118"/>
      <c r="AZ108" s="118"/>
      <c r="BA108" s="118"/>
      <c r="BJ108" s="118"/>
      <c r="BK108" s="118"/>
      <c r="BT108" s="118"/>
      <c r="CD108" s="118"/>
      <c r="CN108" s="118"/>
      <c r="CX108" s="118"/>
      <c r="DH108" s="118"/>
      <c r="DR108" s="118"/>
      <c r="EB108" s="118"/>
      <c r="EL108" s="118"/>
      <c r="EV108" s="118"/>
      <c r="FF108" s="118"/>
      <c r="FP108" s="118"/>
      <c r="FZ108" s="118"/>
      <c r="GJ108" s="118"/>
      <c r="GT108" s="118"/>
      <c r="HD108" s="118"/>
      <c r="HN108" s="118"/>
      <c r="HX108" s="118"/>
      <c r="IH108" s="118"/>
    </row>
    <row xmlns:x14ac="http://schemas.microsoft.com/office/spreadsheetml/2009/9/ac" r="109" s="3" customFormat="true" x14ac:dyDescent="0.25">
      <c r="A109" s="401" t="str">
        <f ca="true">IF(ISBLANK('Data Summary'!A111),"",'Data Summary'!A111)</f>
        <v/>
      </c>
      <c r="B109" s="118"/>
      <c r="L109" s="118"/>
      <c r="V109" s="118"/>
      <c r="AF109" s="118"/>
      <c r="AP109" s="118"/>
      <c r="AZ109" s="118"/>
      <c r="BA109" s="118"/>
      <c r="BJ109" s="118"/>
      <c r="BK109" s="118"/>
      <c r="BT109" s="118"/>
      <c r="CD109" s="118"/>
      <c r="CN109" s="118"/>
      <c r="CX109" s="118"/>
      <c r="DH109" s="118"/>
      <c r="DR109" s="118"/>
      <c r="EB109" s="118"/>
      <c r="EL109" s="118"/>
      <c r="EV109" s="118"/>
      <c r="FF109" s="118"/>
      <c r="FP109" s="118"/>
      <c r="FZ109" s="118"/>
      <c r="GJ109" s="118"/>
      <c r="GT109" s="118"/>
      <c r="HD109" s="118"/>
      <c r="HN109" s="118"/>
      <c r="HX109" s="118"/>
      <c r="IH109" s="118"/>
    </row>
    <row xmlns:x14ac="http://schemas.microsoft.com/office/spreadsheetml/2009/9/ac" r="110" s="3" customFormat="true" x14ac:dyDescent="0.25">
      <c r="A110" s="401" t="str">
        <f ca="true">IF(ISBLANK('Data Summary'!A112),"",'Data Summary'!A112)</f>
        <v/>
      </c>
      <c r="B110" s="118"/>
      <c r="L110" s="118"/>
      <c r="V110" s="118"/>
      <c r="AF110" s="118"/>
      <c r="AP110" s="118"/>
      <c r="AZ110" s="118"/>
      <c r="BA110" s="118"/>
      <c r="BJ110" s="118"/>
      <c r="BK110" s="118"/>
      <c r="BT110" s="118"/>
      <c r="CD110" s="118"/>
      <c r="CN110" s="118"/>
      <c r="CX110" s="118"/>
      <c r="DH110" s="118"/>
      <c r="DR110" s="118"/>
      <c r="EB110" s="118"/>
      <c r="EL110" s="118"/>
      <c r="EV110" s="118"/>
      <c r="FF110" s="118"/>
      <c r="FP110" s="118"/>
      <c r="FZ110" s="118"/>
      <c r="GJ110" s="118"/>
      <c r="GT110" s="118"/>
      <c r="HD110" s="118"/>
      <c r="HN110" s="118"/>
      <c r="HX110" s="118"/>
      <c r="IH110" s="118"/>
    </row>
    <row xmlns:x14ac="http://schemas.microsoft.com/office/spreadsheetml/2009/9/ac" r="111" s="3" customFormat="true" x14ac:dyDescent="0.25">
      <c r="A111" s="401" t="str">
        <f ca="true">IF(ISBLANK('Data Summary'!A113),"",'Data Summary'!A113)</f>
        <v/>
      </c>
      <c r="B111" s="118"/>
      <c r="L111" s="118"/>
      <c r="V111" s="118"/>
      <c r="AF111" s="118"/>
      <c r="AP111" s="118"/>
      <c r="AZ111" s="118"/>
      <c r="BA111" s="118"/>
      <c r="BJ111" s="118"/>
      <c r="BK111" s="118"/>
      <c r="BT111" s="118"/>
      <c r="CD111" s="118"/>
      <c r="CN111" s="118"/>
      <c r="CX111" s="118"/>
      <c r="DH111" s="118"/>
      <c r="DR111" s="118"/>
      <c r="EB111" s="118"/>
      <c r="EL111" s="118"/>
      <c r="EV111" s="118"/>
      <c r="FF111" s="118"/>
      <c r="FP111" s="118"/>
      <c r="FZ111" s="118"/>
      <c r="GJ111" s="118"/>
      <c r="GT111" s="118"/>
      <c r="HD111" s="118"/>
      <c r="HN111" s="118"/>
      <c r="HX111" s="118"/>
      <c r="IH111" s="118"/>
    </row>
    <row xmlns:x14ac="http://schemas.microsoft.com/office/spreadsheetml/2009/9/ac" r="112" s="3" customFormat="true" x14ac:dyDescent="0.25">
      <c r="A112" s="401" t="str">
        <f ca="true">IF(ISBLANK('Data Summary'!A114),"",'Data Summary'!A114)</f>
        <v/>
      </c>
      <c r="B112" s="118"/>
      <c r="L112" s="118"/>
      <c r="V112" s="118"/>
      <c r="AF112" s="118"/>
      <c r="AP112" s="118"/>
      <c r="AZ112" s="118"/>
      <c r="BA112" s="118"/>
      <c r="BJ112" s="118"/>
      <c r="BK112" s="118"/>
      <c r="BT112" s="118"/>
      <c r="CD112" s="118"/>
      <c r="CN112" s="118"/>
      <c r="CX112" s="118"/>
      <c r="DH112" s="118"/>
      <c r="DR112" s="118"/>
      <c r="EB112" s="118"/>
      <c r="EL112" s="118"/>
      <c r="EV112" s="118"/>
      <c r="FF112" s="118"/>
      <c r="FP112" s="118"/>
      <c r="FZ112" s="118"/>
      <c r="GJ112" s="118"/>
      <c r="GT112" s="118"/>
      <c r="HD112" s="118"/>
      <c r="HN112" s="118"/>
      <c r="HX112" s="118"/>
      <c r="IH112" s="118"/>
    </row>
    <row xmlns:x14ac="http://schemas.microsoft.com/office/spreadsheetml/2009/9/ac" r="113" s="3" customFormat="true" x14ac:dyDescent="0.25">
      <c r="A113" s="401" t="str">
        <f ca="true">IF(ISBLANK('Data Summary'!A115),"",'Data Summary'!A115)</f>
        <v/>
      </c>
      <c r="B113" s="118"/>
      <c r="L113" s="118"/>
      <c r="V113" s="118"/>
      <c r="AF113" s="118"/>
      <c r="AP113" s="118"/>
      <c r="AZ113" s="118"/>
      <c r="BA113" s="118"/>
      <c r="BJ113" s="118"/>
      <c r="BK113" s="118"/>
      <c r="BT113" s="118"/>
      <c r="CD113" s="118"/>
      <c r="CN113" s="118"/>
      <c r="CX113" s="118"/>
      <c r="DH113" s="118"/>
      <c r="DR113" s="118"/>
      <c r="EB113" s="118"/>
      <c r="EL113" s="118"/>
      <c r="EV113" s="118"/>
      <c r="FF113" s="118"/>
      <c r="FP113" s="118"/>
      <c r="FZ113" s="118"/>
      <c r="GJ113" s="118"/>
      <c r="GT113" s="118"/>
      <c r="HD113" s="118"/>
      <c r="HN113" s="118"/>
      <c r="HX113" s="118"/>
      <c r="IH113" s="118"/>
    </row>
    <row xmlns:x14ac="http://schemas.microsoft.com/office/spreadsheetml/2009/9/ac" r="114" s="3" customFormat="true" x14ac:dyDescent="0.25">
      <c r="A114" s="401" t="str">
        <f ca="true">IF(ISBLANK('Data Summary'!A116),"",'Data Summary'!A116)</f>
        <v/>
      </c>
      <c r="B114" s="118"/>
      <c r="L114" s="118"/>
      <c r="V114" s="118"/>
      <c r="AF114" s="118"/>
      <c r="AP114" s="118"/>
      <c r="AZ114" s="118"/>
      <c r="BA114" s="118"/>
      <c r="BJ114" s="118"/>
      <c r="BK114" s="118"/>
      <c r="BT114" s="118"/>
      <c r="CD114" s="118"/>
      <c r="CN114" s="118"/>
      <c r="CX114" s="118"/>
      <c r="DH114" s="118"/>
      <c r="DR114" s="118"/>
      <c r="EB114" s="118"/>
      <c r="EL114" s="118"/>
      <c r="EV114" s="118"/>
      <c r="FF114" s="118"/>
      <c r="FP114" s="118"/>
      <c r="FZ114" s="118"/>
      <c r="GJ114" s="118"/>
      <c r="GT114" s="118"/>
      <c r="HD114" s="118"/>
      <c r="HN114" s="118"/>
      <c r="HX114" s="118"/>
      <c r="IH114" s="118"/>
    </row>
    <row xmlns:x14ac="http://schemas.microsoft.com/office/spreadsheetml/2009/9/ac" r="115" s="3" customFormat="true" x14ac:dyDescent="0.25">
      <c r="A115" s="401" t="str">
        <f ca="true">IF(ISBLANK('Data Summary'!A117),"",'Data Summary'!A117)</f>
        <v/>
      </c>
      <c r="B115" s="118"/>
      <c r="L115" s="118"/>
      <c r="V115" s="118"/>
      <c r="AF115" s="118"/>
      <c r="AP115" s="118"/>
      <c r="AZ115" s="118"/>
      <c r="BA115" s="118"/>
      <c r="BJ115" s="118"/>
      <c r="BK115" s="118"/>
      <c r="BT115" s="118"/>
      <c r="CD115" s="118"/>
      <c r="CN115" s="118"/>
      <c r="CX115" s="118"/>
      <c r="DH115" s="118"/>
      <c r="DR115" s="118"/>
      <c r="EB115" s="118"/>
      <c r="EL115" s="118"/>
      <c r="EV115" s="118"/>
      <c r="FF115" s="118"/>
      <c r="FP115" s="118"/>
      <c r="FZ115" s="118"/>
      <c r="GJ115" s="118"/>
      <c r="GT115" s="118"/>
      <c r="HD115" s="118"/>
      <c r="HN115" s="118"/>
      <c r="HX115" s="118"/>
      <c r="IH115" s="118"/>
    </row>
    <row xmlns:x14ac="http://schemas.microsoft.com/office/spreadsheetml/2009/9/ac" r="116" s="3" customFormat="true" x14ac:dyDescent="0.25">
      <c r="A116" s="401" t="str">
        <f ca="true">IF(ISBLANK('Data Summary'!A118),"",'Data Summary'!A118)</f>
        <v/>
      </c>
      <c r="B116" s="118"/>
      <c r="L116" s="118"/>
      <c r="V116" s="118"/>
      <c r="AF116" s="118"/>
      <c r="AP116" s="118"/>
      <c r="AZ116" s="118"/>
      <c r="BA116" s="118"/>
      <c r="BJ116" s="118"/>
      <c r="BK116" s="118"/>
      <c r="BT116" s="118"/>
      <c r="CD116" s="118"/>
      <c r="CN116" s="118"/>
      <c r="CX116" s="118"/>
      <c r="DH116" s="118"/>
      <c r="DR116" s="118"/>
      <c r="EB116" s="118"/>
      <c r="EL116" s="118"/>
      <c r="EV116" s="118"/>
      <c r="FF116" s="118"/>
      <c r="FP116" s="118"/>
      <c r="FZ116" s="118"/>
      <c r="GJ116" s="118"/>
      <c r="GT116" s="118"/>
      <c r="HD116" s="118"/>
      <c r="HN116" s="118"/>
      <c r="HX116" s="118"/>
      <c r="IH116" s="118"/>
    </row>
    <row xmlns:x14ac="http://schemas.microsoft.com/office/spreadsheetml/2009/9/ac" r="117" s="3" customFormat="true" x14ac:dyDescent="0.25">
      <c r="A117" s="401" t="str">
        <f ca="true">IF(ISBLANK('Data Summary'!A119),"",'Data Summary'!A119)</f>
        <v/>
      </c>
      <c r="B117" s="118"/>
      <c r="L117" s="118"/>
      <c r="V117" s="118"/>
      <c r="AF117" s="118"/>
      <c r="AP117" s="118"/>
      <c r="AZ117" s="118"/>
      <c r="BA117" s="118"/>
      <c r="BJ117" s="118"/>
      <c r="BK117" s="118"/>
      <c r="BT117" s="118"/>
      <c r="CD117" s="118"/>
      <c r="CN117" s="118"/>
      <c r="CX117" s="118"/>
      <c r="DH117" s="118"/>
      <c r="DR117" s="118"/>
      <c r="EB117" s="118"/>
      <c r="EL117" s="118"/>
      <c r="EV117" s="118"/>
      <c r="FF117" s="118"/>
      <c r="FP117" s="118"/>
      <c r="FZ117" s="118"/>
      <c r="GJ117" s="118"/>
      <c r="GT117" s="118"/>
      <c r="HD117" s="118"/>
      <c r="HN117" s="118"/>
      <c r="HX117" s="118"/>
      <c r="IH117" s="118"/>
    </row>
    <row xmlns:x14ac="http://schemas.microsoft.com/office/spreadsheetml/2009/9/ac" r="118" s="3" customFormat="true" x14ac:dyDescent="0.25">
      <c r="A118" s="401" t="str">
        <f ca="true">IF(ISBLANK('Data Summary'!A120),"",'Data Summary'!A120)</f>
        <v/>
      </c>
      <c r="B118" s="118"/>
      <c r="L118" s="118"/>
      <c r="V118" s="118"/>
      <c r="AF118" s="118"/>
      <c r="AP118" s="118"/>
      <c r="AZ118" s="118"/>
      <c r="BA118" s="118"/>
      <c r="BJ118" s="118"/>
      <c r="BK118" s="118"/>
      <c r="BT118" s="118"/>
      <c r="CD118" s="118"/>
      <c r="CN118" s="118"/>
      <c r="CX118" s="118"/>
      <c r="DH118" s="118"/>
      <c r="DR118" s="118"/>
      <c r="EB118" s="118"/>
      <c r="EL118" s="118"/>
      <c r="EV118" s="118"/>
      <c r="FF118" s="118"/>
      <c r="FP118" s="118"/>
      <c r="FZ118" s="118"/>
      <c r="GJ118" s="118"/>
      <c r="GT118" s="118"/>
      <c r="HD118" s="118"/>
      <c r="HN118" s="118"/>
      <c r="HX118" s="118"/>
      <c r="IH118" s="118"/>
    </row>
    <row xmlns:x14ac="http://schemas.microsoft.com/office/spreadsheetml/2009/9/ac" r="119" s="3" customFormat="true" x14ac:dyDescent="0.25">
      <c r="A119" s="401" t="str">
        <f ca="true">IF(ISBLANK('Data Summary'!A121),"",'Data Summary'!A121)</f>
        <v/>
      </c>
      <c r="B119" s="118"/>
      <c r="L119" s="118"/>
      <c r="V119" s="118"/>
      <c r="AF119" s="118"/>
      <c r="AP119" s="118"/>
      <c r="AZ119" s="118"/>
      <c r="BA119" s="118"/>
      <c r="BJ119" s="118"/>
      <c r="BK119" s="118"/>
      <c r="BT119" s="118"/>
      <c r="CD119" s="118"/>
      <c r="CN119" s="118"/>
      <c r="CX119" s="118"/>
      <c r="DH119" s="118"/>
      <c r="DR119" s="118"/>
      <c r="EB119" s="118"/>
      <c r="EL119" s="118"/>
      <c r="EV119" s="118"/>
      <c r="FF119" s="118"/>
      <c r="FP119" s="118"/>
      <c r="FZ119" s="118"/>
      <c r="GJ119" s="118"/>
      <c r="GT119" s="118"/>
      <c r="HD119" s="118"/>
      <c r="HN119" s="118"/>
      <c r="HX119" s="118"/>
      <c r="IH119" s="118"/>
    </row>
    <row xmlns:x14ac="http://schemas.microsoft.com/office/spreadsheetml/2009/9/ac" r="120" s="3" customFormat="true" x14ac:dyDescent="0.25">
      <c r="A120" s="401" t="str">
        <f ca="true">IF(ISBLANK('Data Summary'!A122),"",'Data Summary'!A122)</f>
        <v/>
      </c>
      <c r="B120" s="118"/>
      <c r="L120" s="118"/>
      <c r="V120" s="118"/>
      <c r="AF120" s="118"/>
      <c r="AP120" s="118"/>
      <c r="AZ120" s="118"/>
      <c r="BA120" s="118"/>
      <c r="BJ120" s="118"/>
      <c r="BK120" s="118"/>
      <c r="BT120" s="118"/>
      <c r="CD120" s="118"/>
      <c r="CN120" s="118"/>
      <c r="CX120" s="118"/>
      <c r="DH120" s="118"/>
      <c r="DR120" s="118"/>
      <c r="EB120" s="118"/>
      <c r="EL120" s="118"/>
      <c r="EV120" s="118"/>
      <c r="FF120" s="118"/>
      <c r="FP120" s="118"/>
      <c r="FZ120" s="118"/>
      <c r="GJ120" s="118"/>
      <c r="GT120" s="118"/>
      <c r="HD120" s="118"/>
      <c r="HN120" s="118"/>
      <c r="HX120" s="118"/>
      <c r="IH120" s="118"/>
    </row>
    <row xmlns:x14ac="http://schemas.microsoft.com/office/spreadsheetml/2009/9/ac" r="121" s="3" customFormat="true" x14ac:dyDescent="0.25">
      <c r="A121" s="401" t="str">
        <f ca="true">IF(ISBLANK('Data Summary'!A123),"",'Data Summary'!A123)</f>
        <v/>
      </c>
      <c r="B121" s="118"/>
      <c r="L121" s="118"/>
      <c r="V121" s="118"/>
      <c r="AF121" s="118"/>
      <c r="AP121" s="118"/>
      <c r="AZ121" s="118"/>
      <c r="BA121" s="118"/>
      <c r="BJ121" s="118"/>
      <c r="BK121" s="118"/>
      <c r="BT121" s="118"/>
      <c r="CD121" s="118"/>
      <c r="CN121" s="118"/>
      <c r="CX121" s="118"/>
      <c r="DH121" s="118"/>
      <c r="DR121" s="118"/>
      <c r="EB121" s="118"/>
      <c r="EL121" s="118"/>
      <c r="EV121" s="118"/>
      <c r="FF121" s="118"/>
      <c r="FP121" s="118"/>
      <c r="FZ121" s="118"/>
      <c r="GJ121" s="118"/>
      <c r="GT121" s="118"/>
      <c r="HD121" s="118"/>
      <c r="HN121" s="118"/>
      <c r="HX121" s="118"/>
      <c r="IH121" s="118"/>
    </row>
    <row xmlns:x14ac="http://schemas.microsoft.com/office/spreadsheetml/2009/9/ac" r="122" s="3" customFormat="true" x14ac:dyDescent="0.25">
      <c r="A122" s="401" t="str">
        <f ca="true">IF(ISBLANK('Data Summary'!A124),"",'Data Summary'!A124)</f>
        <v/>
      </c>
      <c r="B122" s="118"/>
      <c r="L122" s="118"/>
      <c r="V122" s="118"/>
      <c r="AF122" s="118"/>
      <c r="AP122" s="118"/>
      <c r="AZ122" s="118"/>
      <c r="BA122" s="118"/>
      <c r="BJ122" s="118"/>
      <c r="BK122" s="118"/>
      <c r="BT122" s="118"/>
      <c r="CD122" s="118"/>
      <c r="CN122" s="118"/>
      <c r="CX122" s="118"/>
      <c r="DH122" s="118"/>
      <c r="DR122" s="118"/>
      <c r="EB122" s="118"/>
      <c r="EL122" s="118"/>
      <c r="EV122" s="118"/>
      <c r="FF122" s="118"/>
      <c r="FP122" s="118"/>
      <c r="FZ122" s="118"/>
      <c r="GJ122" s="118"/>
      <c r="GT122" s="118"/>
      <c r="HD122" s="118"/>
      <c r="HN122" s="118"/>
      <c r="HX122" s="118"/>
      <c r="IH122" s="118"/>
    </row>
    <row xmlns:x14ac="http://schemas.microsoft.com/office/spreadsheetml/2009/9/ac" r="123" s="3" customFormat="true" x14ac:dyDescent="0.25">
      <c r="A123" s="401" t="str">
        <f ca="true">IF(ISBLANK('Data Summary'!A125),"",'Data Summary'!A125)</f>
        <v/>
      </c>
      <c r="B123" s="118"/>
      <c r="L123" s="118"/>
      <c r="V123" s="118"/>
      <c r="AF123" s="118"/>
      <c r="AP123" s="118"/>
      <c r="AZ123" s="118"/>
      <c r="BA123" s="118"/>
      <c r="BJ123" s="118"/>
      <c r="BK123" s="118"/>
      <c r="BT123" s="118"/>
      <c r="CD123" s="118"/>
      <c r="CN123" s="118"/>
      <c r="CX123" s="118"/>
      <c r="DH123" s="118"/>
      <c r="DR123" s="118"/>
      <c r="EB123" s="118"/>
      <c r="EL123" s="118"/>
      <c r="EV123" s="118"/>
      <c r="FF123" s="118"/>
      <c r="FP123" s="118"/>
      <c r="FZ123" s="118"/>
      <c r="GJ123" s="118"/>
      <c r="GT123" s="118"/>
      <c r="HD123" s="118"/>
      <c r="HN123" s="118"/>
      <c r="HX123" s="118"/>
      <c r="IH123" s="118"/>
    </row>
    <row xmlns:x14ac="http://schemas.microsoft.com/office/spreadsheetml/2009/9/ac" r="124" s="3" customFormat="true" x14ac:dyDescent="0.25">
      <c r="A124" s="401" t="str">
        <f ca="true">IF(ISBLANK('Data Summary'!A126),"",'Data Summary'!A126)</f>
        <v/>
      </c>
      <c r="B124" s="118"/>
      <c r="L124" s="118"/>
      <c r="V124" s="118"/>
      <c r="AF124" s="118"/>
      <c r="AP124" s="118"/>
      <c r="AZ124" s="118"/>
      <c r="BA124" s="118"/>
      <c r="BJ124" s="118"/>
      <c r="BK124" s="118"/>
      <c r="BT124" s="118"/>
      <c r="CD124" s="118"/>
      <c r="CN124" s="118"/>
      <c r="CX124" s="118"/>
      <c r="DH124" s="118"/>
      <c r="DR124" s="118"/>
      <c r="EB124" s="118"/>
      <c r="EL124" s="118"/>
      <c r="EV124" s="118"/>
      <c r="FF124" s="118"/>
      <c r="FP124" s="118"/>
      <c r="FZ124" s="118"/>
      <c r="GJ124" s="118"/>
      <c r="GT124" s="118"/>
      <c r="HD124" s="118"/>
      <c r="HN124" s="118"/>
      <c r="HX124" s="118"/>
      <c r="IH124" s="118"/>
    </row>
    <row xmlns:x14ac="http://schemas.microsoft.com/office/spreadsheetml/2009/9/ac" r="125" s="3" customFormat="true" x14ac:dyDescent="0.25">
      <c r="A125" s="401" t="str">
        <f ca="true">IF(ISBLANK('Data Summary'!A127),"",'Data Summary'!A127)</f>
        <v/>
      </c>
      <c r="B125" s="118"/>
      <c r="L125" s="118"/>
      <c r="V125" s="118"/>
      <c r="AF125" s="118"/>
      <c r="AP125" s="118"/>
      <c r="AZ125" s="118"/>
      <c r="BA125" s="118"/>
      <c r="BJ125" s="118"/>
      <c r="BK125" s="118"/>
      <c r="BT125" s="118"/>
      <c r="CD125" s="118"/>
      <c r="CN125" s="118"/>
      <c r="CX125" s="118"/>
      <c r="DH125" s="118"/>
      <c r="DR125" s="118"/>
      <c r="EB125" s="118"/>
      <c r="EL125" s="118"/>
      <c r="EV125" s="118"/>
      <c r="FF125" s="118"/>
      <c r="FP125" s="118"/>
      <c r="FZ125" s="118"/>
      <c r="GJ125" s="118"/>
      <c r="GT125" s="118"/>
      <c r="HD125" s="118"/>
      <c r="HN125" s="118"/>
      <c r="HX125" s="118"/>
      <c r="IH125" s="118"/>
    </row>
    <row xmlns:x14ac="http://schemas.microsoft.com/office/spreadsheetml/2009/9/ac" r="126" s="3" customFormat="true" x14ac:dyDescent="0.25">
      <c r="A126" s="401" t="str">
        <f ca="true">IF(ISBLANK('Data Summary'!A128),"",'Data Summary'!A128)</f>
        <v/>
      </c>
      <c r="B126" s="118"/>
      <c r="L126" s="118"/>
      <c r="V126" s="118"/>
      <c r="AF126" s="118"/>
      <c r="AP126" s="118"/>
      <c r="AZ126" s="118"/>
      <c r="BA126" s="118"/>
      <c r="BJ126" s="118"/>
      <c r="BK126" s="118"/>
      <c r="BT126" s="118"/>
      <c r="CD126" s="118"/>
      <c r="CN126" s="118"/>
      <c r="CX126" s="118"/>
      <c r="DH126" s="118"/>
      <c r="DR126" s="118"/>
      <c r="EB126" s="118"/>
      <c r="EL126" s="118"/>
      <c r="EV126" s="118"/>
      <c r="FF126" s="118"/>
      <c r="FP126" s="118"/>
      <c r="FZ126" s="118"/>
      <c r="GJ126" s="118"/>
      <c r="GT126" s="118"/>
      <c r="HD126" s="118"/>
      <c r="HN126" s="118"/>
      <c r="HX126" s="118"/>
      <c r="IH126" s="118"/>
    </row>
    <row xmlns:x14ac="http://schemas.microsoft.com/office/spreadsheetml/2009/9/ac" r="127" s="3" customFormat="true" x14ac:dyDescent="0.25">
      <c r="A127" s="401" t="str">
        <f ca="true">IF(ISBLANK('Data Summary'!A129),"",'Data Summary'!A129)</f>
        <v/>
      </c>
      <c r="B127" s="118"/>
      <c r="L127" s="118"/>
      <c r="V127" s="118"/>
      <c r="AF127" s="118"/>
      <c r="AP127" s="118"/>
      <c r="AZ127" s="118"/>
      <c r="BA127" s="118"/>
      <c r="BJ127" s="118"/>
      <c r="BK127" s="118"/>
      <c r="BT127" s="118"/>
      <c r="CD127" s="118"/>
      <c r="CN127" s="118"/>
      <c r="CX127" s="118"/>
      <c r="DH127" s="118"/>
      <c r="DR127" s="118"/>
      <c r="EB127" s="118"/>
      <c r="EL127" s="118"/>
      <c r="EV127" s="118"/>
      <c r="FF127" s="118"/>
      <c r="FP127" s="118"/>
      <c r="FZ127" s="118"/>
      <c r="GJ127" s="118"/>
      <c r="GT127" s="118"/>
      <c r="HD127" s="118"/>
      <c r="HN127" s="118"/>
      <c r="HX127" s="118"/>
      <c r="IH127" s="118"/>
    </row>
    <row xmlns:x14ac="http://schemas.microsoft.com/office/spreadsheetml/2009/9/ac" r="128" s="3" customFormat="true" x14ac:dyDescent="0.25">
      <c r="A128" s="401" t="str">
        <f ca="true">IF(ISBLANK('Data Summary'!A130),"",'Data Summary'!A130)</f>
        <v/>
      </c>
      <c r="B128" s="118"/>
      <c r="L128" s="118"/>
      <c r="V128" s="118"/>
      <c r="AF128" s="118"/>
      <c r="AP128" s="118"/>
      <c r="AZ128" s="118"/>
      <c r="BA128" s="118"/>
      <c r="BJ128" s="118"/>
      <c r="BK128" s="118"/>
      <c r="BT128" s="118"/>
      <c r="CD128" s="118"/>
      <c r="CN128" s="118"/>
      <c r="CX128" s="118"/>
      <c r="DH128" s="118"/>
      <c r="DR128" s="118"/>
      <c r="EB128" s="118"/>
      <c r="EL128" s="118"/>
      <c r="EV128" s="118"/>
      <c r="FF128" s="118"/>
      <c r="FP128" s="118"/>
      <c r="FZ128" s="118"/>
      <c r="GJ128" s="118"/>
      <c r="GT128" s="118"/>
      <c r="HD128" s="118"/>
      <c r="HN128" s="118"/>
      <c r="HX128" s="118"/>
      <c r="IH128" s="118"/>
    </row>
    <row xmlns:x14ac="http://schemas.microsoft.com/office/spreadsheetml/2009/9/ac" r="129" s="3" customFormat="true" x14ac:dyDescent="0.25">
      <c r="A129" s="401" t="str">
        <f ca="true">IF(ISBLANK('Data Summary'!A131),"",'Data Summary'!A131)</f>
        <v/>
      </c>
      <c r="B129" s="118"/>
      <c r="L129" s="118"/>
      <c r="V129" s="118"/>
      <c r="AF129" s="118"/>
      <c r="AP129" s="118"/>
      <c r="AZ129" s="118"/>
      <c r="BA129" s="118"/>
      <c r="BJ129" s="118"/>
      <c r="BK129" s="118"/>
      <c r="BT129" s="118"/>
      <c r="CD129" s="118"/>
      <c r="CN129" s="118"/>
      <c r="CX129" s="118"/>
      <c r="DH129" s="118"/>
      <c r="DR129" s="118"/>
      <c r="EB129" s="118"/>
      <c r="EL129" s="118"/>
      <c r="EV129" s="118"/>
      <c r="FF129" s="118"/>
      <c r="FP129" s="118"/>
      <c r="FZ129" s="118"/>
      <c r="GJ129" s="118"/>
      <c r="GT129" s="118"/>
      <c r="HD129" s="118"/>
      <c r="HN129" s="118"/>
      <c r="HX129" s="118"/>
      <c r="IH129" s="118"/>
    </row>
    <row xmlns:x14ac="http://schemas.microsoft.com/office/spreadsheetml/2009/9/ac" r="130" s="3" customFormat="true" x14ac:dyDescent="0.25">
      <c r="A130" s="401" t="str">
        <f ca="true">IF(ISBLANK('Data Summary'!A132),"",'Data Summary'!A132)</f>
        <v/>
      </c>
      <c r="B130" s="118"/>
      <c r="L130" s="118"/>
      <c r="V130" s="118"/>
      <c r="AF130" s="118"/>
      <c r="AP130" s="118"/>
      <c r="AZ130" s="118"/>
      <c r="BA130" s="118"/>
      <c r="BJ130" s="118"/>
      <c r="BK130" s="118"/>
      <c r="BT130" s="118"/>
      <c r="CD130" s="118"/>
      <c r="CN130" s="118"/>
      <c r="CX130" s="118"/>
      <c r="DH130" s="118"/>
      <c r="DR130" s="118"/>
      <c r="EB130" s="118"/>
      <c r="EL130" s="118"/>
      <c r="EV130" s="118"/>
      <c r="FF130" s="118"/>
      <c r="FP130" s="118"/>
      <c r="FZ130" s="118"/>
      <c r="GJ130" s="118"/>
      <c r="GT130" s="118"/>
      <c r="HD130" s="118"/>
      <c r="HN130" s="118"/>
      <c r="HX130" s="118"/>
      <c r="IH130" s="118"/>
    </row>
    <row xmlns:x14ac="http://schemas.microsoft.com/office/spreadsheetml/2009/9/ac" r="131" s="3" customFormat="true" x14ac:dyDescent="0.25">
      <c r="A131" s="401" t="str">
        <f ca="true">IF(ISBLANK('Data Summary'!A133),"",'Data Summary'!A133)</f>
        <v/>
      </c>
      <c r="B131" s="118"/>
      <c r="L131" s="118"/>
      <c r="V131" s="118"/>
      <c r="AF131" s="118"/>
      <c r="AP131" s="118"/>
      <c r="AZ131" s="118"/>
      <c r="BA131" s="118"/>
      <c r="BJ131" s="118"/>
      <c r="BK131" s="118"/>
      <c r="BT131" s="118"/>
      <c r="CD131" s="118"/>
      <c r="CN131" s="118"/>
      <c r="CX131" s="118"/>
      <c r="DH131" s="118"/>
      <c r="DR131" s="118"/>
      <c r="EB131" s="118"/>
      <c r="EL131" s="118"/>
      <c r="EV131" s="118"/>
      <c r="FF131" s="118"/>
      <c r="FP131" s="118"/>
      <c r="FZ131" s="118"/>
      <c r="GJ131" s="118"/>
      <c r="GT131" s="118"/>
      <c r="HD131" s="118"/>
      <c r="HN131" s="118"/>
      <c r="HX131" s="118"/>
      <c r="IH131" s="118"/>
    </row>
    <row xmlns:x14ac="http://schemas.microsoft.com/office/spreadsheetml/2009/9/ac" r="132" s="3" customFormat="true" x14ac:dyDescent="0.25">
      <c r="A132" s="401" t="str">
        <f ca="true">IF(ISBLANK('Data Summary'!A134),"",'Data Summary'!A134)</f>
        <v/>
      </c>
      <c r="B132" s="118"/>
      <c r="L132" s="118"/>
      <c r="V132" s="118"/>
      <c r="AF132" s="118"/>
      <c r="AP132" s="118"/>
      <c r="AZ132" s="118"/>
      <c r="BA132" s="118"/>
      <c r="BJ132" s="118"/>
      <c r="BK132" s="118"/>
      <c r="BT132" s="118"/>
      <c r="CD132" s="118"/>
      <c r="CN132" s="118"/>
      <c r="CX132" s="118"/>
      <c r="DH132" s="118"/>
      <c r="DR132" s="118"/>
      <c r="EB132" s="118"/>
      <c r="EL132" s="118"/>
      <c r="EV132" s="118"/>
      <c r="FF132" s="118"/>
      <c r="FP132" s="118"/>
      <c r="FZ132" s="118"/>
      <c r="GJ132" s="118"/>
      <c r="GT132" s="118"/>
      <c r="HD132" s="118"/>
      <c r="HN132" s="118"/>
      <c r="HX132" s="118"/>
      <c r="IH132" s="118"/>
    </row>
    <row xmlns:x14ac="http://schemas.microsoft.com/office/spreadsheetml/2009/9/ac" r="133" s="3" customFormat="true" x14ac:dyDescent="0.25">
      <c r="A133" s="401" t="str">
        <f ca="true">IF(ISBLANK('Data Summary'!A135),"",'Data Summary'!A135)</f>
        <v/>
      </c>
      <c r="B133" s="118"/>
      <c r="L133" s="118"/>
      <c r="V133" s="118"/>
      <c r="AF133" s="118"/>
      <c r="AP133" s="118"/>
      <c r="AZ133" s="118"/>
      <c r="BA133" s="118"/>
      <c r="BJ133" s="118"/>
      <c r="BK133" s="118"/>
      <c r="BT133" s="118"/>
      <c r="CD133" s="118"/>
      <c r="CN133" s="118"/>
      <c r="CX133" s="118"/>
      <c r="DH133" s="118"/>
      <c r="DR133" s="118"/>
      <c r="EB133" s="118"/>
      <c r="EL133" s="118"/>
      <c r="EV133" s="118"/>
      <c r="FF133" s="118"/>
      <c r="FP133" s="118"/>
      <c r="FZ133" s="118"/>
      <c r="GJ133" s="118"/>
      <c r="GT133" s="118"/>
      <c r="HD133" s="118"/>
      <c r="HN133" s="118"/>
      <c r="HX133" s="118"/>
      <c r="IH133" s="118"/>
    </row>
    <row xmlns:x14ac="http://schemas.microsoft.com/office/spreadsheetml/2009/9/ac" r="134" s="3" customFormat="true" x14ac:dyDescent="0.25">
      <c r="A134" s="401" t="str">
        <f ca="true">IF(ISBLANK('Data Summary'!A136),"",'Data Summary'!A136)</f>
        <v/>
      </c>
      <c r="B134" s="118"/>
      <c r="L134" s="118"/>
      <c r="V134" s="118"/>
      <c r="AF134" s="118"/>
      <c r="AP134" s="118"/>
      <c r="AZ134" s="118"/>
      <c r="BA134" s="118"/>
      <c r="BJ134" s="118"/>
      <c r="BK134" s="118"/>
      <c r="BT134" s="118"/>
      <c r="CD134" s="118"/>
      <c r="CN134" s="118"/>
      <c r="CX134" s="118"/>
      <c r="DH134" s="118"/>
      <c r="DR134" s="118"/>
      <c r="EB134" s="118"/>
      <c r="EL134" s="118"/>
      <c r="EV134" s="118"/>
      <c r="FF134" s="118"/>
      <c r="FP134" s="118"/>
      <c r="FZ134" s="118"/>
      <c r="GJ134" s="118"/>
      <c r="GT134" s="118"/>
      <c r="HD134" s="118"/>
      <c r="HN134" s="118"/>
      <c r="HX134" s="118"/>
      <c r="IH134" s="118"/>
    </row>
    <row xmlns:x14ac="http://schemas.microsoft.com/office/spreadsheetml/2009/9/ac" r="135" s="3" customFormat="true" x14ac:dyDescent="0.25">
      <c r="A135" s="401" t="str">
        <f ca="true">IF(ISBLANK('Data Summary'!A137),"",'Data Summary'!A137)</f>
        <v/>
      </c>
      <c r="B135" s="118"/>
      <c r="L135" s="118"/>
      <c r="V135" s="118"/>
      <c r="AF135" s="118"/>
      <c r="AP135" s="118"/>
      <c r="AZ135" s="118"/>
      <c r="BA135" s="118"/>
      <c r="BJ135" s="118"/>
      <c r="BK135" s="118"/>
      <c r="BT135" s="118"/>
      <c r="CD135" s="118"/>
      <c r="CN135" s="118"/>
      <c r="CX135" s="118"/>
      <c r="DH135" s="118"/>
      <c r="DR135" s="118"/>
      <c r="EB135" s="118"/>
      <c r="EL135" s="118"/>
      <c r="EV135" s="118"/>
      <c r="FF135" s="118"/>
      <c r="FP135" s="118"/>
      <c r="FZ135" s="118"/>
      <c r="GJ135" s="118"/>
      <c r="GT135" s="118"/>
      <c r="HD135" s="118"/>
      <c r="HN135" s="118"/>
      <c r="HX135" s="118"/>
      <c r="IH135" s="118"/>
    </row>
    <row xmlns:x14ac="http://schemas.microsoft.com/office/spreadsheetml/2009/9/ac" r="136" s="3" customFormat="true" x14ac:dyDescent="0.25">
      <c r="A136" s="401" t="str">
        <f ca="true">IF(ISBLANK('Data Summary'!A138),"",'Data Summary'!A138)</f>
        <v/>
      </c>
      <c r="B136" s="118"/>
      <c r="L136" s="118"/>
      <c r="V136" s="118"/>
      <c r="AF136" s="118"/>
      <c r="AP136" s="118"/>
      <c r="AZ136" s="118"/>
      <c r="BA136" s="118"/>
      <c r="BJ136" s="118"/>
      <c r="BK136" s="118"/>
      <c r="BT136" s="118"/>
      <c r="CD136" s="118"/>
      <c r="CN136" s="118"/>
      <c r="CX136" s="118"/>
      <c r="DH136" s="118"/>
      <c r="DR136" s="118"/>
      <c r="EB136" s="118"/>
      <c r="EL136" s="118"/>
      <c r="EV136" s="118"/>
      <c r="FF136" s="118"/>
      <c r="FP136" s="118"/>
      <c r="FZ136" s="118"/>
      <c r="GJ136" s="118"/>
      <c r="GT136" s="118"/>
      <c r="HD136" s="118"/>
      <c r="HN136" s="118"/>
      <c r="HX136" s="118"/>
      <c r="IH136" s="118"/>
    </row>
    <row xmlns:x14ac="http://schemas.microsoft.com/office/spreadsheetml/2009/9/ac" r="137" s="3" customFormat="true" x14ac:dyDescent="0.25">
      <c r="A137" s="401" t="str">
        <f ca="true">IF(ISBLANK('Data Summary'!A139),"",'Data Summary'!A139)</f>
        <v/>
      </c>
      <c r="B137" s="118"/>
      <c r="L137" s="118"/>
      <c r="V137" s="118"/>
      <c r="AF137" s="118"/>
      <c r="AP137" s="118"/>
      <c r="AZ137" s="118"/>
      <c r="BA137" s="118"/>
      <c r="BJ137" s="118"/>
      <c r="BK137" s="118"/>
      <c r="BT137" s="118"/>
      <c r="CD137" s="118"/>
      <c r="CN137" s="118"/>
      <c r="CX137" s="118"/>
      <c r="DH137" s="118"/>
      <c r="DR137" s="118"/>
      <c r="EB137" s="118"/>
      <c r="EL137" s="118"/>
      <c r="EV137" s="118"/>
      <c r="FF137" s="118"/>
      <c r="FP137" s="118"/>
      <c r="FZ137" s="118"/>
      <c r="GJ137" s="118"/>
      <c r="GT137" s="118"/>
      <c r="HD137" s="118"/>
      <c r="HN137" s="118"/>
      <c r="HX137" s="118"/>
      <c r="IH137" s="118"/>
    </row>
    <row xmlns:x14ac="http://schemas.microsoft.com/office/spreadsheetml/2009/9/ac" r="138" s="3" customFormat="true" x14ac:dyDescent="0.25">
      <c r="A138" s="401" t="str">
        <f ca="true">IF(ISBLANK('Data Summary'!A140),"",'Data Summary'!A140)</f>
        <v/>
      </c>
      <c r="B138" s="118"/>
      <c r="L138" s="118"/>
      <c r="V138" s="118"/>
      <c r="AF138" s="118"/>
      <c r="AP138" s="118"/>
      <c r="AZ138" s="118"/>
      <c r="BA138" s="118"/>
      <c r="BJ138" s="118"/>
      <c r="BK138" s="118"/>
      <c r="BT138" s="118"/>
      <c r="CD138" s="118"/>
      <c r="CN138" s="118"/>
      <c r="CX138" s="118"/>
      <c r="DH138" s="118"/>
      <c r="DR138" s="118"/>
      <c r="EB138" s="118"/>
      <c r="EL138" s="118"/>
      <c r="EV138" s="118"/>
      <c r="FF138" s="118"/>
      <c r="FP138" s="118"/>
      <c r="FZ138" s="118"/>
      <c r="GJ138" s="118"/>
      <c r="GT138" s="118"/>
      <c r="HD138" s="118"/>
      <c r="HN138" s="118"/>
      <c r="HX138" s="118"/>
      <c r="IH138" s="118"/>
    </row>
    <row xmlns:x14ac="http://schemas.microsoft.com/office/spreadsheetml/2009/9/ac" r="139" s="3" customFormat="true" x14ac:dyDescent="0.25">
      <c r="A139" s="401" t="str">
        <f ca="true">IF(ISBLANK('Data Summary'!A141),"",'Data Summary'!A141)</f>
        <v/>
      </c>
      <c r="B139" s="118"/>
      <c r="L139" s="118"/>
      <c r="V139" s="118"/>
      <c r="AF139" s="118"/>
      <c r="AP139" s="118"/>
      <c r="AZ139" s="118"/>
      <c r="BA139" s="118"/>
      <c r="BJ139" s="118"/>
      <c r="BK139" s="118"/>
      <c r="BT139" s="118"/>
      <c r="CD139" s="118"/>
      <c r="CN139" s="118"/>
      <c r="CX139" s="118"/>
      <c r="DH139" s="118"/>
      <c r="DR139" s="118"/>
      <c r="EB139" s="118"/>
      <c r="EL139" s="118"/>
      <c r="EV139" s="118"/>
      <c r="FF139" s="118"/>
      <c r="FP139" s="118"/>
      <c r="FZ139" s="118"/>
      <c r="GJ139" s="118"/>
      <c r="GT139" s="118"/>
      <c r="HD139" s="118"/>
      <c r="HN139" s="118"/>
      <c r="HX139" s="118"/>
      <c r="IH139" s="118"/>
    </row>
    <row xmlns:x14ac="http://schemas.microsoft.com/office/spreadsheetml/2009/9/ac" r="140" s="3" customFormat="true" x14ac:dyDescent="0.25">
      <c r="A140" s="401" t="str">
        <f ca="true">IF(ISBLANK('Data Summary'!A142),"",'Data Summary'!A142)</f>
        <v/>
      </c>
      <c r="B140" s="118"/>
      <c r="L140" s="118"/>
      <c r="V140" s="118"/>
      <c r="AF140" s="118"/>
      <c r="AP140" s="118"/>
      <c r="AZ140" s="118"/>
      <c r="BA140" s="118"/>
      <c r="BJ140" s="118"/>
      <c r="BK140" s="118"/>
      <c r="BT140" s="118"/>
      <c r="CD140" s="118"/>
      <c r="CN140" s="118"/>
      <c r="CX140" s="118"/>
      <c r="DH140" s="118"/>
      <c r="DR140" s="118"/>
      <c r="EB140" s="118"/>
      <c r="EL140" s="118"/>
      <c r="EV140" s="118"/>
      <c r="FF140" s="118"/>
      <c r="FP140" s="118"/>
      <c r="FZ140" s="118"/>
      <c r="GJ140" s="118"/>
      <c r="GT140" s="118"/>
      <c r="HD140" s="118"/>
      <c r="HN140" s="118"/>
      <c r="HX140" s="118"/>
      <c r="IH140" s="118"/>
    </row>
    <row xmlns:x14ac="http://schemas.microsoft.com/office/spreadsheetml/2009/9/ac" r="141" s="3" customFormat="true" x14ac:dyDescent="0.25">
      <c r="A141" s="401" t="str">
        <f ca="true">IF(ISBLANK('Data Summary'!A143),"",'Data Summary'!A143)</f>
        <v/>
      </c>
      <c r="B141" s="118"/>
      <c r="L141" s="118"/>
      <c r="V141" s="118"/>
      <c r="AF141" s="118"/>
      <c r="AP141" s="118"/>
      <c r="AZ141" s="118"/>
      <c r="BA141" s="118"/>
      <c r="BJ141" s="118"/>
      <c r="BK141" s="118"/>
      <c r="BT141" s="118"/>
      <c r="CD141" s="118"/>
      <c r="CN141" s="118"/>
      <c r="CX141" s="118"/>
      <c r="DH141" s="118"/>
      <c r="DR141" s="118"/>
      <c r="EB141" s="118"/>
      <c r="EL141" s="118"/>
      <c r="EV141" s="118"/>
      <c r="FF141" s="118"/>
      <c r="FP141" s="118"/>
      <c r="FZ141" s="118"/>
      <c r="GJ141" s="118"/>
      <c r="GT141" s="118"/>
      <c r="HD141" s="118"/>
      <c r="HN141" s="118"/>
      <c r="HX141" s="118"/>
      <c r="IH141" s="118"/>
    </row>
    <row xmlns:x14ac="http://schemas.microsoft.com/office/spreadsheetml/2009/9/ac" r="142" s="3" customFormat="true" x14ac:dyDescent="0.25">
      <c r="A142" s="401" t="str">
        <f ca="true">IF(ISBLANK('Data Summary'!A144),"",'Data Summary'!A144)</f>
        <v/>
      </c>
      <c r="B142" s="118"/>
      <c r="L142" s="118"/>
      <c r="V142" s="118"/>
      <c r="AF142" s="118"/>
      <c r="AP142" s="118"/>
      <c r="AZ142" s="118"/>
      <c r="BA142" s="118"/>
      <c r="BJ142" s="118"/>
      <c r="BK142" s="118"/>
      <c r="BT142" s="118"/>
      <c r="CD142" s="118"/>
      <c r="CN142" s="118"/>
      <c r="CX142" s="118"/>
      <c r="DH142" s="118"/>
      <c r="DR142" s="118"/>
      <c r="EB142" s="118"/>
      <c r="EL142" s="118"/>
      <c r="EV142" s="118"/>
      <c r="FF142" s="118"/>
      <c r="FP142" s="118"/>
      <c r="FZ142" s="118"/>
      <c r="GJ142" s="118"/>
      <c r="GT142" s="118"/>
      <c r="HD142" s="118"/>
      <c r="HN142" s="118"/>
      <c r="HX142" s="118"/>
      <c r="IH142" s="118"/>
    </row>
    <row xmlns:x14ac="http://schemas.microsoft.com/office/spreadsheetml/2009/9/ac" r="143" s="3" customFormat="true" x14ac:dyDescent="0.25">
      <c r="A143" s="401" t="str">
        <f ca="true">IF(ISBLANK('Data Summary'!A145),"",'Data Summary'!A145)</f>
        <v/>
      </c>
      <c r="B143" s="118"/>
      <c r="L143" s="118"/>
      <c r="V143" s="118"/>
      <c r="AF143" s="118"/>
      <c r="AP143" s="118"/>
      <c r="AZ143" s="118"/>
      <c r="BA143" s="118"/>
      <c r="BJ143" s="118"/>
      <c r="BK143" s="118"/>
      <c r="BT143" s="118"/>
      <c r="CD143" s="118"/>
      <c r="CN143" s="118"/>
      <c r="CX143" s="118"/>
      <c r="DH143" s="118"/>
      <c r="DR143" s="118"/>
      <c r="EB143" s="118"/>
      <c r="EL143" s="118"/>
      <c r="EV143" s="118"/>
      <c r="FF143" s="118"/>
      <c r="FP143" s="118"/>
      <c r="FZ143" s="118"/>
      <c r="GJ143" s="118"/>
      <c r="GT143" s="118"/>
      <c r="HD143" s="118"/>
      <c r="HN143" s="118"/>
      <c r="HX143" s="118"/>
      <c r="IH143" s="118"/>
    </row>
    <row xmlns:x14ac="http://schemas.microsoft.com/office/spreadsheetml/2009/9/ac" r="144" s="3" customFormat="true" x14ac:dyDescent="0.25">
      <c r="A144" s="401" t="str">
        <f ca="true">IF(ISBLANK('Data Summary'!A146),"",'Data Summary'!A146)</f>
        <v/>
      </c>
      <c r="B144" s="118"/>
      <c r="L144" s="118"/>
      <c r="V144" s="118"/>
      <c r="AF144" s="118"/>
      <c r="AP144" s="118"/>
      <c r="AZ144" s="118"/>
      <c r="BA144" s="118"/>
      <c r="BJ144" s="118"/>
      <c r="BK144" s="118"/>
      <c r="BT144" s="118"/>
      <c r="CD144" s="118"/>
      <c r="CN144" s="118"/>
      <c r="CX144" s="118"/>
      <c r="DH144" s="118"/>
      <c r="DR144" s="118"/>
      <c r="EB144" s="118"/>
      <c r="EL144" s="118"/>
      <c r="EV144" s="118"/>
      <c r="FF144" s="118"/>
      <c r="FP144" s="118"/>
      <c r="FZ144" s="118"/>
      <c r="GJ144" s="118"/>
      <c r="GT144" s="118"/>
      <c r="HD144" s="118"/>
      <c r="HN144" s="118"/>
      <c r="HX144" s="118"/>
      <c r="IH144" s="118"/>
    </row>
    <row xmlns:x14ac="http://schemas.microsoft.com/office/spreadsheetml/2009/9/ac" r="145" s="3" customFormat="true" x14ac:dyDescent="0.25">
      <c r="A145" s="401" t="str">
        <f ca="true">IF(ISBLANK('Data Summary'!A147),"",'Data Summary'!A147)</f>
        <v/>
      </c>
      <c r="B145" s="118"/>
      <c r="L145" s="118"/>
      <c r="V145" s="118"/>
      <c r="AF145" s="118"/>
      <c r="AP145" s="118"/>
      <c r="AZ145" s="118"/>
      <c r="BA145" s="118"/>
      <c r="BJ145" s="118"/>
      <c r="BK145" s="118"/>
      <c r="BT145" s="118"/>
      <c r="CD145" s="118"/>
      <c r="CN145" s="118"/>
      <c r="CX145" s="118"/>
      <c r="DH145" s="118"/>
      <c r="DR145" s="118"/>
      <c r="EB145" s="118"/>
      <c r="EL145" s="118"/>
      <c r="EV145" s="118"/>
      <c r="FF145" s="118"/>
      <c r="FP145" s="118"/>
      <c r="FZ145" s="118"/>
      <c r="GJ145" s="118"/>
      <c r="GT145" s="118"/>
      <c r="HD145" s="118"/>
      <c r="HN145" s="118"/>
      <c r="HX145" s="118"/>
      <c r="IH145" s="118"/>
    </row>
    <row xmlns:x14ac="http://schemas.microsoft.com/office/spreadsheetml/2009/9/ac" r="146" s="3" customFormat="true" x14ac:dyDescent="0.25">
      <c r="A146" s="401" t="str">
        <f ca="true">IF(ISBLANK('Data Summary'!A148),"",'Data Summary'!A148)</f>
        <v/>
      </c>
      <c r="B146" s="118"/>
      <c r="L146" s="118"/>
      <c r="V146" s="118"/>
      <c r="AF146" s="118"/>
      <c r="AP146" s="118"/>
      <c r="AZ146" s="118"/>
      <c r="BA146" s="118"/>
      <c r="BJ146" s="118"/>
      <c r="BK146" s="118"/>
      <c r="BT146" s="118"/>
      <c r="CD146" s="118"/>
      <c r="CN146" s="118"/>
      <c r="CX146" s="118"/>
      <c r="DH146" s="118"/>
      <c r="DR146" s="118"/>
      <c r="EB146" s="118"/>
      <c r="EL146" s="118"/>
      <c r="EV146" s="118"/>
      <c r="FF146" s="118"/>
      <c r="FP146" s="118"/>
      <c r="FZ146" s="118"/>
      <c r="GJ146" s="118"/>
      <c r="GT146" s="118"/>
      <c r="HD146" s="118"/>
      <c r="HN146" s="118"/>
      <c r="HX146" s="118"/>
      <c r="IH146" s="118"/>
    </row>
    <row xmlns:x14ac="http://schemas.microsoft.com/office/spreadsheetml/2009/9/ac" r="147" s="3" customFormat="true" x14ac:dyDescent="0.25">
      <c r="A147" s="401" t="str">
        <f ca="true">IF(ISBLANK('Data Summary'!A149),"",'Data Summary'!A149)</f>
        <v/>
      </c>
      <c r="B147" s="118"/>
      <c r="L147" s="118"/>
      <c r="V147" s="118"/>
      <c r="AF147" s="118"/>
      <c r="AP147" s="118"/>
      <c r="AZ147" s="118"/>
      <c r="BA147" s="118"/>
      <c r="BJ147" s="118"/>
      <c r="BK147" s="118"/>
      <c r="BT147" s="118"/>
      <c r="CD147" s="118"/>
      <c r="CN147" s="118"/>
      <c r="CX147" s="118"/>
      <c r="DH147" s="118"/>
      <c r="DR147" s="118"/>
      <c r="EB147" s="118"/>
      <c r="EL147" s="118"/>
      <c r="EV147" s="118"/>
      <c r="FF147" s="118"/>
      <c r="FP147" s="118"/>
      <c r="FZ147" s="118"/>
      <c r="GJ147" s="118"/>
      <c r="GT147" s="118"/>
      <c r="HD147" s="118"/>
      <c r="HN147" s="118"/>
      <c r="HX147" s="118"/>
      <c r="IH147" s="118"/>
    </row>
    <row xmlns:x14ac="http://schemas.microsoft.com/office/spreadsheetml/2009/9/ac" r="148" s="3" customFormat="true" x14ac:dyDescent="0.25">
      <c r="A148" s="401" t="str">
        <f ca="true">IF(ISBLANK('Data Summary'!A150),"",'Data Summary'!A150)</f>
        <v/>
      </c>
      <c r="B148" s="118"/>
      <c r="L148" s="118"/>
      <c r="V148" s="118"/>
      <c r="AF148" s="118"/>
      <c r="AP148" s="118"/>
      <c r="AZ148" s="118"/>
      <c r="BA148" s="118"/>
      <c r="BJ148" s="118"/>
      <c r="BK148" s="118"/>
      <c r="BT148" s="118"/>
      <c r="CD148" s="118"/>
      <c r="CN148" s="118"/>
      <c r="CX148" s="118"/>
      <c r="DH148" s="118"/>
      <c r="DR148" s="118"/>
      <c r="EB148" s="118"/>
      <c r="EL148" s="118"/>
      <c r="EV148" s="118"/>
      <c r="FF148" s="118"/>
      <c r="FP148" s="118"/>
      <c r="FZ148" s="118"/>
      <c r="GJ148" s="118"/>
      <c r="GT148" s="118"/>
      <c r="HD148" s="118"/>
      <c r="HN148" s="118"/>
      <c r="HX148" s="118"/>
      <c r="IH148" s="118"/>
    </row>
    <row xmlns:x14ac="http://schemas.microsoft.com/office/spreadsheetml/2009/9/ac" r="149" s="3" customFormat="true" x14ac:dyDescent="0.25">
      <c r="A149" s="401" t="str">
        <f ca="true">IF(ISBLANK('Data Summary'!A151),"",'Data Summary'!A151)</f>
        <v/>
      </c>
      <c r="B149" s="118"/>
      <c r="L149" s="118"/>
      <c r="V149" s="118"/>
      <c r="AF149" s="118"/>
      <c r="AP149" s="118"/>
      <c r="AZ149" s="118"/>
      <c r="BA149" s="118"/>
      <c r="BJ149" s="118"/>
      <c r="BK149" s="118"/>
      <c r="BT149" s="118"/>
      <c r="CD149" s="118"/>
      <c r="CN149" s="118"/>
      <c r="CX149" s="118"/>
      <c r="DH149" s="118"/>
      <c r="DR149" s="118"/>
      <c r="EB149" s="118"/>
      <c r="EL149" s="118"/>
      <c r="EV149" s="118"/>
      <c r="FF149" s="118"/>
      <c r="FP149" s="118"/>
      <c r="FZ149" s="118"/>
      <c r="GJ149" s="118"/>
      <c r="GT149" s="118"/>
      <c r="HD149" s="118"/>
      <c r="HN149" s="118"/>
      <c r="HX149" s="118"/>
      <c r="IH149" s="118"/>
    </row>
    <row xmlns:x14ac="http://schemas.microsoft.com/office/spreadsheetml/2009/9/ac" r="150" s="3" customFormat="true" x14ac:dyDescent="0.25">
      <c r="A150" s="401" t="str">
        <f ca="true">IF(ISBLANK('Data Summary'!A152),"",'Data Summary'!A152)</f>
        <v/>
      </c>
      <c r="B150" s="118"/>
      <c r="L150" s="118"/>
      <c r="V150" s="118"/>
      <c r="AF150" s="118"/>
      <c r="AP150" s="118"/>
      <c r="AZ150" s="118"/>
      <c r="BA150" s="118"/>
      <c r="BJ150" s="118"/>
      <c r="BK150" s="118"/>
      <c r="BT150" s="118"/>
      <c r="CD150" s="118"/>
      <c r="CN150" s="118"/>
      <c r="CX150" s="118"/>
      <c r="DH150" s="118"/>
      <c r="DR150" s="118"/>
      <c r="EB150" s="118"/>
      <c r="EL150" s="118"/>
      <c r="EV150" s="118"/>
      <c r="FF150" s="118"/>
      <c r="FP150" s="118"/>
      <c r="FZ150" s="118"/>
      <c r="GJ150" s="118"/>
      <c r="GT150" s="118"/>
      <c r="HD150" s="118"/>
      <c r="HN150" s="118"/>
      <c r="HX150" s="118"/>
      <c r="IH150" s="118"/>
    </row>
    <row xmlns:x14ac="http://schemas.microsoft.com/office/spreadsheetml/2009/9/ac" r="151" s="3" customFormat="true" x14ac:dyDescent="0.25">
      <c r="A151" s="401" t="str">
        <f ca="true">IF(ISBLANK('Data Summary'!A153),"",'Data Summary'!A153)</f>
        <v/>
      </c>
      <c r="B151" s="118"/>
      <c r="L151" s="118"/>
      <c r="V151" s="118"/>
      <c r="AF151" s="118"/>
      <c r="AP151" s="118"/>
      <c r="AZ151" s="118"/>
      <c r="BA151" s="118"/>
      <c r="BJ151" s="118"/>
      <c r="BK151" s="118"/>
      <c r="BT151" s="118"/>
      <c r="CD151" s="118"/>
      <c r="CN151" s="118"/>
      <c r="CX151" s="118"/>
      <c r="DH151" s="118"/>
      <c r="DR151" s="118"/>
      <c r="EB151" s="118"/>
      <c r="EL151" s="118"/>
      <c r="EV151" s="118"/>
      <c r="FF151" s="118"/>
      <c r="FP151" s="118"/>
      <c r="FZ151" s="118"/>
      <c r="GJ151" s="118"/>
      <c r="GT151" s="118"/>
      <c r="HD151" s="118"/>
      <c r="HN151" s="118"/>
      <c r="HX151" s="118"/>
      <c r="IH151" s="118"/>
    </row>
    <row xmlns:x14ac="http://schemas.microsoft.com/office/spreadsheetml/2009/9/ac" r="152" s="3" customFormat="true" x14ac:dyDescent="0.25">
      <c r="A152" s="397"/>
      <c r="B152" s="118"/>
      <c r="L152" s="118"/>
      <c r="V152" s="118"/>
      <c r="AF152" s="118"/>
      <c r="AP152" s="118"/>
      <c r="AZ152" s="118"/>
      <c r="BA152" s="118"/>
      <c r="BJ152" s="118"/>
      <c r="BK152" s="118"/>
      <c r="BT152" s="118"/>
      <c r="CD152" s="118"/>
      <c r="CN152" s="118"/>
      <c r="CX152" s="118"/>
      <c r="DH152" s="118"/>
      <c r="DR152" s="118"/>
      <c r="EB152" s="118"/>
      <c r="EL152" s="118"/>
      <c r="EV152" s="118"/>
      <c r="FF152" s="118"/>
      <c r="FP152" s="118"/>
      <c r="FZ152" s="118"/>
      <c r="GJ152" s="118"/>
      <c r="GT152" s="118"/>
      <c r="HD152" s="118"/>
      <c r="HN152" s="118"/>
      <c r="HX152" s="118"/>
      <c r="IH152" s="118"/>
    </row>
    <row xmlns:x14ac="http://schemas.microsoft.com/office/spreadsheetml/2009/9/ac" r="153" s="3" customFormat="true" x14ac:dyDescent="0.25">
      <c r="A153" s="397"/>
      <c r="B153" s="118"/>
      <c r="L153" s="118"/>
      <c r="V153" s="118"/>
      <c r="AF153" s="118"/>
      <c r="AP153" s="118"/>
      <c r="AZ153" s="118"/>
      <c r="BA153" s="118"/>
      <c r="BJ153" s="118"/>
      <c r="BK153" s="118"/>
      <c r="BT153" s="118"/>
      <c r="CD153" s="118"/>
      <c r="CN153" s="118"/>
      <c r="CX153" s="118"/>
      <c r="DH153" s="118"/>
      <c r="DR153" s="118"/>
      <c r="EB153" s="118"/>
      <c r="EL153" s="118"/>
      <c r="EV153" s="118"/>
      <c r="FF153" s="118"/>
      <c r="FP153" s="118"/>
      <c r="FZ153" s="118"/>
      <c r="GJ153" s="118"/>
      <c r="GT153" s="118"/>
      <c r="HD153" s="118"/>
      <c r="HN153" s="118"/>
      <c r="HX153" s="118"/>
      <c r="IH153" s="118"/>
    </row>
    <row xmlns:x14ac="http://schemas.microsoft.com/office/spreadsheetml/2009/9/ac" r="154" s="3" customFormat="true" x14ac:dyDescent="0.25">
      <c r="A154" s="397"/>
      <c r="B154" s="118"/>
      <c r="L154" s="118"/>
      <c r="V154" s="118"/>
      <c r="AF154" s="118"/>
      <c r="AP154" s="118"/>
      <c r="AZ154" s="118"/>
      <c r="BA154" s="118"/>
      <c r="BJ154" s="118"/>
      <c r="BK154" s="118"/>
      <c r="BT154" s="118"/>
      <c r="CD154" s="118"/>
      <c r="CN154" s="118"/>
      <c r="CX154" s="118"/>
      <c r="DH154" s="118"/>
      <c r="DR154" s="118"/>
      <c r="EB154" s="118"/>
      <c r="EL154" s="118"/>
      <c r="EV154" s="118"/>
      <c r="FF154" s="118"/>
      <c r="FP154" s="118"/>
      <c r="FZ154" s="118"/>
      <c r="GJ154" s="118"/>
      <c r="GT154" s="118"/>
      <c r="HD154" s="118"/>
      <c r="HN154" s="118"/>
      <c r="HX154" s="118"/>
      <c r="IH154" s="118"/>
    </row>
    <row xmlns:x14ac="http://schemas.microsoft.com/office/spreadsheetml/2009/9/ac" r="155" s="3" customFormat="true" x14ac:dyDescent="0.25">
      <c r="A155" s="397"/>
      <c r="B155" s="118"/>
      <c r="L155" s="118"/>
      <c r="V155" s="118"/>
      <c r="AF155" s="118"/>
      <c r="AP155" s="118"/>
      <c r="AZ155" s="118"/>
      <c r="BA155" s="118"/>
      <c r="BJ155" s="118"/>
      <c r="BK155" s="118"/>
      <c r="BT155" s="118"/>
      <c r="CD155" s="118"/>
      <c r="CN155" s="118"/>
      <c r="CX155" s="118"/>
      <c r="DH155" s="118"/>
      <c r="DR155" s="118"/>
      <c r="EB155" s="118"/>
      <c r="EL155" s="118"/>
      <c r="EV155" s="118"/>
      <c r="FF155" s="118"/>
      <c r="FP155" s="118"/>
      <c r="FZ155" s="118"/>
      <c r="GJ155" s="118"/>
      <c r="GT155" s="118"/>
      <c r="HD155" s="118"/>
      <c r="HN155" s="118"/>
      <c r="HX155" s="118"/>
      <c r="IH155" s="118"/>
    </row>
    <row xmlns:x14ac="http://schemas.microsoft.com/office/spreadsheetml/2009/9/ac" r="156" s="3" customFormat="true" x14ac:dyDescent="0.25">
      <c r="A156" s="397"/>
      <c r="B156" s="118"/>
      <c r="L156" s="118"/>
      <c r="V156" s="118"/>
      <c r="AF156" s="118"/>
      <c r="AP156" s="118"/>
      <c r="AZ156" s="118"/>
      <c r="BA156" s="118"/>
      <c r="BJ156" s="118"/>
      <c r="BK156" s="118"/>
      <c r="BT156" s="118"/>
      <c r="CD156" s="118"/>
      <c r="CN156" s="118"/>
      <c r="CX156" s="118"/>
      <c r="DH156" s="118"/>
      <c r="DR156" s="118"/>
      <c r="EB156" s="118"/>
      <c r="EL156" s="118"/>
      <c r="EV156" s="118"/>
      <c r="FF156" s="118"/>
      <c r="FP156" s="118"/>
      <c r="FZ156" s="118"/>
      <c r="GJ156" s="118"/>
      <c r="GT156" s="118"/>
      <c r="HD156" s="118"/>
      <c r="HN156" s="118"/>
      <c r="HX156" s="118"/>
      <c r="IH156" s="118"/>
    </row>
    <row xmlns:x14ac="http://schemas.microsoft.com/office/spreadsheetml/2009/9/ac" r="157" s="3" customFormat="true" x14ac:dyDescent="0.25">
      <c r="A157" s="397"/>
      <c r="B157" s="118"/>
      <c r="L157" s="118"/>
      <c r="V157" s="118"/>
      <c r="AF157" s="118"/>
      <c r="AP157" s="118"/>
      <c r="AZ157" s="118"/>
      <c r="BA157" s="118"/>
      <c r="BJ157" s="118"/>
      <c r="BK157" s="118"/>
      <c r="BT157" s="118"/>
      <c r="CD157" s="118"/>
      <c r="CN157" s="118"/>
      <c r="CX157" s="118"/>
      <c r="DH157" s="118"/>
      <c r="DR157" s="118"/>
      <c r="EB157" s="118"/>
      <c r="EL157" s="118"/>
      <c r="EV157" s="118"/>
      <c r="FF157" s="118"/>
      <c r="FP157" s="118"/>
      <c r="FZ157" s="118"/>
      <c r="GJ157" s="118"/>
      <c r="GT157" s="118"/>
      <c r="HD157" s="118"/>
      <c r="HN157" s="118"/>
      <c r="HX157" s="118"/>
      <c r="IH157" s="118"/>
    </row>
    <row xmlns:x14ac="http://schemas.microsoft.com/office/spreadsheetml/2009/9/ac" r="158" s="3" customFormat="true" x14ac:dyDescent="0.25">
      <c r="A158" s="397"/>
      <c r="B158" s="118"/>
      <c r="L158" s="118"/>
      <c r="V158" s="118"/>
      <c r="AF158" s="118"/>
      <c r="AP158" s="118"/>
      <c r="AZ158" s="118"/>
      <c r="BA158" s="118"/>
      <c r="BJ158" s="118"/>
      <c r="BK158" s="118"/>
      <c r="BT158" s="118"/>
      <c r="CD158" s="118"/>
      <c r="CN158" s="118"/>
      <c r="CX158" s="118"/>
      <c r="DH158" s="118"/>
      <c r="DR158" s="118"/>
      <c r="EB158" s="118"/>
      <c r="EL158" s="118"/>
      <c r="EV158" s="118"/>
      <c r="FF158" s="118"/>
      <c r="FP158" s="118"/>
      <c r="FZ158" s="118"/>
      <c r="GJ158" s="118"/>
      <c r="GT158" s="118"/>
      <c r="HD158" s="118"/>
      <c r="HN158" s="118"/>
      <c r="HX158" s="118"/>
      <c r="IH158" s="118"/>
    </row>
    <row xmlns:x14ac="http://schemas.microsoft.com/office/spreadsheetml/2009/9/ac" r="159" s="3" customFormat="true" x14ac:dyDescent="0.25">
      <c r="A159" s="397"/>
      <c r="B159" s="118"/>
      <c r="L159" s="118"/>
      <c r="V159" s="118"/>
      <c r="AF159" s="118"/>
      <c r="AP159" s="118"/>
      <c r="AZ159" s="118"/>
      <c r="BA159" s="118"/>
      <c r="BJ159" s="118"/>
      <c r="BK159" s="118"/>
      <c r="BT159" s="118"/>
      <c r="CD159" s="118"/>
      <c r="CN159" s="118"/>
      <c r="CX159" s="118"/>
      <c r="DH159" s="118"/>
      <c r="DR159" s="118"/>
      <c r="EB159" s="118"/>
      <c r="EL159" s="118"/>
      <c r="EV159" s="118"/>
      <c r="FF159" s="118"/>
      <c r="FP159" s="118"/>
      <c r="FZ159" s="118"/>
      <c r="GJ159" s="118"/>
      <c r="GT159" s="118"/>
      <c r="HD159" s="118"/>
      <c r="HN159" s="118"/>
      <c r="HX159" s="118"/>
      <c r="IH159" s="118"/>
    </row>
    <row xmlns:x14ac="http://schemas.microsoft.com/office/spreadsheetml/2009/9/ac" r="160" s="3" customFormat="true" x14ac:dyDescent="0.25">
      <c r="A160" s="397"/>
      <c r="B160" s="118"/>
      <c r="L160" s="118"/>
      <c r="V160" s="118"/>
      <c r="AF160" s="118"/>
      <c r="AP160" s="118"/>
      <c r="AZ160" s="118"/>
      <c r="BA160" s="118"/>
      <c r="BJ160" s="118"/>
      <c r="BK160" s="118"/>
      <c r="BT160" s="118"/>
      <c r="CD160" s="118"/>
      <c r="CN160" s="118"/>
      <c r="CX160" s="118"/>
      <c r="DH160" s="118"/>
      <c r="DR160" s="118"/>
      <c r="EB160" s="118"/>
      <c r="EL160" s="118"/>
      <c r="EV160" s="118"/>
      <c r="FF160" s="118"/>
      <c r="FP160" s="118"/>
      <c r="FZ160" s="118"/>
      <c r="GJ160" s="118"/>
      <c r="GT160" s="118"/>
      <c r="HD160" s="118"/>
      <c r="HN160" s="118"/>
      <c r="HX160" s="118"/>
      <c r="IH160" s="118"/>
    </row>
    <row xmlns:x14ac="http://schemas.microsoft.com/office/spreadsheetml/2009/9/ac" r="161" s="3" customFormat="true" x14ac:dyDescent="0.25">
      <c r="A161" s="397"/>
      <c r="B161" s="118"/>
      <c r="L161" s="118"/>
      <c r="V161" s="118"/>
      <c r="AF161" s="118"/>
      <c r="AP161" s="118"/>
      <c r="AZ161" s="118"/>
      <c r="BA161" s="118"/>
      <c r="BJ161" s="118"/>
      <c r="BK161" s="118"/>
      <c r="BT161" s="118"/>
      <c r="CD161" s="118"/>
      <c r="CN161" s="118"/>
      <c r="CX161" s="118"/>
      <c r="DH161" s="118"/>
      <c r="DR161" s="118"/>
      <c r="EB161" s="118"/>
      <c r="EL161" s="118"/>
      <c r="EV161" s="118"/>
      <c r="FF161" s="118"/>
      <c r="FP161" s="118"/>
      <c r="FZ161" s="118"/>
      <c r="GJ161" s="118"/>
      <c r="GT161" s="118"/>
      <c r="HD161" s="118"/>
      <c r="HN161" s="118"/>
      <c r="HX161" s="118"/>
      <c r="IH161" s="118"/>
    </row>
    <row xmlns:x14ac="http://schemas.microsoft.com/office/spreadsheetml/2009/9/ac" r="162" s="3" customFormat="true" x14ac:dyDescent="0.25">
      <c r="A162" s="397"/>
      <c r="B162" s="118"/>
      <c r="L162" s="118"/>
      <c r="V162" s="118"/>
      <c r="AF162" s="118"/>
      <c r="AP162" s="118"/>
      <c r="AZ162" s="118"/>
      <c r="BA162" s="118"/>
      <c r="BJ162" s="118"/>
      <c r="BK162" s="118"/>
      <c r="BT162" s="118"/>
      <c r="CD162" s="118"/>
      <c r="CN162" s="118"/>
      <c r="CX162" s="118"/>
      <c r="DH162" s="118"/>
      <c r="DR162" s="118"/>
      <c r="EB162" s="118"/>
      <c r="EL162" s="118"/>
      <c r="EV162" s="118"/>
      <c r="FF162" s="118"/>
      <c r="FP162" s="118"/>
      <c r="FZ162" s="118"/>
      <c r="GJ162" s="118"/>
      <c r="GT162" s="118"/>
      <c r="HD162" s="118"/>
      <c r="HN162" s="118"/>
      <c r="HX162" s="118"/>
      <c r="IH162" s="118"/>
    </row>
    <row xmlns:x14ac="http://schemas.microsoft.com/office/spreadsheetml/2009/9/ac" r="163" s="3" customFormat="true" x14ac:dyDescent="0.25">
      <c r="A163" s="397"/>
      <c r="B163" s="118"/>
      <c r="L163" s="118"/>
      <c r="V163" s="118"/>
      <c r="AF163" s="118"/>
      <c r="AP163" s="118"/>
      <c r="AZ163" s="118"/>
      <c r="BA163" s="118"/>
      <c r="BJ163" s="118"/>
      <c r="BK163" s="118"/>
      <c r="BT163" s="118"/>
      <c r="CD163" s="118"/>
      <c r="CN163" s="118"/>
      <c r="CX163" s="118"/>
      <c r="DH163" s="118"/>
      <c r="DR163" s="118"/>
      <c r="EB163" s="118"/>
      <c r="EL163" s="118"/>
      <c r="EV163" s="118"/>
      <c r="FF163" s="118"/>
      <c r="FP163" s="118"/>
      <c r="FZ163" s="118"/>
      <c r="GJ163" s="118"/>
      <c r="GT163" s="118"/>
      <c r="HD163" s="118"/>
      <c r="HN163" s="118"/>
      <c r="HX163" s="118"/>
      <c r="IH163" s="118"/>
    </row>
    <row xmlns:x14ac="http://schemas.microsoft.com/office/spreadsheetml/2009/9/ac" r="164" s="3" customFormat="true" x14ac:dyDescent="0.25">
      <c r="A164" s="397"/>
      <c r="B164" s="118"/>
      <c r="L164" s="118"/>
      <c r="V164" s="118"/>
      <c r="AF164" s="118"/>
      <c r="AP164" s="118"/>
      <c r="AZ164" s="118"/>
      <c r="BA164" s="118"/>
      <c r="BJ164" s="118"/>
      <c r="BK164" s="118"/>
      <c r="BT164" s="118"/>
      <c r="CD164" s="118"/>
      <c r="CN164" s="118"/>
      <c r="CX164" s="118"/>
      <c r="DH164" s="118"/>
      <c r="DR164" s="118"/>
      <c r="EB164" s="118"/>
      <c r="EL164" s="118"/>
      <c r="EV164" s="118"/>
      <c r="FF164" s="118"/>
      <c r="FP164" s="118"/>
      <c r="FZ164" s="118"/>
      <c r="GJ164" s="118"/>
      <c r="GT164" s="118"/>
      <c r="HD164" s="118"/>
      <c r="HN164" s="118"/>
      <c r="HX164" s="118"/>
      <c r="IH164" s="118"/>
    </row>
    <row xmlns:x14ac="http://schemas.microsoft.com/office/spreadsheetml/2009/9/ac" r="165" s="3" customFormat="true" x14ac:dyDescent="0.25">
      <c r="A165" s="397"/>
      <c r="B165" s="118"/>
      <c r="L165" s="118"/>
      <c r="V165" s="118"/>
      <c r="AF165" s="118"/>
      <c r="AP165" s="118"/>
      <c r="AZ165" s="118"/>
      <c r="BA165" s="118"/>
      <c r="BJ165" s="118"/>
      <c r="BK165" s="118"/>
      <c r="BT165" s="118"/>
      <c r="CD165" s="118"/>
      <c r="CN165" s="118"/>
      <c r="CX165" s="118"/>
      <c r="DH165" s="118"/>
      <c r="DR165" s="118"/>
      <c r="EB165" s="118"/>
      <c r="EL165" s="118"/>
      <c r="EV165" s="118"/>
      <c r="FF165" s="118"/>
      <c r="FP165" s="118"/>
      <c r="FZ165" s="118"/>
      <c r="GJ165" s="118"/>
      <c r="GT165" s="118"/>
      <c r="HD165" s="118"/>
      <c r="HN165" s="118"/>
      <c r="HX165" s="118"/>
      <c r="IH165" s="118"/>
    </row>
    <row xmlns:x14ac="http://schemas.microsoft.com/office/spreadsheetml/2009/9/ac" r="166" s="3" customFormat="true" x14ac:dyDescent="0.25">
      <c r="A166" s="397"/>
      <c r="B166" s="118"/>
      <c r="L166" s="118"/>
      <c r="V166" s="118"/>
      <c r="AF166" s="118"/>
      <c r="AP166" s="118"/>
      <c r="AZ166" s="118"/>
      <c r="BA166" s="118"/>
      <c r="BJ166" s="118"/>
      <c r="BK166" s="118"/>
      <c r="BT166" s="118"/>
      <c r="CD166" s="118"/>
      <c r="CN166" s="118"/>
      <c r="CX166" s="118"/>
      <c r="DH166" s="118"/>
      <c r="DR166" s="118"/>
      <c r="EB166" s="118"/>
      <c r="EL166" s="118"/>
      <c r="EV166" s="118"/>
      <c r="FF166" s="118"/>
      <c r="FP166" s="118"/>
      <c r="FZ166" s="118"/>
      <c r="GJ166" s="118"/>
      <c r="GT166" s="118"/>
      <c r="HD166" s="118"/>
      <c r="HN166" s="118"/>
      <c r="HX166" s="118"/>
      <c r="IH166" s="118"/>
    </row>
    <row xmlns:x14ac="http://schemas.microsoft.com/office/spreadsheetml/2009/9/ac" r="167" s="3" customFormat="true" x14ac:dyDescent="0.25">
      <c r="A167" s="397"/>
      <c r="B167" s="118"/>
      <c r="L167" s="118"/>
      <c r="V167" s="118"/>
      <c r="AF167" s="118"/>
      <c r="AP167" s="118"/>
      <c r="AZ167" s="118"/>
      <c r="BA167" s="118"/>
      <c r="BJ167" s="118"/>
      <c r="BK167" s="118"/>
      <c r="BT167" s="118"/>
      <c r="CD167" s="118"/>
      <c r="CN167" s="118"/>
      <c r="CX167" s="118"/>
      <c r="DH167" s="118"/>
      <c r="DR167" s="118"/>
      <c r="EB167" s="118"/>
      <c r="EL167" s="118"/>
      <c r="EV167" s="118"/>
      <c r="FF167" s="118"/>
      <c r="FP167" s="118"/>
      <c r="FZ167" s="118"/>
      <c r="GJ167" s="118"/>
      <c r="GT167" s="118"/>
      <c r="HD167" s="118"/>
      <c r="HN167" s="118"/>
      <c r="HX167" s="118"/>
      <c r="IH167" s="118"/>
    </row>
    <row xmlns:x14ac="http://schemas.microsoft.com/office/spreadsheetml/2009/9/ac" r="168" s="3" customFormat="true" x14ac:dyDescent="0.25">
      <c r="A168" s="397"/>
      <c r="B168" s="118"/>
      <c r="L168" s="118"/>
      <c r="V168" s="118"/>
      <c r="AF168" s="118"/>
      <c r="AP168" s="118"/>
      <c r="AZ168" s="118"/>
      <c r="BA168" s="118"/>
      <c r="BJ168" s="118"/>
      <c r="BK168" s="118"/>
      <c r="BT168" s="118"/>
      <c r="CD168" s="118"/>
      <c r="CN168" s="118"/>
      <c r="CX168" s="118"/>
      <c r="DH168" s="118"/>
      <c r="DR168" s="118"/>
      <c r="EB168" s="118"/>
      <c r="EL168" s="118"/>
      <c r="EV168" s="118"/>
      <c r="FF168" s="118"/>
      <c r="FP168" s="118"/>
      <c r="FZ168" s="118"/>
      <c r="GJ168" s="118"/>
      <c r="GT168" s="118"/>
      <c r="HD168" s="118"/>
      <c r="HN168" s="118"/>
      <c r="HX168" s="118"/>
      <c r="IH168" s="118"/>
    </row>
    <row xmlns:x14ac="http://schemas.microsoft.com/office/spreadsheetml/2009/9/ac" r="169" s="3" customFormat="true" x14ac:dyDescent="0.25">
      <c r="A169" s="397"/>
      <c r="B169" s="118"/>
      <c r="L169" s="118"/>
      <c r="V169" s="118"/>
      <c r="AF169" s="118"/>
      <c r="AP169" s="118"/>
      <c r="AZ169" s="118"/>
      <c r="BA169" s="118"/>
      <c r="BJ169" s="118"/>
      <c r="BK169" s="118"/>
      <c r="BT169" s="118"/>
      <c r="CD169" s="118"/>
      <c r="CN169" s="118"/>
      <c r="CX169" s="118"/>
      <c r="DH169" s="118"/>
      <c r="DR169" s="118"/>
      <c r="EB169" s="118"/>
      <c r="EL169" s="118"/>
      <c r="EV169" s="118"/>
      <c r="FF169" s="118"/>
      <c r="FP169" s="118"/>
      <c r="FZ169" s="118"/>
      <c r="GJ169" s="118"/>
      <c r="GT169" s="118"/>
      <c r="HD169" s="118"/>
      <c r="HN169" s="118"/>
      <c r="HX169" s="118"/>
      <c r="IH169" s="118"/>
    </row>
    <row xmlns:x14ac="http://schemas.microsoft.com/office/spreadsheetml/2009/9/ac" r="170" s="3" customFormat="true" x14ac:dyDescent="0.25">
      <c r="A170" s="397"/>
      <c r="B170" s="118"/>
      <c r="L170" s="118"/>
      <c r="V170" s="118"/>
      <c r="AF170" s="118"/>
      <c r="AP170" s="118"/>
      <c r="AZ170" s="118"/>
      <c r="BA170" s="118"/>
      <c r="BJ170" s="118"/>
      <c r="BK170" s="118"/>
      <c r="BT170" s="118"/>
      <c r="CD170" s="118"/>
      <c r="CN170" s="118"/>
      <c r="CX170" s="118"/>
      <c r="DH170" s="118"/>
      <c r="DR170" s="118"/>
      <c r="EB170" s="118"/>
      <c r="EL170" s="118"/>
      <c r="EV170" s="118"/>
      <c r="FF170" s="118"/>
      <c r="FP170" s="118"/>
      <c r="FZ170" s="118"/>
      <c r="GJ170" s="118"/>
      <c r="GT170" s="118"/>
      <c r="HD170" s="118"/>
      <c r="HN170" s="118"/>
      <c r="HX170" s="118"/>
      <c r="IH170" s="118"/>
    </row>
    <row xmlns:x14ac="http://schemas.microsoft.com/office/spreadsheetml/2009/9/ac" r="171" s="3" customFormat="true" x14ac:dyDescent="0.25">
      <c r="A171" s="397"/>
      <c r="B171" s="118"/>
      <c r="L171" s="118"/>
      <c r="V171" s="118"/>
      <c r="AF171" s="118"/>
      <c r="AP171" s="118"/>
      <c r="AZ171" s="118"/>
      <c r="BA171" s="118"/>
      <c r="BJ171" s="118"/>
      <c r="BK171" s="118"/>
      <c r="BT171" s="118"/>
      <c r="CD171" s="118"/>
      <c r="CN171" s="118"/>
      <c r="CX171" s="118"/>
      <c r="DH171" s="118"/>
      <c r="DR171" s="118"/>
      <c r="EB171" s="118"/>
      <c r="EL171" s="118"/>
      <c r="EV171" s="118"/>
      <c r="FF171" s="118"/>
      <c r="FP171" s="118"/>
      <c r="FZ171" s="118"/>
      <c r="GJ171" s="118"/>
      <c r="GT171" s="118"/>
      <c r="HD171" s="118"/>
      <c r="HN171" s="118"/>
      <c r="HX171" s="118"/>
      <c r="IH171" s="118"/>
    </row>
    <row xmlns:x14ac="http://schemas.microsoft.com/office/spreadsheetml/2009/9/ac" r="172" s="3" customFormat="true" x14ac:dyDescent="0.25">
      <c r="A172" s="397"/>
      <c r="B172" s="118"/>
      <c r="L172" s="118"/>
      <c r="V172" s="118"/>
      <c r="AF172" s="118"/>
      <c r="AP172" s="118"/>
      <c r="AZ172" s="118"/>
      <c r="BA172" s="118"/>
      <c r="BJ172" s="118"/>
      <c r="BK172" s="118"/>
      <c r="BT172" s="118"/>
      <c r="CD172" s="118"/>
      <c r="CN172" s="118"/>
      <c r="CX172" s="118"/>
      <c r="DH172" s="118"/>
      <c r="DR172" s="118"/>
      <c r="EB172" s="118"/>
      <c r="EL172" s="118"/>
      <c r="EV172" s="118"/>
      <c r="FF172" s="118"/>
      <c r="FP172" s="118"/>
      <c r="FZ172" s="118"/>
      <c r="GJ172" s="118"/>
      <c r="GT172" s="118"/>
      <c r="HD172" s="118"/>
      <c r="HN172" s="118"/>
      <c r="HX172" s="118"/>
      <c r="IH172" s="118"/>
    </row>
    <row xmlns:x14ac="http://schemas.microsoft.com/office/spreadsheetml/2009/9/ac" r="173" s="3" customFormat="true" x14ac:dyDescent="0.25">
      <c r="A173" s="397"/>
      <c r="B173" s="118"/>
      <c r="L173" s="118"/>
      <c r="V173" s="118"/>
      <c r="AF173" s="118"/>
      <c r="AP173" s="118"/>
      <c r="AZ173" s="118"/>
      <c r="BA173" s="118"/>
      <c r="BJ173" s="118"/>
      <c r="BK173" s="118"/>
      <c r="BT173" s="118"/>
      <c r="CD173" s="118"/>
      <c r="CN173" s="118"/>
      <c r="CX173" s="118"/>
      <c r="DH173" s="118"/>
      <c r="DR173" s="118"/>
      <c r="EB173" s="118"/>
      <c r="EL173" s="118"/>
      <c r="EV173" s="118"/>
      <c r="FF173" s="118"/>
      <c r="FP173" s="118"/>
      <c r="FZ173" s="118"/>
      <c r="GJ173" s="118"/>
      <c r="GT173" s="118"/>
      <c r="HD173" s="118"/>
      <c r="HN173" s="118"/>
      <c r="HX173" s="118"/>
      <c r="IH173" s="118"/>
    </row>
    <row xmlns:x14ac="http://schemas.microsoft.com/office/spreadsheetml/2009/9/ac" r="174" s="3" customFormat="true" x14ac:dyDescent="0.25">
      <c r="A174" s="397"/>
      <c r="B174" s="118"/>
      <c r="L174" s="118"/>
      <c r="V174" s="118"/>
      <c r="AF174" s="118"/>
      <c r="AP174" s="118"/>
      <c r="AZ174" s="118"/>
      <c r="BA174" s="118"/>
      <c r="BJ174" s="118"/>
      <c r="BK174" s="118"/>
      <c r="BT174" s="118"/>
      <c r="CD174" s="118"/>
      <c r="CN174" s="118"/>
      <c r="CX174" s="118"/>
      <c r="DH174" s="118"/>
      <c r="DR174" s="118"/>
      <c r="EB174" s="118"/>
      <c r="EL174" s="118"/>
      <c r="EV174" s="118"/>
      <c r="FF174" s="118"/>
      <c r="FP174" s="118"/>
      <c r="FZ174" s="118"/>
      <c r="GJ174" s="118"/>
      <c r="GT174" s="118"/>
      <c r="HD174" s="118"/>
      <c r="HN174" s="118"/>
      <c r="HX174" s="118"/>
      <c r="IH174" s="118"/>
    </row>
    <row xmlns:x14ac="http://schemas.microsoft.com/office/spreadsheetml/2009/9/ac" r="175" s="3" customFormat="true" x14ac:dyDescent="0.25">
      <c r="A175" s="397"/>
      <c r="B175" s="118"/>
      <c r="L175" s="118"/>
      <c r="V175" s="118"/>
      <c r="AF175" s="118"/>
      <c r="AP175" s="118"/>
      <c r="AZ175" s="118"/>
      <c r="BA175" s="118"/>
      <c r="BJ175" s="118"/>
      <c r="BK175" s="118"/>
      <c r="BT175" s="118"/>
      <c r="CD175" s="118"/>
      <c r="CN175" s="118"/>
      <c r="CX175" s="118"/>
      <c r="DH175" s="118"/>
      <c r="DR175" s="118"/>
      <c r="EB175" s="118"/>
      <c r="EL175" s="118"/>
      <c r="EV175" s="118"/>
      <c r="FF175" s="118"/>
      <c r="FP175" s="118"/>
      <c r="FZ175" s="118"/>
      <c r="GJ175" s="118"/>
      <c r="GT175" s="118"/>
      <c r="HD175" s="118"/>
      <c r="HN175" s="118"/>
      <c r="HX175" s="118"/>
      <c r="IH175" s="118"/>
    </row>
    <row xmlns:x14ac="http://schemas.microsoft.com/office/spreadsheetml/2009/9/ac" r="176" s="3" customFormat="true" x14ac:dyDescent="0.25">
      <c r="A176" s="397"/>
      <c r="B176" s="118"/>
      <c r="L176" s="118"/>
      <c r="V176" s="118"/>
      <c r="AF176" s="118"/>
      <c r="AP176" s="118"/>
      <c r="AZ176" s="118"/>
      <c r="BA176" s="118"/>
      <c r="BJ176" s="118"/>
      <c r="BK176" s="118"/>
      <c r="BT176" s="118"/>
      <c r="CD176" s="118"/>
      <c r="CN176" s="118"/>
      <c r="CX176" s="118"/>
      <c r="DH176" s="118"/>
      <c r="DR176" s="118"/>
      <c r="EB176" s="118"/>
      <c r="EL176" s="118"/>
      <c r="EV176" s="118"/>
      <c r="FF176" s="118"/>
      <c r="FP176" s="118"/>
      <c r="FZ176" s="118"/>
      <c r="GJ176" s="118"/>
      <c r="GT176" s="118"/>
      <c r="HD176" s="118"/>
      <c r="HN176" s="118"/>
      <c r="HX176" s="118"/>
      <c r="IH176" s="118"/>
    </row>
    <row xmlns:x14ac="http://schemas.microsoft.com/office/spreadsheetml/2009/9/ac" r="177" s="3" customFormat="true" x14ac:dyDescent="0.25">
      <c r="A177" s="397"/>
      <c r="B177" s="118"/>
      <c r="L177" s="118"/>
      <c r="V177" s="118"/>
      <c r="AF177" s="118"/>
      <c r="AP177" s="118"/>
      <c r="AZ177" s="118"/>
      <c r="BA177" s="118"/>
      <c r="BJ177" s="118"/>
      <c r="BK177" s="118"/>
      <c r="BT177" s="118"/>
      <c r="CD177" s="118"/>
      <c r="CN177" s="118"/>
      <c r="CX177" s="118"/>
      <c r="DH177" s="118"/>
      <c r="DR177" s="118"/>
      <c r="EB177" s="118"/>
      <c r="EL177" s="118"/>
      <c r="EV177" s="118"/>
      <c r="FF177" s="118"/>
      <c r="FP177" s="118"/>
      <c r="FZ177" s="118"/>
      <c r="GJ177" s="118"/>
      <c r="GT177" s="118"/>
      <c r="HD177" s="118"/>
      <c r="HN177" s="118"/>
      <c r="HX177" s="118"/>
      <c r="IH177" s="118"/>
    </row>
    <row xmlns:x14ac="http://schemas.microsoft.com/office/spreadsheetml/2009/9/ac" r="178" s="3" customFormat="true" x14ac:dyDescent="0.25">
      <c r="A178" s="397"/>
      <c r="B178" s="118"/>
      <c r="L178" s="118"/>
      <c r="V178" s="118"/>
      <c r="AF178" s="118"/>
      <c r="AP178" s="118"/>
      <c r="AZ178" s="118"/>
      <c r="BA178" s="118"/>
      <c r="BJ178" s="118"/>
      <c r="BK178" s="118"/>
      <c r="BT178" s="118"/>
      <c r="CD178" s="118"/>
      <c r="CN178" s="118"/>
      <c r="CX178" s="118"/>
      <c r="DH178" s="118"/>
      <c r="DR178" s="118"/>
      <c r="EB178" s="118"/>
      <c r="EL178" s="118"/>
      <c r="EV178" s="118"/>
      <c r="FF178" s="118"/>
      <c r="FP178" s="118"/>
      <c r="FZ178" s="118"/>
      <c r="GJ178" s="118"/>
      <c r="GT178" s="118"/>
      <c r="HD178" s="118"/>
      <c r="HN178" s="118"/>
      <c r="HX178" s="118"/>
      <c r="IH178" s="118"/>
    </row>
    <row xmlns:x14ac="http://schemas.microsoft.com/office/spreadsheetml/2009/9/ac" r="179" s="3" customFormat="true" x14ac:dyDescent="0.25">
      <c r="A179" s="397"/>
      <c r="B179" s="118"/>
      <c r="L179" s="118"/>
      <c r="V179" s="118"/>
      <c r="AF179" s="118"/>
      <c r="AP179" s="118"/>
      <c r="AZ179" s="118"/>
      <c r="BA179" s="118"/>
      <c r="BJ179" s="118"/>
      <c r="BK179" s="118"/>
      <c r="BT179" s="118"/>
      <c r="CD179" s="118"/>
      <c r="CN179" s="118"/>
      <c r="CX179" s="118"/>
      <c r="DH179" s="118"/>
      <c r="DR179" s="118"/>
      <c r="EB179" s="118"/>
      <c r="EL179" s="118"/>
      <c r="EV179" s="118"/>
      <c r="FF179" s="118"/>
      <c r="FP179" s="118"/>
      <c r="FZ179" s="118"/>
      <c r="GJ179" s="118"/>
      <c r="GT179" s="118"/>
      <c r="HD179" s="118"/>
      <c r="HN179" s="118"/>
      <c r="HX179" s="118"/>
      <c r="IH179" s="118"/>
    </row>
    <row xmlns:x14ac="http://schemas.microsoft.com/office/spreadsheetml/2009/9/ac" r="180" s="3" customFormat="true" x14ac:dyDescent="0.25">
      <c r="A180" s="397"/>
      <c r="B180" s="118"/>
      <c r="L180" s="118"/>
      <c r="V180" s="118"/>
      <c r="AF180" s="118"/>
      <c r="AP180" s="118"/>
      <c r="AZ180" s="118"/>
      <c r="BA180" s="118"/>
      <c r="BJ180" s="118"/>
      <c r="BK180" s="118"/>
      <c r="BT180" s="118"/>
      <c r="CD180" s="118"/>
      <c r="CN180" s="118"/>
      <c r="CX180" s="118"/>
      <c r="DH180" s="118"/>
      <c r="DR180" s="118"/>
      <c r="EB180" s="118"/>
      <c r="EL180" s="118"/>
      <c r="EV180" s="118"/>
      <c r="FF180" s="118"/>
      <c r="FP180" s="118"/>
      <c r="FZ180" s="118"/>
      <c r="GJ180" s="118"/>
      <c r="GT180" s="118"/>
      <c r="HD180" s="118"/>
      <c r="HN180" s="118"/>
      <c r="HX180" s="118"/>
      <c r="IH180" s="118"/>
    </row>
    <row xmlns:x14ac="http://schemas.microsoft.com/office/spreadsheetml/2009/9/ac" r="181" s="3" customFormat="true" x14ac:dyDescent="0.25">
      <c r="A181" s="397"/>
      <c r="B181" s="118"/>
      <c r="L181" s="118"/>
      <c r="V181" s="118"/>
      <c r="AF181" s="118"/>
      <c r="AP181" s="118"/>
      <c r="AZ181" s="118"/>
      <c r="BA181" s="118"/>
      <c r="BJ181" s="118"/>
      <c r="BK181" s="118"/>
      <c r="BT181" s="118"/>
      <c r="CD181" s="118"/>
      <c r="CN181" s="118"/>
      <c r="CX181" s="118"/>
      <c r="DH181" s="118"/>
      <c r="DR181" s="118"/>
      <c r="EB181" s="118"/>
      <c r="EL181" s="118"/>
      <c r="EV181" s="118"/>
      <c r="FF181" s="118"/>
      <c r="FP181" s="118"/>
      <c r="FZ181" s="118"/>
      <c r="GJ181" s="118"/>
      <c r="GT181" s="118"/>
      <c r="HD181" s="118"/>
      <c r="HN181" s="118"/>
      <c r="HX181" s="118"/>
      <c r="IH181" s="118"/>
    </row>
    <row xmlns:x14ac="http://schemas.microsoft.com/office/spreadsheetml/2009/9/ac" r="182" s="3" customFormat="true" x14ac:dyDescent="0.25">
      <c r="A182" s="397"/>
      <c r="B182" s="118"/>
      <c r="L182" s="118"/>
      <c r="V182" s="118"/>
      <c r="AF182" s="118"/>
      <c r="AP182" s="118"/>
      <c r="AZ182" s="118"/>
      <c r="BA182" s="118"/>
      <c r="BJ182" s="118"/>
      <c r="BK182" s="118"/>
      <c r="BT182" s="118"/>
      <c r="CD182" s="118"/>
      <c r="CN182" s="118"/>
      <c r="CX182" s="118"/>
      <c r="DH182" s="118"/>
      <c r="DR182" s="118"/>
      <c r="EB182" s="118"/>
      <c r="EL182" s="118"/>
      <c r="EV182" s="118"/>
      <c r="FF182" s="118"/>
      <c r="FP182" s="118"/>
      <c r="FZ182" s="118"/>
      <c r="GJ182" s="118"/>
      <c r="GT182" s="118"/>
      <c r="HD182" s="118"/>
      <c r="HN182" s="118"/>
      <c r="HX182" s="118"/>
      <c r="IH182" s="118"/>
    </row>
    <row xmlns:x14ac="http://schemas.microsoft.com/office/spreadsheetml/2009/9/ac" r="183" s="3" customFormat="true" x14ac:dyDescent="0.25">
      <c r="A183" s="397"/>
      <c r="B183" s="118"/>
      <c r="L183" s="118"/>
      <c r="V183" s="118"/>
      <c r="AF183" s="118"/>
      <c r="AP183" s="118"/>
      <c r="AZ183" s="118"/>
      <c r="BA183" s="118"/>
      <c r="BJ183" s="118"/>
      <c r="BK183" s="118"/>
      <c r="BT183" s="118"/>
      <c r="CD183" s="118"/>
      <c r="CN183" s="118"/>
      <c r="CX183" s="118"/>
      <c r="DH183" s="118"/>
      <c r="DR183" s="118"/>
      <c r="EB183" s="118"/>
      <c r="EL183" s="118"/>
      <c r="EV183" s="118"/>
      <c r="FF183" s="118"/>
      <c r="FP183" s="118"/>
      <c r="FZ183" s="118"/>
      <c r="GJ183" s="118"/>
      <c r="GT183" s="118"/>
      <c r="HD183" s="118"/>
      <c r="HN183" s="118"/>
      <c r="HX183" s="118"/>
      <c r="IH183" s="118"/>
    </row>
    <row xmlns:x14ac="http://schemas.microsoft.com/office/spreadsheetml/2009/9/ac" r="184" s="3" customFormat="true" x14ac:dyDescent="0.25">
      <c r="A184" s="397"/>
      <c r="B184" s="118"/>
      <c r="L184" s="118"/>
      <c r="V184" s="118"/>
      <c r="AF184" s="118"/>
      <c r="AP184" s="118"/>
      <c r="AZ184" s="118"/>
      <c r="BA184" s="118"/>
      <c r="BJ184" s="118"/>
      <c r="BK184" s="118"/>
      <c r="BT184" s="118"/>
      <c r="CD184" s="118"/>
      <c r="CN184" s="118"/>
      <c r="CX184" s="118"/>
      <c r="DH184" s="118"/>
      <c r="DR184" s="118"/>
      <c r="EB184" s="118"/>
      <c r="EL184" s="118"/>
      <c r="EV184" s="118"/>
      <c r="FF184" s="118"/>
      <c r="FP184" s="118"/>
      <c r="FZ184" s="118"/>
      <c r="GJ184" s="118"/>
      <c r="GT184" s="118"/>
      <c r="HD184" s="118"/>
      <c r="HN184" s="118"/>
      <c r="HX184" s="118"/>
      <c r="IH184" s="118"/>
    </row>
    <row xmlns:x14ac="http://schemas.microsoft.com/office/spreadsheetml/2009/9/ac" r="185" s="3" customFormat="true" x14ac:dyDescent="0.25">
      <c r="A185" s="397"/>
      <c r="B185" s="118"/>
      <c r="L185" s="118"/>
      <c r="V185" s="118"/>
      <c r="AF185" s="118"/>
      <c r="AP185" s="118"/>
      <c r="AZ185" s="118"/>
      <c r="BA185" s="118"/>
      <c r="BJ185" s="118"/>
      <c r="BK185" s="118"/>
      <c r="BT185" s="118"/>
      <c r="CD185" s="118"/>
      <c r="CN185" s="118"/>
      <c r="CX185" s="118"/>
      <c r="DH185" s="118"/>
      <c r="DR185" s="118"/>
      <c r="EB185" s="118"/>
      <c r="EL185" s="118"/>
      <c r="EV185" s="118"/>
      <c r="FF185" s="118"/>
      <c r="FP185" s="118"/>
      <c r="FZ185" s="118"/>
      <c r="GJ185" s="118"/>
      <c r="GT185" s="118"/>
      <c r="HD185" s="118"/>
      <c r="HN185" s="118"/>
      <c r="HX185" s="118"/>
      <c r="IH185" s="118"/>
    </row>
    <row xmlns:x14ac="http://schemas.microsoft.com/office/spreadsheetml/2009/9/ac" r="186" s="3" customFormat="true" x14ac:dyDescent="0.25">
      <c r="A186" s="397"/>
      <c r="B186" s="118"/>
      <c r="L186" s="118"/>
      <c r="V186" s="118"/>
      <c r="AF186" s="118"/>
      <c r="AP186" s="118"/>
      <c r="AZ186" s="118"/>
      <c r="BA186" s="118"/>
      <c r="BJ186" s="118"/>
      <c r="BK186" s="118"/>
      <c r="BT186" s="118"/>
      <c r="CD186" s="118"/>
      <c r="CN186" s="118"/>
      <c r="CX186" s="118"/>
      <c r="DH186" s="118"/>
      <c r="DR186" s="118"/>
      <c r="EB186" s="118"/>
      <c r="EL186" s="118"/>
      <c r="EV186" s="118"/>
      <c r="FF186" s="118"/>
      <c r="FP186" s="118"/>
      <c r="FZ186" s="118"/>
      <c r="GJ186" s="118"/>
      <c r="GT186" s="118"/>
      <c r="HD186" s="118"/>
      <c r="HN186" s="118"/>
      <c r="HX186" s="118"/>
      <c r="IH186" s="118"/>
    </row>
    <row xmlns:x14ac="http://schemas.microsoft.com/office/spreadsheetml/2009/9/ac" r="187" s="3" customFormat="true" x14ac:dyDescent="0.25">
      <c r="A187" s="397"/>
      <c r="B187" s="118"/>
      <c r="L187" s="118"/>
      <c r="V187" s="118"/>
      <c r="AF187" s="118"/>
      <c r="AP187" s="118"/>
      <c r="AZ187" s="118"/>
      <c r="BA187" s="118"/>
      <c r="BJ187" s="118"/>
      <c r="BK187" s="118"/>
      <c r="BT187" s="118"/>
      <c r="CD187" s="118"/>
      <c r="CN187" s="118"/>
      <c r="CX187" s="118"/>
      <c r="DH187" s="118"/>
      <c r="DR187" s="118"/>
      <c r="EB187" s="118"/>
      <c r="EL187" s="118"/>
      <c r="EV187" s="118"/>
      <c r="FF187" s="118"/>
      <c r="FP187" s="118"/>
      <c r="FZ187" s="118"/>
      <c r="GJ187" s="118"/>
      <c r="GT187" s="118"/>
      <c r="HD187" s="118"/>
      <c r="HN187" s="118"/>
      <c r="HX187" s="118"/>
      <c r="IH187" s="118"/>
    </row>
    <row xmlns:x14ac="http://schemas.microsoft.com/office/spreadsheetml/2009/9/ac" r="188" s="3" customFormat="true" x14ac:dyDescent="0.25">
      <c r="A188" s="397"/>
      <c r="B188" s="118"/>
      <c r="L188" s="118"/>
      <c r="V188" s="118"/>
      <c r="AF188" s="118"/>
      <c r="AP188" s="118"/>
      <c r="AZ188" s="118"/>
      <c r="BA188" s="118"/>
      <c r="BJ188" s="118"/>
      <c r="BK188" s="118"/>
      <c r="BT188" s="118"/>
      <c r="CD188" s="118"/>
      <c r="CN188" s="118"/>
      <c r="CX188" s="118"/>
      <c r="DH188" s="118"/>
      <c r="DR188" s="118"/>
      <c r="EB188" s="118"/>
      <c r="EL188" s="118"/>
      <c r="EV188" s="118"/>
      <c r="FF188" s="118"/>
      <c r="FP188" s="118"/>
      <c r="FZ188" s="118"/>
      <c r="GJ188" s="118"/>
      <c r="GT188" s="118"/>
      <c r="HD188" s="118"/>
      <c r="HN188" s="118"/>
      <c r="HX188" s="118"/>
      <c r="IH188" s="118"/>
    </row>
    <row xmlns:x14ac="http://schemas.microsoft.com/office/spreadsheetml/2009/9/ac" r="189" s="3" customFormat="true" x14ac:dyDescent="0.25">
      <c r="A189" s="397"/>
      <c r="B189" s="118"/>
      <c r="L189" s="118"/>
      <c r="V189" s="118"/>
      <c r="AF189" s="118"/>
      <c r="AP189" s="118"/>
      <c r="AZ189" s="118"/>
      <c r="BA189" s="118"/>
      <c r="BJ189" s="118"/>
      <c r="BK189" s="118"/>
      <c r="BT189" s="118"/>
      <c r="CD189" s="118"/>
      <c r="CN189" s="118"/>
      <c r="CX189" s="118"/>
      <c r="DH189" s="118"/>
      <c r="DR189" s="118"/>
      <c r="EB189" s="118"/>
      <c r="EL189" s="118"/>
      <c r="EV189" s="118"/>
      <c r="FF189" s="118"/>
      <c r="FP189" s="118"/>
      <c r="FZ189" s="118"/>
      <c r="GJ189" s="118"/>
      <c r="GT189" s="118"/>
      <c r="HD189" s="118"/>
      <c r="HN189" s="118"/>
      <c r="HX189" s="118"/>
      <c r="IH189" s="118"/>
    </row>
    <row xmlns:x14ac="http://schemas.microsoft.com/office/spreadsheetml/2009/9/ac" r="190" s="3" customFormat="true" x14ac:dyDescent="0.25">
      <c r="A190" s="397"/>
      <c r="B190" s="118"/>
      <c r="L190" s="118"/>
      <c r="V190" s="118"/>
      <c r="AF190" s="118"/>
      <c r="AP190" s="118"/>
      <c r="AZ190" s="118"/>
      <c r="BA190" s="118"/>
      <c r="BJ190" s="118"/>
      <c r="BK190" s="118"/>
      <c r="BT190" s="118"/>
      <c r="CD190" s="118"/>
      <c r="CN190" s="118"/>
      <c r="CX190" s="118"/>
      <c r="DH190" s="118"/>
      <c r="DR190" s="118"/>
      <c r="EB190" s="118"/>
      <c r="EL190" s="118"/>
      <c r="EV190" s="118"/>
      <c r="FF190" s="118"/>
      <c r="FP190" s="118"/>
      <c r="FZ190" s="118"/>
      <c r="GJ190" s="118"/>
      <c r="GT190" s="118"/>
      <c r="HD190" s="118"/>
      <c r="HN190" s="118"/>
      <c r="HX190" s="118"/>
      <c r="IH190" s="118"/>
    </row>
    <row xmlns:x14ac="http://schemas.microsoft.com/office/spreadsheetml/2009/9/ac" r="191" s="3" customFormat="true" x14ac:dyDescent="0.25">
      <c r="A191" s="397"/>
      <c r="B191" s="118"/>
      <c r="L191" s="118"/>
      <c r="V191" s="118"/>
      <c r="AF191" s="118"/>
      <c r="AP191" s="118"/>
      <c r="AZ191" s="118"/>
      <c r="BA191" s="118"/>
      <c r="BJ191" s="118"/>
      <c r="BK191" s="118"/>
      <c r="BT191" s="118"/>
      <c r="CD191" s="118"/>
      <c r="CN191" s="118"/>
      <c r="CX191" s="118"/>
      <c r="DH191" s="118"/>
      <c r="DR191" s="118"/>
      <c r="EB191" s="118"/>
      <c r="EL191" s="118"/>
      <c r="EV191" s="118"/>
      <c r="FF191" s="118"/>
      <c r="FP191" s="118"/>
      <c r="FZ191" s="118"/>
      <c r="GJ191" s="118"/>
      <c r="GT191" s="118"/>
      <c r="HD191" s="118"/>
      <c r="HN191" s="118"/>
      <c r="HX191" s="118"/>
      <c r="IH191" s="118"/>
    </row>
    <row xmlns:x14ac="http://schemas.microsoft.com/office/spreadsheetml/2009/9/ac" r="192" s="3" customFormat="true" x14ac:dyDescent="0.25">
      <c r="A192" s="397"/>
      <c r="B192" s="118"/>
      <c r="L192" s="118"/>
      <c r="V192" s="118"/>
      <c r="AF192" s="118"/>
      <c r="AP192" s="118"/>
      <c r="AZ192" s="118"/>
      <c r="BA192" s="118"/>
      <c r="BJ192" s="118"/>
      <c r="BK192" s="118"/>
      <c r="BT192" s="118"/>
      <c r="CD192" s="118"/>
      <c r="CN192" s="118"/>
      <c r="CX192" s="118"/>
      <c r="DH192" s="118"/>
      <c r="DR192" s="118"/>
      <c r="EB192" s="118"/>
      <c r="EL192" s="118"/>
      <c r="EV192" s="118"/>
      <c r="FF192" s="118"/>
      <c r="FP192" s="118"/>
      <c r="FZ192" s="118"/>
      <c r="GJ192" s="118"/>
      <c r="GT192" s="118"/>
      <c r="HD192" s="118"/>
      <c r="HN192" s="118"/>
      <c r="HX192" s="118"/>
      <c r="IH192" s="118"/>
    </row>
    <row xmlns:x14ac="http://schemas.microsoft.com/office/spreadsheetml/2009/9/ac" r="193" s="3" customFormat="true" x14ac:dyDescent="0.25">
      <c r="A193" s="397"/>
      <c r="B193" s="118"/>
      <c r="L193" s="118"/>
      <c r="V193" s="118"/>
      <c r="AF193" s="118"/>
      <c r="AP193" s="118"/>
      <c r="AZ193" s="118"/>
      <c r="BA193" s="118"/>
      <c r="BJ193" s="118"/>
      <c r="BK193" s="118"/>
      <c r="BT193" s="118"/>
      <c r="CD193" s="118"/>
      <c r="CN193" s="118"/>
      <c r="CX193" s="118"/>
      <c r="DH193" s="118"/>
      <c r="DR193" s="118"/>
      <c r="EB193" s="118"/>
      <c r="EL193" s="118"/>
      <c r="EV193" s="118"/>
      <c r="FF193" s="118"/>
      <c r="FP193" s="118"/>
      <c r="FZ193" s="118"/>
      <c r="GJ193" s="118"/>
      <c r="GT193" s="118"/>
      <c r="HD193" s="118"/>
      <c r="HN193" s="118"/>
      <c r="HX193" s="118"/>
      <c r="IH193" s="118"/>
    </row>
    <row xmlns:x14ac="http://schemas.microsoft.com/office/spreadsheetml/2009/9/ac" r="194" s="3" customFormat="true" x14ac:dyDescent="0.25">
      <c r="A194" s="397"/>
      <c r="B194" s="118"/>
      <c r="L194" s="118"/>
      <c r="V194" s="118"/>
      <c r="AF194" s="118"/>
      <c r="AP194" s="118"/>
      <c r="AZ194" s="118"/>
      <c r="BA194" s="118"/>
      <c r="BJ194" s="118"/>
      <c r="BK194" s="118"/>
      <c r="BT194" s="118"/>
      <c r="CD194" s="118"/>
      <c r="CN194" s="118"/>
      <c r="CX194" s="118"/>
      <c r="DH194" s="118"/>
      <c r="DR194" s="118"/>
      <c r="EB194" s="118"/>
      <c r="EL194" s="118"/>
      <c r="EV194" s="118"/>
      <c r="FF194" s="118"/>
      <c r="FP194" s="118"/>
      <c r="FZ194" s="118"/>
      <c r="GJ194" s="118"/>
      <c r="GT194" s="118"/>
      <c r="HD194" s="118"/>
      <c r="HN194" s="118"/>
      <c r="HX194" s="118"/>
      <c r="IH194" s="118"/>
    </row>
    <row xmlns:x14ac="http://schemas.microsoft.com/office/spreadsheetml/2009/9/ac" r="195" s="3" customFormat="true" x14ac:dyDescent="0.25">
      <c r="A195" s="397"/>
      <c r="B195" s="118"/>
      <c r="L195" s="118"/>
      <c r="V195" s="118"/>
      <c r="AF195" s="118"/>
      <c r="AP195" s="118"/>
      <c r="AZ195" s="118"/>
      <c r="BA195" s="118"/>
      <c r="BJ195" s="118"/>
      <c r="BK195" s="118"/>
      <c r="BT195" s="118"/>
      <c r="CD195" s="118"/>
      <c r="CN195" s="118"/>
      <c r="CX195" s="118"/>
      <c r="DH195" s="118"/>
      <c r="DR195" s="118"/>
      <c r="EB195" s="118"/>
      <c r="EL195" s="118"/>
      <c r="EV195" s="118"/>
      <c r="FF195" s="118"/>
      <c r="FP195" s="118"/>
      <c r="FZ195" s="118"/>
      <c r="GJ195" s="118"/>
      <c r="GT195" s="118"/>
      <c r="HD195" s="118"/>
      <c r="HN195" s="118"/>
      <c r="HX195" s="118"/>
      <c r="IH195" s="118"/>
    </row>
    <row xmlns:x14ac="http://schemas.microsoft.com/office/spreadsheetml/2009/9/ac" r="196" s="3" customFormat="true" x14ac:dyDescent="0.25">
      <c r="A196" s="397"/>
      <c r="B196" s="118"/>
      <c r="L196" s="118"/>
      <c r="V196" s="118"/>
      <c r="AF196" s="118"/>
      <c r="AP196" s="118"/>
      <c r="AZ196" s="118"/>
      <c r="BA196" s="118"/>
      <c r="BJ196" s="118"/>
      <c r="BK196" s="118"/>
      <c r="BT196" s="118"/>
      <c r="CD196" s="118"/>
      <c r="CN196" s="118"/>
      <c r="CX196" s="118"/>
      <c r="DH196" s="118"/>
      <c r="DR196" s="118"/>
      <c r="EB196" s="118"/>
      <c r="EL196" s="118"/>
      <c r="EV196" s="118"/>
      <c r="FF196" s="118"/>
      <c r="FP196" s="118"/>
      <c r="FZ196" s="118"/>
      <c r="GJ196" s="118"/>
      <c r="GT196" s="118"/>
      <c r="HD196" s="118"/>
      <c r="HN196" s="118"/>
      <c r="HX196" s="118"/>
      <c r="IH196" s="118"/>
    </row>
    <row xmlns:x14ac="http://schemas.microsoft.com/office/spreadsheetml/2009/9/ac" r="197" s="3" customFormat="true" x14ac:dyDescent="0.25">
      <c r="A197" s="397"/>
      <c r="B197" s="118"/>
      <c r="L197" s="118"/>
      <c r="V197" s="118"/>
      <c r="AF197" s="118"/>
      <c r="AP197" s="118"/>
      <c r="AZ197" s="118"/>
      <c r="BA197" s="118"/>
      <c r="BJ197" s="118"/>
      <c r="BK197" s="118"/>
      <c r="BT197" s="118"/>
      <c r="CD197" s="118"/>
      <c r="CN197" s="118"/>
      <c r="CX197" s="118"/>
      <c r="DH197" s="118"/>
      <c r="DR197" s="118"/>
      <c r="EB197" s="118"/>
      <c r="EL197" s="118"/>
      <c r="EV197" s="118"/>
      <c r="FF197" s="118"/>
      <c r="FP197" s="118"/>
      <c r="FZ197" s="118"/>
      <c r="GJ197" s="118"/>
      <c r="GT197" s="118"/>
      <c r="HD197" s="118"/>
      <c r="HN197" s="118"/>
      <c r="HX197" s="118"/>
      <c r="IH197" s="118"/>
    </row>
    <row xmlns:x14ac="http://schemas.microsoft.com/office/spreadsheetml/2009/9/ac" r="198" s="3" customFormat="true" x14ac:dyDescent="0.25">
      <c r="A198" s="397"/>
      <c r="B198" s="118"/>
      <c r="L198" s="118"/>
      <c r="V198" s="118"/>
      <c r="AF198" s="118"/>
      <c r="AP198" s="118"/>
      <c r="AZ198" s="118"/>
      <c r="BA198" s="118"/>
      <c r="BJ198" s="118"/>
      <c r="BK198" s="118"/>
      <c r="BT198" s="118"/>
      <c r="CD198" s="118"/>
      <c r="CN198" s="118"/>
      <c r="CX198" s="118"/>
      <c r="DH198" s="118"/>
      <c r="DR198" s="118"/>
      <c r="EB198" s="118"/>
      <c r="EL198" s="118"/>
      <c r="EV198" s="118"/>
      <c r="FF198" s="118"/>
      <c r="FP198" s="118"/>
      <c r="FZ198" s="118"/>
      <c r="GJ198" s="118"/>
      <c r="GT198" s="118"/>
      <c r="HD198" s="118"/>
      <c r="HN198" s="118"/>
      <c r="HX198" s="118"/>
      <c r="IH198" s="118"/>
    </row>
    <row xmlns:x14ac="http://schemas.microsoft.com/office/spreadsheetml/2009/9/ac" r="199" s="3" customFormat="true" x14ac:dyDescent="0.25">
      <c r="A199" s="397"/>
      <c r="B199" s="118"/>
      <c r="L199" s="118"/>
      <c r="V199" s="118"/>
      <c r="AF199" s="118"/>
      <c r="AP199" s="118"/>
      <c r="AZ199" s="118"/>
      <c r="BA199" s="118"/>
      <c r="BJ199" s="118"/>
      <c r="BK199" s="118"/>
      <c r="BT199" s="118"/>
      <c r="CD199" s="118"/>
      <c r="CN199" s="118"/>
      <c r="CX199" s="118"/>
      <c r="DH199" s="118"/>
      <c r="DR199" s="118"/>
      <c r="EB199" s="118"/>
      <c r="EL199" s="118"/>
      <c r="EV199" s="118"/>
      <c r="FF199" s="118"/>
      <c r="FP199" s="118"/>
      <c r="FZ199" s="118"/>
      <c r="GJ199" s="118"/>
      <c r="GT199" s="118"/>
      <c r="HD199" s="118"/>
      <c r="HN199" s="118"/>
      <c r="HX199" s="118"/>
      <c r="IH199" s="118"/>
    </row>
    <row xmlns:x14ac="http://schemas.microsoft.com/office/spreadsheetml/2009/9/ac" r="200" s="3" customFormat="true" x14ac:dyDescent="0.25">
      <c r="A200" s="397"/>
      <c r="B200" s="118"/>
      <c r="L200" s="118"/>
      <c r="V200" s="118"/>
      <c r="AF200" s="118"/>
      <c r="AP200" s="118"/>
      <c r="AZ200" s="118"/>
      <c r="BA200" s="118"/>
      <c r="BJ200" s="118"/>
      <c r="BK200" s="118"/>
      <c r="BT200" s="118"/>
      <c r="CD200" s="118"/>
      <c r="CN200" s="118"/>
      <c r="CX200" s="118"/>
      <c r="DH200" s="118"/>
      <c r="DR200" s="118"/>
      <c r="EB200" s="118"/>
      <c r="EL200" s="118"/>
      <c r="EV200" s="118"/>
      <c r="FF200" s="118"/>
      <c r="FP200" s="118"/>
      <c r="FZ200" s="118"/>
      <c r="GJ200" s="118"/>
      <c r="GT200" s="118"/>
      <c r="HD200" s="118"/>
      <c r="HN200" s="118"/>
      <c r="HX200" s="118"/>
      <c r="IH200" s="118"/>
    </row>
    <row xmlns:x14ac="http://schemas.microsoft.com/office/spreadsheetml/2009/9/ac" r="201" s="3" customFormat="true" x14ac:dyDescent="0.25">
      <c r="A201" s="397"/>
      <c r="B201" s="118"/>
      <c r="L201" s="118"/>
      <c r="V201" s="118"/>
      <c r="AF201" s="118"/>
      <c r="AP201" s="118"/>
      <c r="AZ201" s="118"/>
      <c r="BA201" s="118"/>
      <c r="BJ201" s="118"/>
      <c r="BK201" s="118"/>
      <c r="BT201" s="118"/>
      <c r="CD201" s="118"/>
      <c r="CN201" s="118"/>
      <c r="CX201" s="118"/>
      <c r="DH201" s="118"/>
      <c r="DR201" s="118"/>
      <c r="EB201" s="118"/>
      <c r="EL201" s="118"/>
      <c r="EV201" s="118"/>
      <c r="FF201" s="118"/>
      <c r="FP201" s="118"/>
      <c r="FZ201" s="118"/>
      <c r="GJ201" s="118"/>
      <c r="GT201" s="118"/>
      <c r="HD201" s="118"/>
      <c r="HN201" s="118"/>
      <c r="HX201" s="118"/>
      <c r="IH201" s="118"/>
    </row>
    <row xmlns:x14ac="http://schemas.microsoft.com/office/spreadsheetml/2009/9/ac" r="202" s="3" customFormat="true" x14ac:dyDescent="0.25">
      <c r="A202" s="397"/>
      <c r="B202" s="118"/>
      <c r="L202" s="118"/>
      <c r="V202" s="118"/>
      <c r="AF202" s="118"/>
      <c r="AP202" s="118"/>
      <c r="AZ202" s="118"/>
      <c r="BA202" s="118"/>
      <c r="BJ202" s="118"/>
      <c r="BK202" s="118"/>
      <c r="BT202" s="118"/>
      <c r="CD202" s="118"/>
      <c r="CN202" s="118"/>
      <c r="CX202" s="118"/>
      <c r="DH202" s="118"/>
      <c r="DR202" s="118"/>
      <c r="EB202" s="118"/>
      <c r="EL202" s="118"/>
      <c r="EV202" s="118"/>
      <c r="FF202" s="118"/>
      <c r="FP202" s="118"/>
      <c r="FZ202" s="118"/>
      <c r="GJ202" s="118"/>
      <c r="GT202" s="118"/>
      <c r="HD202" s="118"/>
      <c r="HN202" s="118"/>
      <c r="HX202" s="118"/>
      <c r="IH202" s="118"/>
    </row>
    <row xmlns:x14ac="http://schemas.microsoft.com/office/spreadsheetml/2009/9/ac" r="203" s="3" customFormat="true" x14ac:dyDescent="0.25">
      <c r="A203" s="397"/>
      <c r="B203" s="118"/>
      <c r="L203" s="118"/>
      <c r="V203" s="118"/>
      <c r="AF203" s="118"/>
      <c r="AP203" s="118"/>
      <c r="AZ203" s="118"/>
      <c r="BA203" s="118"/>
      <c r="BJ203" s="118"/>
      <c r="BK203" s="118"/>
      <c r="BT203" s="118"/>
      <c r="CD203" s="118"/>
      <c r="CN203" s="118"/>
      <c r="CX203" s="118"/>
      <c r="DH203" s="118"/>
      <c r="DR203" s="118"/>
      <c r="EB203" s="118"/>
      <c r="EL203" s="118"/>
      <c r="EV203" s="118"/>
      <c r="FF203" s="118"/>
      <c r="FP203" s="118"/>
      <c r="FZ203" s="118"/>
      <c r="GJ203" s="118"/>
      <c r="GT203" s="118"/>
      <c r="HD203" s="118"/>
      <c r="HN203" s="118"/>
      <c r="HX203" s="118"/>
      <c r="IH203" s="118"/>
    </row>
    <row xmlns:x14ac="http://schemas.microsoft.com/office/spreadsheetml/2009/9/ac" r="204" s="3" customFormat="true" x14ac:dyDescent="0.25">
      <c r="A204" s="397"/>
      <c r="B204" s="118"/>
      <c r="L204" s="118"/>
      <c r="V204" s="118"/>
      <c r="AF204" s="118"/>
      <c r="AP204" s="118"/>
      <c r="AZ204" s="118"/>
      <c r="BA204" s="118"/>
      <c r="BJ204" s="118"/>
      <c r="BK204" s="118"/>
      <c r="BT204" s="118"/>
      <c r="CD204" s="118"/>
      <c r="CN204" s="118"/>
      <c r="CX204" s="118"/>
      <c r="DH204" s="118"/>
      <c r="DR204" s="118"/>
      <c r="EB204" s="118"/>
      <c r="EL204" s="118"/>
      <c r="EV204" s="118"/>
      <c r="FF204" s="118"/>
      <c r="FP204" s="118"/>
      <c r="FZ204" s="118"/>
      <c r="GJ204" s="118"/>
      <c r="GT204" s="118"/>
      <c r="HD204" s="118"/>
      <c r="HN204" s="118"/>
      <c r="HX204" s="118"/>
      <c r="IH204" s="118"/>
    </row>
    <row xmlns:x14ac="http://schemas.microsoft.com/office/spreadsheetml/2009/9/ac" r="205" s="3" customFormat="true" x14ac:dyDescent="0.25">
      <c r="A205" s="397"/>
      <c r="B205" s="118"/>
      <c r="L205" s="118"/>
      <c r="V205" s="118"/>
      <c r="AF205" s="118"/>
      <c r="AP205" s="118"/>
      <c r="AZ205" s="118"/>
      <c r="BA205" s="118"/>
      <c r="BJ205" s="118"/>
      <c r="BK205" s="118"/>
      <c r="BT205" s="118"/>
      <c r="CD205" s="118"/>
      <c r="CN205" s="118"/>
      <c r="CX205" s="118"/>
      <c r="DH205" s="118"/>
      <c r="DR205" s="118"/>
      <c r="EB205" s="118"/>
      <c r="EL205" s="118"/>
      <c r="EV205" s="118"/>
      <c r="FF205" s="118"/>
      <c r="FP205" s="118"/>
      <c r="FZ205" s="118"/>
      <c r="GJ205" s="118"/>
      <c r="GT205" s="118"/>
      <c r="HD205" s="118"/>
      <c r="HN205" s="118"/>
      <c r="HX205" s="118"/>
      <c r="IH205" s="118"/>
    </row>
    <row xmlns:x14ac="http://schemas.microsoft.com/office/spreadsheetml/2009/9/ac" r="206" s="3" customFormat="true" x14ac:dyDescent="0.25">
      <c r="A206" s="397"/>
      <c r="B206" s="118"/>
      <c r="L206" s="118"/>
      <c r="V206" s="118"/>
      <c r="AF206" s="118"/>
      <c r="AP206" s="118"/>
      <c r="AZ206" s="118"/>
      <c r="BA206" s="118"/>
      <c r="BJ206" s="118"/>
      <c r="BK206" s="118"/>
      <c r="BT206" s="118"/>
      <c r="CD206" s="118"/>
      <c r="CN206" s="118"/>
      <c r="CX206" s="118"/>
      <c r="DH206" s="118"/>
      <c r="DR206" s="118"/>
      <c r="EB206" s="118"/>
      <c r="EL206" s="118"/>
      <c r="EV206" s="118"/>
      <c r="FF206" s="118"/>
      <c r="FP206" s="118"/>
      <c r="FZ206" s="118"/>
      <c r="GJ206" s="118"/>
      <c r="GT206" s="118"/>
      <c r="HD206" s="118"/>
      <c r="HN206" s="118"/>
      <c r="HX206" s="118"/>
      <c r="IH206" s="118"/>
    </row>
    <row xmlns:x14ac="http://schemas.microsoft.com/office/spreadsheetml/2009/9/ac" r="207" s="3" customFormat="true" x14ac:dyDescent="0.25">
      <c r="A207" s="397"/>
      <c r="B207" s="118"/>
      <c r="L207" s="118"/>
      <c r="V207" s="118"/>
      <c r="AF207" s="118"/>
      <c r="AP207" s="118"/>
      <c r="AZ207" s="118"/>
      <c r="BA207" s="118"/>
      <c r="BJ207" s="118"/>
      <c r="BK207" s="118"/>
      <c r="BT207" s="118"/>
      <c r="CD207" s="118"/>
      <c r="CN207" s="118"/>
      <c r="CX207" s="118"/>
      <c r="DH207" s="118"/>
      <c r="DR207" s="118"/>
      <c r="EB207" s="118"/>
      <c r="EL207" s="118"/>
      <c r="EV207" s="118"/>
      <c r="FF207" s="118"/>
      <c r="FP207" s="118"/>
      <c r="FZ207" s="118"/>
      <c r="GJ207" s="118"/>
      <c r="GT207" s="118"/>
      <c r="HD207" s="118"/>
      <c r="HN207" s="118"/>
      <c r="HX207" s="118"/>
      <c r="IH207" s="118"/>
    </row>
    <row xmlns:x14ac="http://schemas.microsoft.com/office/spreadsheetml/2009/9/ac" r="208" s="3" customFormat="true" x14ac:dyDescent="0.25">
      <c r="A208" s="397"/>
      <c r="B208" s="118"/>
      <c r="L208" s="118"/>
      <c r="V208" s="118"/>
      <c r="AF208" s="118"/>
      <c r="AP208" s="118"/>
      <c r="AZ208" s="118"/>
      <c r="BA208" s="118"/>
      <c r="BJ208" s="118"/>
      <c r="BK208" s="118"/>
      <c r="BT208" s="118"/>
      <c r="CD208" s="118"/>
      <c r="CN208" s="118"/>
      <c r="CX208" s="118"/>
      <c r="DH208" s="118"/>
      <c r="DR208" s="118"/>
      <c r="EB208" s="118"/>
      <c r="EL208" s="118"/>
      <c r="EV208" s="118"/>
      <c r="FF208" s="118"/>
      <c r="FP208" s="118"/>
      <c r="FZ208" s="118"/>
      <c r="GJ208" s="118"/>
      <c r="GT208" s="118"/>
      <c r="HD208" s="118"/>
      <c r="HN208" s="118"/>
      <c r="HX208" s="118"/>
      <c r="IH208" s="118"/>
    </row>
    <row xmlns:x14ac="http://schemas.microsoft.com/office/spreadsheetml/2009/9/ac" r="209" s="3" customFormat="true" x14ac:dyDescent="0.25">
      <c r="A209" s="397"/>
      <c r="B209" s="118"/>
      <c r="L209" s="118"/>
      <c r="V209" s="118"/>
      <c r="AF209" s="118"/>
      <c r="AP209" s="118"/>
      <c r="AZ209" s="118"/>
      <c r="BA209" s="118"/>
      <c r="BJ209" s="118"/>
      <c r="BK209" s="118"/>
      <c r="BT209" s="118"/>
      <c r="CD209" s="118"/>
      <c r="CN209" s="118"/>
      <c r="CX209" s="118"/>
      <c r="DH209" s="118"/>
      <c r="DR209" s="118"/>
      <c r="EB209" s="118"/>
      <c r="EL209" s="118"/>
      <c r="EV209" s="118"/>
      <c r="FF209" s="118"/>
      <c r="FP209" s="118"/>
      <c r="FZ209" s="118"/>
      <c r="GJ209" s="118"/>
      <c r="GT209" s="118"/>
      <c r="HD209" s="118"/>
      <c r="HN209" s="118"/>
      <c r="HX209" s="118"/>
      <c r="IH209" s="118"/>
    </row>
    <row xmlns:x14ac="http://schemas.microsoft.com/office/spreadsheetml/2009/9/ac" r="210" s="3" customFormat="true" x14ac:dyDescent="0.25">
      <c r="A210" s="397"/>
      <c r="B210" s="118"/>
      <c r="L210" s="118"/>
      <c r="V210" s="118"/>
      <c r="AF210" s="118"/>
      <c r="AP210" s="118"/>
      <c r="AZ210" s="118"/>
      <c r="BA210" s="118"/>
      <c r="BJ210" s="118"/>
      <c r="BK210" s="118"/>
      <c r="BT210" s="118"/>
      <c r="CD210" s="118"/>
      <c r="CN210" s="118"/>
      <c r="CX210" s="118"/>
      <c r="DH210" s="118"/>
      <c r="DR210" s="118"/>
      <c r="EB210" s="118"/>
      <c r="EL210" s="118"/>
      <c r="EV210" s="118"/>
      <c r="FF210" s="118"/>
      <c r="FP210" s="118"/>
      <c r="FZ210" s="118"/>
      <c r="GJ210" s="118"/>
      <c r="GT210" s="118"/>
      <c r="HD210" s="118"/>
      <c r="HN210" s="118"/>
      <c r="HX210" s="118"/>
      <c r="IH210" s="118"/>
    </row>
    <row xmlns:x14ac="http://schemas.microsoft.com/office/spreadsheetml/2009/9/ac" r="211" s="3" customFormat="true" x14ac:dyDescent="0.25">
      <c r="A211" s="397"/>
      <c r="B211" s="118"/>
      <c r="L211" s="118"/>
      <c r="V211" s="118"/>
      <c r="AF211" s="118"/>
      <c r="AP211" s="118"/>
      <c r="AZ211" s="118"/>
      <c r="BA211" s="118"/>
      <c r="BJ211" s="118"/>
      <c r="BK211" s="118"/>
      <c r="BT211" s="118"/>
      <c r="CD211" s="118"/>
      <c r="CN211" s="118"/>
      <c r="CX211" s="118"/>
      <c r="DH211" s="118"/>
      <c r="DR211" s="118"/>
      <c r="EB211" s="118"/>
      <c r="EL211" s="118"/>
      <c r="EV211" s="118"/>
      <c r="FF211" s="118"/>
      <c r="FP211" s="118"/>
      <c r="FZ211" s="118"/>
      <c r="GJ211" s="118"/>
      <c r="GT211" s="118"/>
      <c r="HD211" s="118"/>
      <c r="HN211" s="118"/>
      <c r="HX211" s="118"/>
      <c r="IH211" s="118"/>
    </row>
    <row xmlns:x14ac="http://schemas.microsoft.com/office/spreadsheetml/2009/9/ac" r="212" s="3" customFormat="true" x14ac:dyDescent="0.25">
      <c r="A212" s="397"/>
      <c r="B212" s="118"/>
      <c r="L212" s="118"/>
      <c r="V212" s="118"/>
      <c r="AF212" s="118"/>
      <c r="AP212" s="118"/>
      <c r="AZ212" s="118"/>
      <c r="BA212" s="118"/>
      <c r="BJ212" s="118"/>
      <c r="BK212" s="118"/>
      <c r="BT212" s="118"/>
      <c r="CD212" s="118"/>
      <c r="CN212" s="118"/>
      <c r="CX212" s="118"/>
      <c r="DH212" s="118"/>
      <c r="DR212" s="118"/>
      <c r="EB212" s="118"/>
      <c r="EL212" s="118"/>
      <c r="EV212" s="118"/>
      <c r="FF212" s="118"/>
      <c r="FP212" s="118"/>
      <c r="FZ212" s="118"/>
      <c r="GJ212" s="118"/>
      <c r="GT212" s="118"/>
      <c r="HD212" s="118"/>
      <c r="HN212" s="118"/>
      <c r="HX212" s="118"/>
      <c r="IH212" s="118"/>
    </row>
    <row xmlns:x14ac="http://schemas.microsoft.com/office/spreadsheetml/2009/9/ac" r="213" s="3" customFormat="true" x14ac:dyDescent="0.25">
      <c r="A213" s="397"/>
      <c r="B213" s="118"/>
      <c r="L213" s="118"/>
      <c r="V213" s="118"/>
      <c r="AF213" s="118"/>
      <c r="AP213" s="118"/>
      <c r="AZ213" s="118"/>
      <c r="BA213" s="118"/>
      <c r="BJ213" s="118"/>
      <c r="BK213" s="118"/>
      <c r="BT213" s="118"/>
      <c r="CD213" s="118"/>
      <c r="CN213" s="118"/>
      <c r="CX213" s="118"/>
      <c r="DH213" s="118"/>
      <c r="DR213" s="118"/>
      <c r="EB213" s="118"/>
      <c r="EL213" s="118"/>
      <c r="EV213" s="118"/>
      <c r="FF213" s="118"/>
      <c r="FP213" s="118"/>
      <c r="FZ213" s="118"/>
      <c r="GJ213" s="118"/>
      <c r="GT213" s="118"/>
      <c r="HD213" s="118"/>
      <c r="HN213" s="118"/>
      <c r="HX213" s="118"/>
      <c r="IH213" s="118"/>
    </row>
    <row xmlns:x14ac="http://schemas.microsoft.com/office/spreadsheetml/2009/9/ac" r="214" s="3" customFormat="true" x14ac:dyDescent="0.25">
      <c r="A214" s="397"/>
      <c r="B214" s="118"/>
      <c r="L214" s="118"/>
      <c r="V214" s="118"/>
      <c r="AF214" s="118"/>
      <c r="AP214" s="118"/>
      <c r="AZ214" s="118"/>
      <c r="BA214" s="118"/>
      <c r="BJ214" s="118"/>
      <c r="BK214" s="118"/>
      <c r="BT214" s="118"/>
      <c r="CD214" s="118"/>
      <c r="CN214" s="118"/>
      <c r="CX214" s="118"/>
      <c r="DH214" s="118"/>
      <c r="DR214" s="118"/>
      <c r="EB214" s="118"/>
      <c r="EL214" s="118"/>
      <c r="EV214" s="118"/>
      <c r="FF214" s="118"/>
      <c r="FP214" s="118"/>
      <c r="FZ214" s="118"/>
      <c r="GJ214" s="118"/>
      <c r="GT214" s="118"/>
      <c r="HD214" s="118"/>
      <c r="HN214" s="118"/>
      <c r="HX214" s="118"/>
      <c r="IH214" s="118"/>
    </row>
    <row xmlns:x14ac="http://schemas.microsoft.com/office/spreadsheetml/2009/9/ac" r="215" s="3" customFormat="true" x14ac:dyDescent="0.25">
      <c r="A215" s="397"/>
      <c r="B215" s="118"/>
      <c r="L215" s="118"/>
      <c r="V215" s="118"/>
      <c r="AF215" s="118"/>
      <c r="AP215" s="118"/>
      <c r="AZ215" s="118"/>
      <c r="BA215" s="118"/>
      <c r="BJ215" s="118"/>
      <c r="BK215" s="118"/>
      <c r="BT215" s="118"/>
      <c r="CD215" s="118"/>
      <c r="CN215" s="118"/>
      <c r="CX215" s="118"/>
      <c r="DH215" s="118"/>
      <c r="DR215" s="118"/>
      <c r="EB215" s="118"/>
      <c r="EL215" s="118"/>
      <c r="EV215" s="118"/>
      <c r="FF215" s="118"/>
      <c r="FP215" s="118"/>
      <c r="FZ215" s="118"/>
      <c r="GJ215" s="118"/>
      <c r="GT215" s="118"/>
      <c r="HD215" s="118"/>
      <c r="HN215" s="118"/>
      <c r="HX215" s="118"/>
      <c r="IH215" s="118"/>
    </row>
    <row xmlns:x14ac="http://schemas.microsoft.com/office/spreadsheetml/2009/9/ac" r="216" s="3" customFormat="true" x14ac:dyDescent="0.25">
      <c r="A216" s="397"/>
      <c r="B216" s="118"/>
      <c r="L216" s="118"/>
      <c r="V216" s="118"/>
      <c r="AF216" s="118"/>
      <c r="AP216" s="118"/>
      <c r="AZ216" s="118"/>
      <c r="BA216" s="118"/>
      <c r="BJ216" s="118"/>
      <c r="BK216" s="118"/>
      <c r="BT216" s="118"/>
      <c r="CD216" s="118"/>
      <c r="CN216" s="118"/>
      <c r="CX216" s="118"/>
      <c r="DH216" s="118"/>
      <c r="DR216" s="118"/>
      <c r="EB216" s="118"/>
      <c r="EL216" s="118"/>
      <c r="EV216" s="118"/>
      <c r="FF216" s="118"/>
      <c r="FP216" s="118"/>
      <c r="FZ216" s="118"/>
      <c r="GJ216" s="118"/>
      <c r="GT216" s="118"/>
      <c r="HD216" s="118"/>
      <c r="HN216" s="118"/>
      <c r="HX216" s="118"/>
      <c r="IH216" s="118"/>
    </row>
    <row xmlns:x14ac="http://schemas.microsoft.com/office/spreadsheetml/2009/9/ac" r="217" s="3" customFormat="true" x14ac:dyDescent="0.25">
      <c r="A217" s="397"/>
      <c r="B217" s="118"/>
      <c r="L217" s="118"/>
      <c r="V217" s="118"/>
      <c r="AF217" s="118"/>
      <c r="AP217" s="118"/>
      <c r="AZ217" s="118"/>
      <c r="BA217" s="118"/>
      <c r="BJ217" s="118"/>
      <c r="BK217" s="118"/>
      <c r="BT217" s="118"/>
      <c r="CD217" s="118"/>
      <c r="CN217" s="118"/>
      <c r="CX217" s="118"/>
      <c r="DH217" s="118"/>
      <c r="DR217" s="118"/>
      <c r="EB217" s="118"/>
      <c r="EL217" s="118"/>
      <c r="EV217" s="118"/>
      <c r="FF217" s="118"/>
      <c r="FP217" s="118"/>
      <c r="FZ217" s="118"/>
      <c r="GJ217" s="118"/>
      <c r="GT217" s="118"/>
      <c r="HD217" s="118"/>
      <c r="HN217" s="118"/>
      <c r="HX217" s="118"/>
      <c r="IH217" s="118"/>
    </row>
    <row xmlns:x14ac="http://schemas.microsoft.com/office/spreadsheetml/2009/9/ac" r="218" s="3" customFormat="true" x14ac:dyDescent="0.25">
      <c r="A218" s="397"/>
      <c r="B218" s="118"/>
      <c r="L218" s="118"/>
      <c r="V218" s="118"/>
      <c r="AF218" s="118"/>
      <c r="AP218" s="118"/>
      <c r="AZ218" s="118"/>
      <c r="BA218" s="118"/>
      <c r="BJ218" s="118"/>
      <c r="BK218" s="118"/>
      <c r="BT218" s="118"/>
      <c r="CD218" s="118"/>
      <c r="CN218" s="118"/>
      <c r="CX218" s="118"/>
      <c r="DH218" s="118"/>
      <c r="DR218" s="118"/>
      <c r="EB218" s="118"/>
      <c r="EL218" s="118"/>
      <c r="EV218" s="118"/>
      <c r="FF218" s="118"/>
      <c r="FP218" s="118"/>
      <c r="FZ218" s="118"/>
      <c r="GJ218" s="118"/>
      <c r="GT218" s="118"/>
      <c r="HD218" s="118"/>
      <c r="HN218" s="118"/>
      <c r="HX218" s="118"/>
      <c r="IH218" s="118"/>
    </row>
    <row xmlns:x14ac="http://schemas.microsoft.com/office/spreadsheetml/2009/9/ac" r="219" s="3" customFormat="true" x14ac:dyDescent="0.25">
      <c r="A219" s="397"/>
      <c r="B219" s="118"/>
      <c r="L219" s="118"/>
      <c r="V219" s="118"/>
      <c r="AF219" s="118"/>
      <c r="AP219" s="118"/>
      <c r="AZ219" s="118"/>
      <c r="BA219" s="118"/>
      <c r="BJ219" s="118"/>
      <c r="BK219" s="118"/>
      <c r="BT219" s="118"/>
      <c r="CD219" s="118"/>
      <c r="CN219" s="118"/>
      <c r="CX219" s="118"/>
      <c r="DH219" s="118"/>
      <c r="DR219" s="118"/>
      <c r="EB219" s="118"/>
      <c r="EL219" s="118"/>
      <c r="EV219" s="118"/>
      <c r="FF219" s="118"/>
      <c r="FP219" s="118"/>
      <c r="FZ219" s="118"/>
      <c r="GJ219" s="118"/>
      <c r="GT219" s="118"/>
      <c r="HD219" s="118"/>
      <c r="HN219" s="118"/>
      <c r="HX219" s="118"/>
      <c r="IH219" s="118"/>
    </row>
    <row xmlns:x14ac="http://schemas.microsoft.com/office/spreadsheetml/2009/9/ac" r="220" s="3" customFormat="true" x14ac:dyDescent="0.25">
      <c r="A220" s="397"/>
      <c r="B220" s="118"/>
      <c r="L220" s="118"/>
      <c r="V220" s="118"/>
      <c r="AF220" s="118"/>
      <c r="AP220" s="118"/>
      <c r="AZ220" s="118"/>
      <c r="BA220" s="118"/>
      <c r="BJ220" s="118"/>
      <c r="BK220" s="118"/>
      <c r="BT220" s="118"/>
      <c r="CD220" s="118"/>
      <c r="CN220" s="118"/>
      <c r="CX220" s="118"/>
      <c r="DH220" s="118"/>
      <c r="DR220" s="118"/>
      <c r="EB220" s="118"/>
      <c r="EL220" s="118"/>
      <c r="EV220" s="118"/>
      <c r="FF220" s="118"/>
      <c r="FP220" s="118"/>
      <c r="FZ220" s="118"/>
      <c r="GJ220" s="118"/>
      <c r="GT220" s="118"/>
      <c r="HD220" s="118"/>
      <c r="HN220" s="118"/>
      <c r="HX220" s="118"/>
      <c r="IH220" s="118"/>
    </row>
    <row xmlns:x14ac="http://schemas.microsoft.com/office/spreadsheetml/2009/9/ac" r="221" s="3" customFormat="true" x14ac:dyDescent="0.25">
      <c r="A221" s="397"/>
      <c r="B221" s="118"/>
      <c r="L221" s="118"/>
      <c r="V221" s="118"/>
      <c r="AF221" s="118"/>
      <c r="AP221" s="118"/>
      <c r="AZ221" s="118"/>
      <c r="BA221" s="118"/>
      <c r="BJ221" s="118"/>
      <c r="BK221" s="118"/>
      <c r="BT221" s="118"/>
      <c r="CD221" s="118"/>
      <c r="CN221" s="118"/>
      <c r="CX221" s="118"/>
      <c r="DH221" s="118"/>
      <c r="DR221" s="118"/>
      <c r="EB221" s="118"/>
      <c r="EL221" s="118"/>
      <c r="EV221" s="118"/>
      <c r="FF221" s="118"/>
      <c r="FP221" s="118"/>
      <c r="FZ221" s="118"/>
      <c r="GJ221" s="118"/>
      <c r="GT221" s="118"/>
      <c r="HD221" s="118"/>
      <c r="HN221" s="118"/>
      <c r="HX221" s="118"/>
      <c r="IH221" s="118"/>
    </row>
    <row xmlns:x14ac="http://schemas.microsoft.com/office/spreadsheetml/2009/9/ac" r="222" s="3" customFormat="true" x14ac:dyDescent="0.25">
      <c r="A222" s="397"/>
      <c r="B222" s="118"/>
      <c r="L222" s="118"/>
      <c r="V222" s="118"/>
      <c r="AF222" s="118"/>
      <c r="AP222" s="118"/>
      <c r="AZ222" s="118"/>
      <c r="BA222" s="118"/>
      <c r="BJ222" s="118"/>
      <c r="BK222" s="118"/>
      <c r="BT222" s="118"/>
      <c r="CD222" s="118"/>
      <c r="CN222" s="118"/>
      <c r="CX222" s="118"/>
      <c r="DH222" s="118"/>
      <c r="DR222" s="118"/>
      <c r="EB222" s="118"/>
      <c r="EL222" s="118"/>
      <c r="EV222" s="118"/>
      <c r="FF222" s="118"/>
      <c r="FP222" s="118"/>
      <c r="FZ222" s="118"/>
      <c r="GJ222" s="118"/>
      <c r="GT222" s="118"/>
      <c r="HD222" s="118"/>
      <c r="HN222" s="118"/>
      <c r="HX222" s="118"/>
      <c r="IH222" s="118"/>
    </row>
    <row xmlns:x14ac="http://schemas.microsoft.com/office/spreadsheetml/2009/9/ac" r="223" s="3" customFormat="true" x14ac:dyDescent="0.25">
      <c r="A223" s="397"/>
      <c r="B223" s="118"/>
      <c r="L223" s="118"/>
      <c r="V223" s="118"/>
      <c r="AF223" s="118"/>
      <c r="AP223" s="118"/>
      <c r="AZ223" s="118"/>
      <c r="BA223" s="118"/>
      <c r="BJ223" s="118"/>
      <c r="BK223" s="118"/>
      <c r="BT223" s="118"/>
      <c r="CD223" s="118"/>
      <c r="CN223" s="118"/>
      <c r="CX223" s="118"/>
      <c r="DH223" s="118"/>
      <c r="DR223" s="118"/>
      <c r="EB223" s="118"/>
      <c r="EL223" s="118"/>
      <c r="EV223" s="118"/>
      <c r="FF223" s="118"/>
      <c r="FP223" s="118"/>
      <c r="FZ223" s="118"/>
      <c r="GJ223" s="118"/>
      <c r="GT223" s="118"/>
      <c r="HD223" s="118"/>
      <c r="HN223" s="118"/>
      <c r="HX223" s="118"/>
      <c r="IH223" s="118"/>
    </row>
    <row xmlns:x14ac="http://schemas.microsoft.com/office/spreadsheetml/2009/9/ac" r="224" s="3" customFormat="true" x14ac:dyDescent="0.25">
      <c r="A224" s="397"/>
      <c r="B224" s="118"/>
      <c r="L224" s="118"/>
      <c r="V224" s="118"/>
      <c r="AF224" s="118"/>
      <c r="AP224" s="118"/>
      <c r="AZ224" s="118"/>
      <c r="BA224" s="118"/>
      <c r="BJ224" s="118"/>
      <c r="BK224" s="118"/>
      <c r="BT224" s="118"/>
      <c r="CD224" s="118"/>
      <c r="CN224" s="118"/>
      <c r="CX224" s="118"/>
      <c r="DH224" s="118"/>
      <c r="DR224" s="118"/>
      <c r="EB224" s="118"/>
      <c r="EL224" s="118"/>
      <c r="EV224" s="118"/>
      <c r="FF224" s="118"/>
      <c r="FP224" s="118"/>
      <c r="FZ224" s="118"/>
      <c r="GJ224" s="118"/>
      <c r="GT224" s="118"/>
      <c r="HD224" s="118"/>
      <c r="HN224" s="118"/>
      <c r="HX224" s="118"/>
      <c r="IH224" s="118"/>
    </row>
    <row xmlns:x14ac="http://schemas.microsoft.com/office/spreadsheetml/2009/9/ac" r="225" s="3" customFormat="true" x14ac:dyDescent="0.25">
      <c r="A225" s="397"/>
      <c r="B225" s="118"/>
      <c r="L225" s="118"/>
      <c r="V225" s="118"/>
      <c r="AF225" s="118"/>
      <c r="AP225" s="118"/>
      <c r="AZ225" s="118"/>
      <c r="BA225" s="118"/>
      <c r="BJ225" s="118"/>
      <c r="BK225" s="118"/>
      <c r="BT225" s="118"/>
      <c r="CD225" s="118"/>
      <c r="CN225" s="118"/>
      <c r="CX225" s="118"/>
      <c r="DH225" s="118"/>
      <c r="DR225" s="118"/>
      <c r="EB225" s="118"/>
      <c r="EL225" s="118"/>
      <c r="EV225" s="118"/>
      <c r="FF225" s="118"/>
      <c r="FP225" s="118"/>
      <c r="FZ225" s="118"/>
      <c r="GJ225" s="118"/>
      <c r="GT225" s="118"/>
      <c r="HD225" s="118"/>
      <c r="HN225" s="118"/>
      <c r="HX225" s="118"/>
      <c r="IH225" s="118"/>
    </row>
    <row xmlns:x14ac="http://schemas.microsoft.com/office/spreadsheetml/2009/9/ac" r="226" s="3" customFormat="true" x14ac:dyDescent="0.25">
      <c r="A226" s="397"/>
      <c r="B226" s="118"/>
      <c r="L226" s="118"/>
      <c r="V226" s="118"/>
      <c r="AF226" s="118"/>
      <c r="AP226" s="118"/>
      <c r="AZ226" s="118"/>
      <c r="BA226" s="118"/>
      <c r="BJ226" s="118"/>
      <c r="BK226" s="118"/>
      <c r="BT226" s="118"/>
      <c r="CD226" s="118"/>
      <c r="CN226" s="118"/>
      <c r="CX226" s="118"/>
      <c r="DH226" s="118"/>
      <c r="DR226" s="118"/>
      <c r="EB226" s="118"/>
      <c r="EL226" s="118"/>
      <c r="EV226" s="118"/>
      <c r="FF226" s="118"/>
      <c r="FP226" s="118"/>
      <c r="FZ226" s="118"/>
      <c r="GJ226" s="118"/>
      <c r="GT226" s="118"/>
      <c r="HD226" s="118"/>
      <c r="HN226" s="118"/>
      <c r="HX226" s="118"/>
      <c r="IH226" s="118"/>
    </row>
    <row xmlns:x14ac="http://schemas.microsoft.com/office/spreadsheetml/2009/9/ac" r="227" s="3" customFormat="true" x14ac:dyDescent="0.25">
      <c r="A227" s="397"/>
      <c r="B227" s="118"/>
      <c r="L227" s="118"/>
      <c r="V227" s="118"/>
      <c r="AF227" s="118"/>
      <c r="AP227" s="118"/>
      <c r="AZ227" s="118"/>
      <c r="BA227" s="118"/>
      <c r="BJ227" s="118"/>
      <c r="BK227" s="118"/>
      <c r="BT227" s="118"/>
      <c r="CD227" s="118"/>
      <c r="CN227" s="118"/>
      <c r="CX227" s="118"/>
      <c r="DH227" s="118"/>
      <c r="DR227" s="118"/>
      <c r="EB227" s="118"/>
      <c r="EL227" s="118"/>
      <c r="EV227" s="118"/>
      <c r="FF227" s="118"/>
      <c r="FP227" s="118"/>
      <c r="FZ227" s="118"/>
      <c r="GJ227" s="118"/>
      <c r="GT227" s="118"/>
      <c r="HD227" s="118"/>
      <c r="HN227" s="118"/>
      <c r="HX227" s="118"/>
      <c r="IH227" s="118"/>
    </row>
    <row xmlns:x14ac="http://schemas.microsoft.com/office/spreadsheetml/2009/9/ac" r="228" s="3" customFormat="true" x14ac:dyDescent="0.25">
      <c r="A228" s="397"/>
      <c r="B228" s="118"/>
      <c r="L228" s="118"/>
      <c r="V228" s="118"/>
      <c r="AF228" s="118"/>
      <c r="AP228" s="118"/>
      <c r="AZ228" s="118"/>
      <c r="BA228" s="118"/>
      <c r="BJ228" s="118"/>
      <c r="BK228" s="118"/>
      <c r="BT228" s="118"/>
      <c r="CD228" s="118"/>
      <c r="CN228" s="118"/>
      <c r="CX228" s="118"/>
      <c r="DH228" s="118"/>
      <c r="DR228" s="118"/>
      <c r="EB228" s="118"/>
      <c r="EL228" s="118"/>
      <c r="EV228" s="118"/>
      <c r="FF228" s="118"/>
      <c r="FP228" s="118"/>
      <c r="FZ228" s="118"/>
      <c r="GJ228" s="118"/>
      <c r="GT228" s="118"/>
      <c r="HD228" s="118"/>
      <c r="HN228" s="118"/>
      <c r="HX228" s="118"/>
      <c r="IH228" s="118"/>
    </row>
    <row xmlns:x14ac="http://schemas.microsoft.com/office/spreadsheetml/2009/9/ac" r="229" s="3" customFormat="true" x14ac:dyDescent="0.25">
      <c r="A229" s="397"/>
      <c r="B229" s="118"/>
      <c r="L229" s="118"/>
      <c r="V229" s="118"/>
      <c r="AF229" s="118"/>
      <c r="AP229" s="118"/>
      <c r="AZ229" s="118"/>
      <c r="BA229" s="118"/>
      <c r="BJ229" s="118"/>
      <c r="BK229" s="118"/>
      <c r="BT229" s="118"/>
      <c r="CD229" s="118"/>
      <c r="CN229" s="118"/>
      <c r="CX229" s="118"/>
      <c r="DH229" s="118"/>
      <c r="DR229" s="118"/>
      <c r="EB229" s="118"/>
      <c r="EL229" s="118"/>
      <c r="EV229" s="118"/>
      <c r="FF229" s="118"/>
      <c r="FP229" s="118"/>
      <c r="FZ229" s="118"/>
      <c r="GJ229" s="118"/>
      <c r="GT229" s="118"/>
      <c r="HD229" s="118"/>
      <c r="HN229" s="118"/>
      <c r="HX229" s="118"/>
      <c r="IH229" s="118"/>
    </row>
    <row xmlns:x14ac="http://schemas.microsoft.com/office/spreadsheetml/2009/9/ac" r="230" s="3" customFormat="true" x14ac:dyDescent="0.25">
      <c r="A230" s="397"/>
      <c r="B230" s="118"/>
      <c r="L230" s="118"/>
      <c r="V230" s="118"/>
      <c r="AF230" s="118"/>
      <c r="AP230" s="118"/>
      <c r="AZ230" s="118"/>
      <c r="BA230" s="118"/>
      <c r="BJ230" s="118"/>
      <c r="BK230" s="118"/>
      <c r="BT230" s="118"/>
      <c r="CD230" s="118"/>
      <c r="CN230" s="118"/>
      <c r="CX230" s="118"/>
      <c r="DH230" s="118"/>
      <c r="DR230" s="118"/>
      <c r="EB230" s="118"/>
      <c r="EL230" s="118"/>
      <c r="EV230" s="118"/>
      <c r="FF230" s="118"/>
      <c r="FP230" s="118"/>
      <c r="FZ230" s="118"/>
      <c r="GJ230" s="118"/>
      <c r="GT230" s="118"/>
      <c r="HD230" s="118"/>
      <c r="HN230" s="118"/>
      <c r="HX230" s="118"/>
      <c r="IH230" s="118"/>
    </row>
    <row xmlns:x14ac="http://schemas.microsoft.com/office/spreadsheetml/2009/9/ac" r="231" s="3" customFormat="true" x14ac:dyDescent="0.25">
      <c r="A231" s="397"/>
      <c r="B231" s="118"/>
      <c r="L231" s="118"/>
      <c r="V231" s="118"/>
      <c r="AF231" s="118"/>
      <c r="AP231" s="118"/>
      <c r="AZ231" s="118"/>
      <c r="BA231" s="118"/>
      <c r="BJ231" s="118"/>
      <c r="BK231" s="118"/>
      <c r="BT231" s="118"/>
      <c r="CD231" s="118"/>
      <c r="CN231" s="118"/>
      <c r="CX231" s="118"/>
      <c r="DH231" s="118"/>
      <c r="DR231" s="118"/>
      <c r="EB231" s="118"/>
      <c r="EL231" s="118"/>
      <c r="EV231" s="118"/>
      <c r="FF231" s="118"/>
      <c r="FP231" s="118"/>
      <c r="FZ231" s="118"/>
      <c r="GJ231" s="118"/>
      <c r="GT231" s="118"/>
      <c r="HD231" s="118"/>
      <c r="HN231" s="118"/>
      <c r="HX231" s="118"/>
      <c r="IH231" s="118"/>
    </row>
    <row xmlns:x14ac="http://schemas.microsoft.com/office/spreadsheetml/2009/9/ac" r="232" s="3" customFormat="true" x14ac:dyDescent="0.25">
      <c r="A232" s="397"/>
      <c r="B232" s="118"/>
      <c r="L232" s="118"/>
      <c r="V232" s="118"/>
      <c r="AF232" s="118"/>
      <c r="AP232" s="118"/>
      <c r="AZ232" s="118"/>
      <c r="BA232" s="118"/>
      <c r="BJ232" s="118"/>
      <c r="BK232" s="118"/>
      <c r="BT232" s="118"/>
      <c r="CD232" s="118"/>
      <c r="CN232" s="118"/>
      <c r="CX232" s="118"/>
      <c r="DH232" s="118"/>
      <c r="DR232" s="118"/>
      <c r="EB232" s="118"/>
      <c r="EL232" s="118"/>
      <c r="EV232" s="118"/>
      <c r="FF232" s="118"/>
      <c r="FP232" s="118"/>
      <c r="FZ232" s="118"/>
      <c r="GJ232" s="118"/>
      <c r="GT232" s="118"/>
      <c r="HD232" s="118"/>
      <c r="HN232" s="118"/>
      <c r="HX232" s="118"/>
      <c r="IH232" s="118"/>
    </row>
    <row xmlns:x14ac="http://schemas.microsoft.com/office/spreadsheetml/2009/9/ac" r="233" s="3" customFormat="true" x14ac:dyDescent="0.25">
      <c r="A233" s="397"/>
      <c r="B233" s="118"/>
      <c r="L233" s="118"/>
      <c r="V233" s="118"/>
      <c r="AF233" s="118"/>
      <c r="AP233" s="118"/>
      <c r="AZ233" s="118"/>
      <c r="BA233" s="118"/>
      <c r="BJ233" s="118"/>
      <c r="BK233" s="118"/>
      <c r="BT233" s="118"/>
      <c r="CD233" s="118"/>
      <c r="CN233" s="118"/>
      <c r="CX233" s="118"/>
      <c r="DH233" s="118"/>
      <c r="DR233" s="118"/>
      <c r="EB233" s="118"/>
      <c r="EL233" s="118"/>
      <c r="EV233" s="118"/>
      <c r="FF233" s="118"/>
      <c r="FP233" s="118"/>
      <c r="FZ233" s="118"/>
      <c r="GJ233" s="118"/>
      <c r="GT233" s="118"/>
      <c r="HD233" s="118"/>
      <c r="HN233" s="118"/>
      <c r="HX233" s="118"/>
      <c r="IH233" s="118"/>
    </row>
    <row xmlns:x14ac="http://schemas.microsoft.com/office/spreadsheetml/2009/9/ac" r="234" s="3" customFormat="true" x14ac:dyDescent="0.25">
      <c r="A234" s="397"/>
      <c r="B234" s="118"/>
      <c r="L234" s="118"/>
      <c r="V234" s="118"/>
      <c r="AF234" s="118"/>
      <c r="AP234" s="118"/>
      <c r="AZ234" s="118"/>
      <c r="BA234" s="118"/>
      <c r="BJ234" s="118"/>
      <c r="BK234" s="118"/>
      <c r="BT234" s="118"/>
      <c r="CD234" s="118"/>
      <c r="CN234" s="118"/>
      <c r="CX234" s="118"/>
      <c r="DH234" s="118"/>
      <c r="DR234" s="118"/>
      <c r="EB234" s="118"/>
      <c r="EL234" s="118"/>
      <c r="EV234" s="118"/>
      <c r="FF234" s="118"/>
      <c r="FP234" s="118"/>
      <c r="FZ234" s="118"/>
      <c r="GJ234" s="118"/>
      <c r="GT234" s="118"/>
      <c r="HD234" s="118"/>
      <c r="HN234" s="118"/>
      <c r="HX234" s="118"/>
      <c r="IH234" s="118"/>
    </row>
    <row xmlns:x14ac="http://schemas.microsoft.com/office/spreadsheetml/2009/9/ac" r="235" s="3" customFormat="true" x14ac:dyDescent="0.25">
      <c r="A235" s="397"/>
      <c r="B235" s="118"/>
      <c r="L235" s="118"/>
      <c r="V235" s="118"/>
      <c r="AF235" s="118"/>
      <c r="AP235" s="118"/>
      <c r="AZ235" s="118"/>
      <c r="BA235" s="118"/>
      <c r="BJ235" s="118"/>
      <c r="BK235" s="118"/>
      <c r="BT235" s="118"/>
      <c r="CD235" s="118"/>
      <c r="CN235" s="118"/>
      <c r="CX235" s="118"/>
      <c r="DH235" s="118"/>
      <c r="DR235" s="118"/>
      <c r="EB235" s="118"/>
      <c r="EL235" s="118"/>
      <c r="EV235" s="118"/>
      <c r="FF235" s="118"/>
      <c r="FP235" s="118"/>
      <c r="FZ235" s="118"/>
      <c r="GJ235" s="118"/>
      <c r="GT235" s="118"/>
      <c r="HD235" s="118"/>
      <c r="HN235" s="118"/>
      <c r="HX235" s="118"/>
      <c r="IH235" s="118"/>
    </row>
    <row xmlns:x14ac="http://schemas.microsoft.com/office/spreadsheetml/2009/9/ac" r="236" s="3" customFormat="true" x14ac:dyDescent="0.25">
      <c r="A236" s="397"/>
      <c r="B236" s="118"/>
      <c r="L236" s="118"/>
      <c r="V236" s="118"/>
      <c r="AF236" s="118"/>
      <c r="AP236" s="118"/>
      <c r="AZ236" s="118"/>
      <c r="BA236" s="118"/>
      <c r="BJ236" s="118"/>
      <c r="BK236" s="118"/>
      <c r="BT236" s="118"/>
      <c r="CD236" s="118"/>
      <c r="CN236" s="118"/>
      <c r="CX236" s="118"/>
      <c r="DH236" s="118"/>
      <c r="DR236" s="118"/>
      <c r="EB236" s="118"/>
      <c r="EL236" s="118"/>
      <c r="EV236" s="118"/>
      <c r="FF236" s="118"/>
      <c r="FP236" s="118"/>
      <c r="FZ236" s="118"/>
      <c r="GJ236" s="118"/>
      <c r="GT236" s="118"/>
      <c r="HD236" s="118"/>
      <c r="HN236" s="118"/>
      <c r="HX236" s="118"/>
      <c r="IH236" s="118"/>
    </row>
    <row xmlns:x14ac="http://schemas.microsoft.com/office/spreadsheetml/2009/9/ac" r="237" s="3" customFormat="true" x14ac:dyDescent="0.25">
      <c r="A237" s="397"/>
      <c r="B237" s="118"/>
      <c r="L237" s="118"/>
      <c r="V237" s="118"/>
      <c r="AF237" s="118"/>
      <c r="AP237" s="118"/>
      <c r="AZ237" s="118"/>
      <c r="BA237" s="118"/>
      <c r="BJ237" s="118"/>
      <c r="BK237" s="118"/>
      <c r="BT237" s="118"/>
      <c r="CD237" s="118"/>
      <c r="CN237" s="118"/>
      <c r="CX237" s="118"/>
      <c r="DH237" s="118"/>
      <c r="DR237" s="118"/>
      <c r="EB237" s="118"/>
      <c r="EL237" s="118"/>
      <c r="EV237" s="118"/>
      <c r="FF237" s="118"/>
      <c r="FP237" s="118"/>
      <c r="FZ237" s="118"/>
      <c r="GJ237" s="118"/>
      <c r="GT237" s="118"/>
      <c r="HD237" s="118"/>
      <c r="HN237" s="118"/>
      <c r="HX237" s="118"/>
      <c r="IH237" s="118"/>
    </row>
    <row xmlns:x14ac="http://schemas.microsoft.com/office/spreadsheetml/2009/9/ac" r="238" s="3" customFormat="true" x14ac:dyDescent="0.25">
      <c r="A238" s="397"/>
      <c r="B238" s="118"/>
      <c r="L238" s="118"/>
      <c r="V238" s="118"/>
      <c r="AF238" s="118"/>
      <c r="AP238" s="118"/>
      <c r="AZ238" s="118"/>
      <c r="BA238" s="118"/>
      <c r="BJ238" s="118"/>
      <c r="BK238" s="118"/>
      <c r="BT238" s="118"/>
      <c r="CD238" s="118"/>
      <c r="CN238" s="118"/>
      <c r="CX238" s="118"/>
      <c r="DH238" s="118"/>
      <c r="DR238" s="118"/>
      <c r="EB238" s="118"/>
      <c r="EL238" s="118"/>
      <c r="EV238" s="118"/>
      <c r="FF238" s="118"/>
      <c r="FP238" s="118"/>
      <c r="FZ238" s="118"/>
      <c r="GJ238" s="118"/>
      <c r="GT238" s="118"/>
      <c r="HD238" s="118"/>
      <c r="HN238" s="118"/>
      <c r="HX238" s="118"/>
      <c r="IH238" s="118"/>
    </row>
    <row xmlns:x14ac="http://schemas.microsoft.com/office/spreadsheetml/2009/9/ac" r="239" s="3" customFormat="true" x14ac:dyDescent="0.25">
      <c r="A239" s="397"/>
      <c r="B239" s="118"/>
      <c r="L239" s="118"/>
      <c r="V239" s="118"/>
      <c r="AF239" s="118"/>
      <c r="AP239" s="118"/>
      <c r="AZ239" s="118"/>
      <c r="BA239" s="118"/>
      <c r="BJ239" s="118"/>
      <c r="BK239" s="118"/>
      <c r="BT239" s="118"/>
      <c r="CD239" s="118"/>
      <c r="CN239" s="118"/>
      <c r="CX239" s="118"/>
      <c r="DH239" s="118"/>
      <c r="DR239" s="118"/>
      <c r="EB239" s="118"/>
      <c r="EL239" s="118"/>
      <c r="EV239" s="118"/>
      <c r="FF239" s="118"/>
      <c r="FP239" s="118"/>
      <c r="FZ239" s="118"/>
      <c r="GJ239" s="118"/>
      <c r="GT239" s="118"/>
      <c r="HD239" s="118"/>
      <c r="HN239" s="118"/>
      <c r="HX239" s="118"/>
      <c r="IH239" s="118"/>
    </row>
    <row xmlns:x14ac="http://schemas.microsoft.com/office/spreadsheetml/2009/9/ac" r="240" s="3" customFormat="true" x14ac:dyDescent="0.25">
      <c r="A240" s="397"/>
      <c r="B240" s="118"/>
      <c r="L240" s="118"/>
      <c r="V240" s="118"/>
      <c r="AF240" s="118"/>
      <c r="AP240" s="118"/>
      <c r="AZ240" s="118"/>
      <c r="BA240" s="118"/>
      <c r="BJ240" s="118"/>
      <c r="BK240" s="118"/>
      <c r="BT240" s="118"/>
      <c r="CD240" s="118"/>
      <c r="CN240" s="118"/>
      <c r="CX240" s="118"/>
      <c r="DH240" s="118"/>
      <c r="DR240" s="118"/>
      <c r="EB240" s="118"/>
      <c r="EL240" s="118"/>
      <c r="EV240" s="118"/>
      <c r="FF240" s="118"/>
      <c r="FP240" s="118"/>
      <c r="FZ240" s="118"/>
      <c r="GJ240" s="118"/>
      <c r="GT240" s="118"/>
      <c r="HD240" s="118"/>
      <c r="HN240" s="118"/>
      <c r="HX240" s="118"/>
      <c r="IH240" s="118"/>
    </row>
    <row xmlns:x14ac="http://schemas.microsoft.com/office/spreadsheetml/2009/9/ac" r="241" s="3" customFormat="true" x14ac:dyDescent="0.25">
      <c r="A241" s="397"/>
      <c r="B241" s="118"/>
      <c r="L241" s="118"/>
      <c r="V241" s="118"/>
      <c r="AF241" s="118"/>
      <c r="AP241" s="118"/>
      <c r="AZ241" s="118"/>
      <c r="BA241" s="118"/>
      <c r="BJ241" s="118"/>
      <c r="BK241" s="118"/>
      <c r="BT241" s="118"/>
      <c r="CD241" s="118"/>
      <c r="CN241" s="118"/>
      <c r="CX241" s="118"/>
      <c r="DH241" s="118"/>
      <c r="DR241" s="118"/>
      <c r="EB241" s="118"/>
      <c r="EL241" s="118"/>
      <c r="EV241" s="118"/>
      <c r="FF241" s="118"/>
      <c r="FP241" s="118"/>
      <c r="FZ241" s="118"/>
      <c r="GJ241" s="118"/>
      <c r="GT241" s="118"/>
      <c r="HD241" s="118"/>
      <c r="HN241" s="118"/>
      <c r="HX241" s="118"/>
      <c r="IH241" s="118"/>
    </row>
    <row xmlns:x14ac="http://schemas.microsoft.com/office/spreadsheetml/2009/9/ac" r="242" s="3" customFormat="true" x14ac:dyDescent="0.25">
      <c r="A242" s="397"/>
      <c r="B242" s="118"/>
      <c r="L242" s="118"/>
      <c r="V242" s="118"/>
      <c r="AF242" s="118"/>
      <c r="AP242" s="118"/>
      <c r="AZ242" s="118"/>
      <c r="BA242" s="118"/>
      <c r="BJ242" s="118"/>
      <c r="BK242" s="118"/>
      <c r="BT242" s="118"/>
      <c r="CD242" s="118"/>
      <c r="CN242" s="118"/>
      <c r="CX242" s="118"/>
      <c r="DH242" s="118"/>
      <c r="DR242" s="118"/>
      <c r="EB242" s="118"/>
      <c r="EL242" s="118"/>
      <c r="EV242" s="118"/>
      <c r="FF242" s="118"/>
      <c r="FP242" s="118"/>
      <c r="FZ242" s="118"/>
      <c r="GJ242" s="118"/>
      <c r="GT242" s="118"/>
      <c r="HD242" s="118"/>
      <c r="HN242" s="118"/>
      <c r="HX242" s="118"/>
      <c r="IH242" s="118"/>
    </row>
    <row xmlns:x14ac="http://schemas.microsoft.com/office/spreadsheetml/2009/9/ac" r="243" s="3" customFormat="true" x14ac:dyDescent="0.25">
      <c r="A243" s="397"/>
      <c r="B243" s="118"/>
      <c r="L243" s="118"/>
      <c r="V243" s="118"/>
      <c r="AF243" s="118"/>
      <c r="AP243" s="118"/>
      <c r="AZ243" s="118"/>
      <c r="BA243" s="118"/>
      <c r="BJ243" s="118"/>
      <c r="BK243" s="118"/>
      <c r="BT243" s="118"/>
      <c r="CD243" s="118"/>
      <c r="CN243" s="118"/>
      <c r="CX243" s="118"/>
      <c r="DH243" s="118"/>
      <c r="DR243" s="118"/>
      <c r="EB243" s="118"/>
      <c r="EL243" s="118"/>
      <c r="EV243" s="118"/>
      <c r="FF243" s="118"/>
      <c r="FP243" s="118"/>
      <c r="FZ243" s="118"/>
      <c r="GJ243" s="118"/>
      <c r="GT243" s="118"/>
      <c r="HD243" s="118"/>
      <c r="HN243" s="118"/>
      <c r="HX243" s="118"/>
      <c r="IH243" s="118"/>
    </row>
    <row xmlns:x14ac="http://schemas.microsoft.com/office/spreadsheetml/2009/9/ac" r="244" s="3" customFormat="true" x14ac:dyDescent="0.25">
      <c r="A244" s="397"/>
      <c r="B244" s="118"/>
      <c r="L244" s="118"/>
      <c r="V244" s="118"/>
      <c r="AF244" s="118"/>
      <c r="AP244" s="118"/>
      <c r="AZ244" s="118"/>
      <c r="BA244" s="118"/>
      <c r="BJ244" s="118"/>
      <c r="BK244" s="118"/>
      <c r="BT244" s="118"/>
      <c r="CD244" s="118"/>
      <c r="CN244" s="118"/>
      <c r="CX244" s="118"/>
      <c r="DH244" s="118"/>
      <c r="DR244" s="118"/>
      <c r="EB244" s="118"/>
      <c r="EL244" s="118"/>
      <c r="EV244" s="118"/>
      <c r="FF244" s="118"/>
      <c r="FP244" s="118"/>
      <c r="FZ244" s="118"/>
      <c r="GJ244" s="118"/>
      <c r="GT244" s="118"/>
      <c r="HD244" s="118"/>
      <c r="HN244" s="118"/>
      <c r="HX244" s="118"/>
      <c r="IH244" s="118"/>
    </row>
    <row xmlns:x14ac="http://schemas.microsoft.com/office/spreadsheetml/2009/9/ac" r="245" s="3" customFormat="true" x14ac:dyDescent="0.25">
      <c r="A245" s="397"/>
      <c r="B245" s="118"/>
      <c r="L245" s="118"/>
      <c r="V245" s="118"/>
      <c r="AF245" s="118"/>
      <c r="AP245" s="118"/>
      <c r="AZ245" s="118"/>
      <c r="BA245" s="118"/>
      <c r="BJ245" s="118"/>
      <c r="BK245" s="118"/>
      <c r="BT245" s="118"/>
      <c r="CD245" s="118"/>
      <c r="CN245" s="118"/>
      <c r="CX245" s="118"/>
      <c r="DH245" s="118"/>
      <c r="DR245" s="118"/>
      <c r="EB245" s="118"/>
      <c r="EL245" s="118"/>
      <c r="EV245" s="118"/>
      <c r="FF245" s="118"/>
      <c r="FP245" s="118"/>
      <c r="FZ245" s="118"/>
      <c r="GJ245" s="118"/>
      <c r="GT245" s="118"/>
      <c r="HD245" s="118"/>
      <c r="HN245" s="118"/>
      <c r="HX245" s="118"/>
      <c r="IH245" s="118"/>
    </row>
    <row xmlns:x14ac="http://schemas.microsoft.com/office/spreadsheetml/2009/9/ac" r="246" s="3" customFormat="true" x14ac:dyDescent="0.25">
      <c r="A246" s="397"/>
      <c r="B246" s="118"/>
      <c r="L246" s="118"/>
      <c r="V246" s="118"/>
      <c r="AF246" s="118"/>
      <c r="AP246" s="118"/>
      <c r="AZ246" s="118"/>
      <c r="BA246" s="118"/>
      <c r="BJ246" s="118"/>
      <c r="BK246" s="118"/>
      <c r="BT246" s="118"/>
      <c r="CD246" s="118"/>
      <c r="CN246" s="118"/>
      <c r="CX246" s="118"/>
      <c r="DH246" s="118"/>
      <c r="DR246" s="118"/>
      <c r="EB246" s="118"/>
      <c r="EL246" s="118"/>
      <c r="EV246" s="118"/>
      <c r="FF246" s="118"/>
      <c r="FP246" s="118"/>
      <c r="FZ246" s="118"/>
      <c r="GJ246" s="118"/>
      <c r="GT246" s="118"/>
      <c r="HD246" s="118"/>
      <c r="HN246" s="118"/>
      <c r="HX246" s="118"/>
      <c r="IH246" s="118"/>
    </row>
    <row xmlns:x14ac="http://schemas.microsoft.com/office/spreadsheetml/2009/9/ac" r="247" s="3" customFormat="true" x14ac:dyDescent="0.25">
      <c r="A247" s="397"/>
      <c r="B247" s="118"/>
      <c r="L247" s="118"/>
      <c r="V247" s="118"/>
      <c r="AF247" s="118"/>
      <c r="AP247" s="118"/>
      <c r="AZ247" s="118"/>
      <c r="BA247" s="118"/>
      <c r="BJ247" s="118"/>
      <c r="BK247" s="118"/>
      <c r="BT247" s="118"/>
      <c r="CD247" s="118"/>
      <c r="CN247" s="118"/>
      <c r="CX247" s="118"/>
      <c r="DH247" s="118"/>
      <c r="DR247" s="118"/>
      <c r="EB247" s="118"/>
      <c r="EL247" s="118"/>
      <c r="EV247" s="118"/>
      <c r="FF247" s="118"/>
      <c r="FP247" s="118"/>
      <c r="FZ247" s="118"/>
      <c r="GJ247" s="118"/>
      <c r="GT247" s="118"/>
      <c r="HD247" s="118"/>
      <c r="HN247" s="118"/>
      <c r="HX247" s="118"/>
      <c r="IH247" s="118"/>
    </row>
    <row xmlns:x14ac="http://schemas.microsoft.com/office/spreadsheetml/2009/9/ac" r="248" s="3" customFormat="true" x14ac:dyDescent="0.25">
      <c r="A248" s="397"/>
      <c r="B248" s="118"/>
      <c r="L248" s="118"/>
      <c r="V248" s="118"/>
      <c r="AF248" s="118"/>
      <c r="AP248" s="118"/>
      <c r="AZ248" s="118"/>
      <c r="BA248" s="118"/>
      <c r="BJ248" s="118"/>
      <c r="BK248" s="118"/>
      <c r="BT248" s="118"/>
      <c r="CD248" s="118"/>
      <c r="CN248" s="118"/>
      <c r="CX248" s="118"/>
      <c r="DH248" s="118"/>
      <c r="DR248" s="118"/>
      <c r="EB248" s="118"/>
      <c r="EL248" s="118"/>
      <c r="EV248" s="118"/>
      <c r="FF248" s="118"/>
      <c r="FP248" s="118"/>
      <c r="FZ248" s="118"/>
      <c r="GJ248" s="118"/>
      <c r="GT248" s="118"/>
      <c r="HD248" s="118"/>
      <c r="HN248" s="118"/>
      <c r="HX248" s="118"/>
      <c r="IH248" s="118"/>
    </row>
    <row xmlns:x14ac="http://schemas.microsoft.com/office/spreadsheetml/2009/9/ac" r="249" s="3" customFormat="true" x14ac:dyDescent="0.25">
      <c r="A249" s="397"/>
      <c r="B249" s="118"/>
      <c r="L249" s="118"/>
      <c r="V249" s="118"/>
      <c r="AF249" s="118"/>
      <c r="AP249" s="118"/>
      <c r="AZ249" s="118"/>
      <c r="BA249" s="118"/>
      <c r="BJ249" s="118"/>
      <c r="BK249" s="118"/>
      <c r="BT249" s="118"/>
      <c r="CD249" s="118"/>
      <c r="CN249" s="118"/>
      <c r="CX249" s="118"/>
      <c r="DH249" s="118"/>
      <c r="DR249" s="118"/>
      <c r="EB249" s="118"/>
      <c r="EL249" s="118"/>
      <c r="EV249" s="118"/>
      <c r="FF249" s="118"/>
      <c r="FP249" s="118"/>
      <c r="FZ249" s="118"/>
      <c r="GJ249" s="118"/>
      <c r="GT249" s="118"/>
      <c r="HD249" s="118"/>
      <c r="HN249" s="118"/>
      <c r="HX249" s="118"/>
      <c r="IH249" s="118"/>
    </row>
    <row xmlns:x14ac="http://schemas.microsoft.com/office/spreadsheetml/2009/9/ac" r="250" s="3" customFormat="true" x14ac:dyDescent="0.25">
      <c r="A250" s="397"/>
      <c r="B250" s="118"/>
      <c r="L250" s="118"/>
      <c r="V250" s="118"/>
      <c r="AF250" s="118"/>
      <c r="AP250" s="118"/>
      <c r="AZ250" s="118"/>
      <c r="BA250" s="118"/>
      <c r="BJ250" s="118"/>
      <c r="BK250" s="118"/>
      <c r="BT250" s="118"/>
      <c r="CD250" s="118"/>
      <c r="CN250" s="118"/>
      <c r="CX250" s="118"/>
      <c r="DH250" s="118"/>
      <c r="DR250" s="118"/>
      <c r="EB250" s="118"/>
      <c r="EL250" s="118"/>
      <c r="EV250" s="118"/>
      <c r="FF250" s="118"/>
      <c r="FP250" s="118"/>
      <c r="FZ250" s="118"/>
      <c r="GJ250" s="118"/>
      <c r="GT250" s="118"/>
      <c r="HD250" s="118"/>
      <c r="HN250" s="118"/>
      <c r="HX250" s="118"/>
      <c r="IH250" s="118"/>
    </row>
    <row xmlns:x14ac="http://schemas.microsoft.com/office/spreadsheetml/2009/9/ac" r="251" s="3" customFormat="true" x14ac:dyDescent="0.25">
      <c r="A251" s="397"/>
      <c r="B251" s="118"/>
      <c r="L251" s="118"/>
      <c r="V251" s="118"/>
      <c r="AF251" s="118"/>
      <c r="AP251" s="118"/>
      <c r="AZ251" s="118"/>
      <c r="BA251" s="118"/>
      <c r="BJ251" s="118"/>
      <c r="BK251" s="118"/>
      <c r="BT251" s="118"/>
      <c r="CD251" s="118"/>
      <c r="CN251" s="118"/>
      <c r="CX251" s="118"/>
      <c r="DH251" s="118"/>
      <c r="DR251" s="118"/>
      <c r="EB251" s="118"/>
      <c r="EL251" s="118"/>
      <c r="EV251" s="118"/>
      <c r="FF251" s="118"/>
      <c r="FP251" s="118"/>
      <c r="FZ251" s="118"/>
      <c r="GJ251" s="118"/>
      <c r="GT251" s="118"/>
      <c r="HD251" s="118"/>
      <c r="HN251" s="118"/>
      <c r="HX251" s="118"/>
      <c r="IH251" s="118"/>
    </row>
    <row xmlns:x14ac="http://schemas.microsoft.com/office/spreadsheetml/2009/9/ac" r="252" s="3" customFormat="true" x14ac:dyDescent="0.25">
      <c r="A252" s="397"/>
      <c r="B252" s="118"/>
      <c r="L252" s="118"/>
      <c r="V252" s="118"/>
      <c r="AF252" s="118"/>
      <c r="AP252" s="118"/>
      <c r="AZ252" s="118"/>
      <c r="BA252" s="118"/>
      <c r="BJ252" s="118"/>
      <c r="BK252" s="118"/>
      <c r="BT252" s="118"/>
      <c r="CD252" s="118"/>
      <c r="CN252" s="118"/>
      <c r="CX252" s="118"/>
      <c r="DH252" s="118"/>
      <c r="DR252" s="118"/>
      <c r="EB252" s="118"/>
      <c r="EL252" s="118"/>
      <c r="EV252" s="118"/>
      <c r="FF252" s="118"/>
      <c r="FP252" s="118"/>
      <c r="FZ252" s="118"/>
      <c r="GJ252" s="118"/>
      <c r="GT252" s="118"/>
      <c r="HD252" s="118"/>
      <c r="HN252" s="118"/>
      <c r="HX252" s="118"/>
      <c r="IH252" s="118"/>
    </row>
    <row xmlns:x14ac="http://schemas.microsoft.com/office/spreadsheetml/2009/9/ac" r="253" s="3" customFormat="true" x14ac:dyDescent="0.25">
      <c r="A253" s="397"/>
      <c r="B253" s="118"/>
      <c r="L253" s="118"/>
      <c r="V253" s="118"/>
      <c r="AF253" s="118"/>
      <c r="AP253" s="118"/>
      <c r="AZ253" s="118"/>
      <c r="BA253" s="118"/>
      <c r="BJ253" s="118"/>
      <c r="BK253" s="118"/>
      <c r="BT253" s="118"/>
      <c r="CD253" s="118"/>
      <c r="CN253" s="118"/>
      <c r="CX253" s="118"/>
      <c r="DH253" s="118"/>
      <c r="DR253" s="118"/>
      <c r="EB253" s="118"/>
      <c r="EL253" s="118"/>
      <c r="EV253" s="118"/>
      <c r="FF253" s="118"/>
      <c r="FP253" s="118"/>
      <c r="FZ253" s="118"/>
      <c r="GJ253" s="118"/>
      <c r="GT253" s="118"/>
      <c r="HD253" s="118"/>
      <c r="HN253" s="118"/>
      <c r="HX253" s="118"/>
      <c r="IH253" s="118"/>
    </row>
    <row xmlns:x14ac="http://schemas.microsoft.com/office/spreadsheetml/2009/9/ac" r="254" s="3" customFormat="true" x14ac:dyDescent="0.25">
      <c r="A254" s="397"/>
      <c r="B254" s="118"/>
      <c r="L254" s="118"/>
      <c r="V254" s="118"/>
      <c r="AF254" s="118"/>
      <c r="AP254" s="118"/>
      <c r="AZ254" s="118"/>
      <c r="BA254" s="118"/>
      <c r="BJ254" s="118"/>
      <c r="BK254" s="118"/>
      <c r="BT254" s="118"/>
      <c r="CD254" s="118"/>
      <c r="CN254" s="118"/>
      <c r="CX254" s="118"/>
      <c r="DH254" s="118"/>
      <c r="DR254" s="118"/>
      <c r="EB254" s="118"/>
      <c r="EL254" s="118"/>
      <c r="EV254" s="118"/>
      <c r="FF254" s="118"/>
      <c r="FP254" s="118"/>
      <c r="FZ254" s="118"/>
      <c r="GJ254" s="118"/>
      <c r="GT254" s="118"/>
      <c r="HD254" s="118"/>
      <c r="HN254" s="118"/>
      <c r="HX254" s="118"/>
      <c r="IH254" s="118"/>
    </row>
    <row xmlns:x14ac="http://schemas.microsoft.com/office/spreadsheetml/2009/9/ac" r="255" s="3" customFormat="true" x14ac:dyDescent="0.25">
      <c r="A255" s="397"/>
      <c r="B255" s="118"/>
      <c r="L255" s="118"/>
      <c r="V255" s="118"/>
      <c r="AF255" s="118"/>
      <c r="AP255" s="118"/>
      <c r="AZ255" s="118"/>
      <c r="BA255" s="118"/>
      <c r="BJ255" s="118"/>
      <c r="BK255" s="118"/>
      <c r="BT255" s="118"/>
      <c r="CD255" s="118"/>
      <c r="CN255" s="118"/>
      <c r="CX255" s="118"/>
      <c r="DH255" s="118"/>
      <c r="DR255" s="118"/>
      <c r="EB255" s="118"/>
      <c r="EL255" s="118"/>
      <c r="EV255" s="118"/>
      <c r="FF255" s="118"/>
      <c r="FP255" s="118"/>
      <c r="FZ255" s="118"/>
      <c r="GJ255" s="118"/>
      <c r="GT255" s="118"/>
      <c r="HD255" s="118"/>
      <c r="HN255" s="118"/>
      <c r="HX255" s="118"/>
      <c r="IH255" s="118"/>
    </row>
    <row xmlns:x14ac="http://schemas.microsoft.com/office/spreadsheetml/2009/9/ac" r="256" s="3" customFormat="true" x14ac:dyDescent="0.25">
      <c r="A256" s="397"/>
      <c r="B256" s="118"/>
      <c r="L256" s="118"/>
      <c r="V256" s="118"/>
      <c r="AF256" s="118"/>
      <c r="AP256" s="118"/>
      <c r="AZ256" s="118"/>
      <c r="BA256" s="118"/>
      <c r="BJ256" s="118"/>
      <c r="BK256" s="118"/>
      <c r="BT256" s="118"/>
      <c r="CD256" s="118"/>
      <c r="CN256" s="118"/>
      <c r="CX256" s="118"/>
      <c r="DH256" s="118"/>
      <c r="DR256" s="118"/>
      <c r="EB256" s="118"/>
      <c r="EL256" s="118"/>
      <c r="EV256" s="118"/>
      <c r="FF256" s="118"/>
      <c r="FP256" s="118"/>
      <c r="FZ256" s="118"/>
      <c r="GJ256" s="118"/>
      <c r="GT256" s="118"/>
      <c r="HD256" s="118"/>
      <c r="HN256" s="118"/>
      <c r="HX256" s="118"/>
      <c r="IH256" s="118"/>
    </row>
    <row xmlns:x14ac="http://schemas.microsoft.com/office/spreadsheetml/2009/9/ac" r="257" s="3" customFormat="true" x14ac:dyDescent="0.25">
      <c r="A257" s="397"/>
      <c r="B257" s="118"/>
      <c r="L257" s="118"/>
      <c r="V257" s="118"/>
      <c r="AF257" s="118"/>
      <c r="AP257" s="118"/>
      <c r="AZ257" s="118"/>
      <c r="BA257" s="118"/>
      <c r="BJ257" s="118"/>
      <c r="BK257" s="118"/>
      <c r="BT257" s="118"/>
      <c r="CD257" s="118"/>
      <c r="CN257" s="118"/>
      <c r="CX257" s="118"/>
      <c r="DH257" s="118"/>
      <c r="DR257" s="118"/>
      <c r="EB257" s="118"/>
      <c r="EL257" s="118"/>
      <c r="EV257" s="118"/>
      <c r="FF257" s="118"/>
      <c r="FP257" s="118"/>
      <c r="FZ257" s="118"/>
      <c r="GJ257" s="118"/>
      <c r="GT257" s="118"/>
      <c r="HD257" s="118"/>
      <c r="HN257" s="118"/>
      <c r="HX257" s="118"/>
      <c r="IH257" s="118"/>
    </row>
    <row xmlns:x14ac="http://schemas.microsoft.com/office/spreadsheetml/2009/9/ac" r="258" s="3" customFormat="true" x14ac:dyDescent="0.25">
      <c r="A258" s="397"/>
      <c r="B258" s="118"/>
      <c r="L258" s="118"/>
      <c r="V258" s="118"/>
      <c r="AF258" s="118"/>
      <c r="AP258" s="118"/>
      <c r="AZ258" s="118"/>
      <c r="BA258" s="118"/>
      <c r="BJ258" s="118"/>
      <c r="BK258" s="118"/>
      <c r="BT258" s="118"/>
      <c r="CD258" s="118"/>
      <c r="CN258" s="118"/>
      <c r="CX258" s="118"/>
      <c r="DH258" s="118"/>
      <c r="DR258" s="118"/>
      <c r="EB258" s="118"/>
      <c r="EL258" s="118"/>
      <c r="EV258" s="118"/>
      <c r="FF258" s="118"/>
      <c r="FP258" s="118"/>
      <c r="FZ258" s="118"/>
      <c r="GJ258" s="118"/>
      <c r="GT258" s="118"/>
      <c r="HD258" s="118"/>
      <c r="HN258" s="118"/>
      <c r="HX258" s="118"/>
      <c r="IH258" s="118"/>
    </row>
    <row xmlns:x14ac="http://schemas.microsoft.com/office/spreadsheetml/2009/9/ac" r="259" s="3" customFormat="true" x14ac:dyDescent="0.25">
      <c r="A259" s="397"/>
      <c r="B259" s="118"/>
      <c r="L259" s="118"/>
      <c r="V259" s="118"/>
      <c r="AF259" s="118"/>
      <c r="AP259" s="118"/>
      <c r="AZ259" s="118"/>
      <c r="BA259" s="118"/>
      <c r="BJ259" s="118"/>
      <c r="BK259" s="118"/>
      <c r="BT259" s="118"/>
      <c r="CD259" s="118"/>
      <c r="CN259" s="118"/>
      <c r="CX259" s="118"/>
      <c r="DH259" s="118"/>
      <c r="DR259" s="118"/>
      <c r="EB259" s="118"/>
      <c r="EL259" s="118"/>
      <c r="EV259" s="118"/>
      <c r="FF259" s="118"/>
      <c r="FP259" s="118"/>
      <c r="FZ259" s="118"/>
      <c r="GJ259" s="118"/>
      <c r="GT259" s="118"/>
      <c r="HD259" s="118"/>
      <c r="HN259" s="118"/>
      <c r="HX259" s="118"/>
      <c r="IH259" s="118"/>
    </row>
    <row xmlns:x14ac="http://schemas.microsoft.com/office/spreadsheetml/2009/9/ac" r="260" s="3" customFormat="true" x14ac:dyDescent="0.25">
      <c r="A260" s="397"/>
      <c r="B260" s="118"/>
      <c r="L260" s="118"/>
      <c r="V260" s="118"/>
      <c r="AF260" s="118"/>
      <c r="AP260" s="118"/>
      <c r="AZ260" s="118"/>
      <c r="BA260" s="118"/>
      <c r="BJ260" s="118"/>
      <c r="BK260" s="118"/>
      <c r="BT260" s="118"/>
      <c r="CD260" s="118"/>
      <c r="CN260" s="118"/>
      <c r="CX260" s="118"/>
      <c r="DH260" s="118"/>
      <c r="DR260" s="118"/>
      <c r="EB260" s="118"/>
      <c r="EL260" s="118"/>
      <c r="EV260" s="118"/>
      <c r="FF260" s="118"/>
      <c r="FP260" s="118"/>
      <c r="FZ260" s="118"/>
      <c r="GJ260" s="118"/>
      <c r="GT260" s="118"/>
      <c r="HD260" s="118"/>
      <c r="HN260" s="118"/>
      <c r="HX260" s="118"/>
      <c r="IH260" s="118"/>
    </row>
    <row xmlns:x14ac="http://schemas.microsoft.com/office/spreadsheetml/2009/9/ac" r="261" s="3" customFormat="true" x14ac:dyDescent="0.25">
      <c r="A261" s="397"/>
      <c r="B261" s="118"/>
      <c r="L261" s="118"/>
      <c r="V261" s="118"/>
      <c r="AF261" s="118"/>
      <c r="AP261" s="118"/>
      <c r="AZ261" s="118"/>
      <c r="BA261" s="118"/>
      <c r="BJ261" s="118"/>
      <c r="BK261" s="118"/>
      <c r="BT261" s="118"/>
      <c r="CD261" s="118"/>
      <c r="CN261" s="118"/>
      <c r="CX261" s="118"/>
      <c r="DH261" s="118"/>
      <c r="DR261" s="118"/>
      <c r="EB261" s="118"/>
      <c r="EL261" s="118"/>
      <c r="EV261" s="118"/>
      <c r="FF261" s="118"/>
      <c r="FP261" s="118"/>
      <c r="FZ261" s="118"/>
      <c r="GJ261" s="118"/>
      <c r="GT261" s="118"/>
      <c r="HD261" s="118"/>
      <c r="HN261" s="118"/>
      <c r="HX261" s="118"/>
      <c r="IH261" s="118"/>
    </row>
    <row xmlns:x14ac="http://schemas.microsoft.com/office/spreadsheetml/2009/9/ac" r="262" s="3" customFormat="true" x14ac:dyDescent="0.25">
      <c r="A262" s="397"/>
      <c r="B262" s="118"/>
      <c r="L262" s="118"/>
      <c r="V262" s="118"/>
      <c r="AF262" s="118"/>
      <c r="AP262" s="118"/>
      <c r="AZ262" s="118"/>
      <c r="BA262" s="118"/>
      <c r="BJ262" s="118"/>
      <c r="BK262" s="118"/>
      <c r="BT262" s="118"/>
      <c r="CD262" s="118"/>
      <c r="CN262" s="118"/>
      <c r="CX262" s="118"/>
      <c r="DH262" s="118"/>
      <c r="DR262" s="118"/>
      <c r="EB262" s="118"/>
      <c r="EL262" s="118"/>
      <c r="EV262" s="118"/>
      <c r="FF262" s="118"/>
      <c r="FP262" s="118"/>
      <c r="FZ262" s="118"/>
      <c r="GJ262" s="118"/>
      <c r="GT262" s="118"/>
      <c r="HD262" s="118"/>
      <c r="HN262" s="118"/>
      <c r="HX262" s="118"/>
      <c r="IH262" s="118"/>
    </row>
    <row xmlns:x14ac="http://schemas.microsoft.com/office/spreadsheetml/2009/9/ac" r="263" s="3" customFormat="true" x14ac:dyDescent="0.25">
      <c r="A263" s="397"/>
      <c r="B263" s="118"/>
      <c r="L263" s="118"/>
      <c r="V263" s="118"/>
      <c r="AF263" s="118"/>
      <c r="AP263" s="118"/>
      <c r="AZ263" s="118"/>
      <c r="BA263" s="118"/>
      <c r="BJ263" s="118"/>
      <c r="BK263" s="118"/>
      <c r="BT263" s="118"/>
      <c r="CD263" s="118"/>
      <c r="CN263" s="118"/>
      <c r="CX263" s="118"/>
      <c r="DH263" s="118"/>
      <c r="DR263" s="118"/>
      <c r="EB263" s="118"/>
      <c r="EL263" s="118"/>
      <c r="EV263" s="118"/>
      <c r="FF263" s="118"/>
      <c r="FP263" s="118"/>
      <c r="FZ263" s="118"/>
      <c r="GJ263" s="118"/>
      <c r="GT263" s="118"/>
      <c r="HD263" s="118"/>
      <c r="HN263" s="118"/>
      <c r="HX263" s="118"/>
      <c r="IH263" s="118"/>
    </row>
    <row xmlns:x14ac="http://schemas.microsoft.com/office/spreadsheetml/2009/9/ac" r="264" s="3" customFormat="true" x14ac:dyDescent="0.25">
      <c r="A264" s="397"/>
      <c r="B264" s="118"/>
      <c r="L264" s="118"/>
      <c r="V264" s="118"/>
      <c r="AF264" s="118"/>
      <c r="AP264" s="118"/>
      <c r="AZ264" s="118"/>
      <c r="BA264" s="118"/>
      <c r="BJ264" s="118"/>
      <c r="BK264" s="118"/>
      <c r="BT264" s="118"/>
      <c r="CD264" s="118"/>
      <c r="CN264" s="118"/>
      <c r="CX264" s="118"/>
      <c r="DH264" s="118"/>
      <c r="DR264" s="118"/>
      <c r="EB264" s="118"/>
      <c r="EL264" s="118"/>
      <c r="EV264" s="118"/>
      <c r="FF264" s="118"/>
      <c r="FP264" s="118"/>
      <c r="FZ264" s="118"/>
      <c r="GJ264" s="118"/>
      <c r="GT264" s="118"/>
      <c r="HD264" s="118"/>
      <c r="HN264" s="118"/>
      <c r="HX264" s="118"/>
      <c r="IH264" s="118"/>
    </row>
    <row xmlns:x14ac="http://schemas.microsoft.com/office/spreadsheetml/2009/9/ac" r="265" s="3" customFormat="true" x14ac:dyDescent="0.25">
      <c r="A265" s="397"/>
      <c r="B265" s="118"/>
      <c r="L265" s="118"/>
      <c r="V265" s="118"/>
      <c r="AF265" s="118"/>
      <c r="AP265" s="118"/>
      <c r="AZ265" s="118"/>
      <c r="BA265" s="118"/>
      <c r="BJ265" s="118"/>
      <c r="BK265" s="118"/>
      <c r="BT265" s="118"/>
      <c r="CD265" s="118"/>
      <c r="CN265" s="118"/>
      <c r="CX265" s="118"/>
      <c r="DH265" s="118"/>
      <c r="DR265" s="118"/>
      <c r="EB265" s="118"/>
      <c r="EL265" s="118"/>
      <c r="EV265" s="118"/>
      <c r="FF265" s="118"/>
      <c r="FP265" s="118"/>
      <c r="FZ265" s="118"/>
      <c r="GJ265" s="118"/>
      <c r="GT265" s="118"/>
      <c r="HD265" s="118"/>
      <c r="HN265" s="118"/>
      <c r="HX265" s="118"/>
      <c r="IH265" s="118"/>
    </row>
    <row xmlns:x14ac="http://schemas.microsoft.com/office/spreadsheetml/2009/9/ac" r="266" s="3" customFormat="true" x14ac:dyDescent="0.25">
      <c r="A266" s="397"/>
      <c r="B266" s="118"/>
      <c r="L266" s="118"/>
      <c r="V266" s="118"/>
      <c r="AF266" s="118"/>
      <c r="AP266" s="118"/>
      <c r="AZ266" s="118"/>
      <c r="BA266" s="118"/>
      <c r="BJ266" s="118"/>
      <c r="BK266" s="118"/>
      <c r="BT266" s="118"/>
      <c r="CD266" s="118"/>
      <c r="CN266" s="118"/>
      <c r="CX266" s="118"/>
      <c r="DH266" s="118"/>
      <c r="DR266" s="118"/>
      <c r="EB266" s="118"/>
      <c r="EL266" s="118"/>
      <c r="EV266" s="118"/>
      <c r="FF266" s="118"/>
      <c r="FP266" s="118"/>
      <c r="FZ266" s="118"/>
      <c r="GJ266" s="118"/>
      <c r="GT266" s="118"/>
      <c r="HD266" s="118"/>
      <c r="HN266" s="118"/>
      <c r="HX266" s="118"/>
      <c r="IH266" s="118"/>
    </row>
    <row xmlns:x14ac="http://schemas.microsoft.com/office/spreadsheetml/2009/9/ac" r="267" s="3" customFormat="true" x14ac:dyDescent="0.25">
      <c r="A267" s="397"/>
      <c r="B267" s="118"/>
      <c r="L267" s="118"/>
      <c r="V267" s="118"/>
      <c r="AF267" s="118"/>
      <c r="AP267" s="118"/>
      <c r="AZ267" s="118"/>
      <c r="BA267" s="118"/>
      <c r="BJ267" s="118"/>
      <c r="BK267" s="118"/>
      <c r="BT267" s="118"/>
      <c r="CD267" s="118"/>
      <c r="CN267" s="118"/>
      <c r="CX267" s="118"/>
      <c r="DH267" s="118"/>
      <c r="DR267" s="118"/>
      <c r="EB267" s="118"/>
      <c r="EL267" s="118"/>
      <c r="EV267" s="118"/>
      <c r="FF267" s="118"/>
      <c r="FP267" s="118"/>
      <c r="FZ267" s="118"/>
      <c r="GJ267" s="118"/>
      <c r="GT267" s="118"/>
      <c r="HD267" s="118"/>
      <c r="HN267" s="118"/>
      <c r="HX267" s="118"/>
      <c r="IH267" s="118"/>
    </row>
    <row xmlns:x14ac="http://schemas.microsoft.com/office/spreadsheetml/2009/9/ac" r="268" s="3" customFormat="true" x14ac:dyDescent="0.25">
      <c r="A268" s="397"/>
      <c r="B268" s="118"/>
      <c r="L268" s="118"/>
      <c r="V268" s="118"/>
      <c r="AF268" s="118"/>
      <c r="AP268" s="118"/>
      <c r="AZ268" s="118"/>
      <c r="BA268" s="118"/>
      <c r="BJ268" s="118"/>
      <c r="BK268" s="118"/>
      <c r="BT268" s="118"/>
      <c r="CD268" s="118"/>
      <c r="CN268" s="118"/>
      <c r="CX268" s="118"/>
      <c r="DH268" s="118"/>
      <c r="DR268" s="118"/>
      <c r="EB268" s="118"/>
      <c r="EL268" s="118"/>
      <c r="EV268" s="118"/>
      <c r="FF268" s="118"/>
      <c r="FP268" s="118"/>
      <c r="FZ268" s="118"/>
      <c r="GJ268" s="118"/>
      <c r="GT268" s="118"/>
      <c r="HD268" s="118"/>
      <c r="HN268" s="118"/>
      <c r="HX268" s="118"/>
      <c r="IH268" s="118"/>
    </row>
    <row xmlns:x14ac="http://schemas.microsoft.com/office/spreadsheetml/2009/9/ac" r="269" s="3" customFormat="true" x14ac:dyDescent="0.25">
      <c r="A269" s="397"/>
      <c r="B269" s="118"/>
      <c r="L269" s="118"/>
      <c r="V269" s="118"/>
      <c r="AF269" s="118"/>
      <c r="AP269" s="118"/>
      <c r="AZ269" s="118"/>
      <c r="BA269" s="118"/>
      <c r="BJ269" s="118"/>
      <c r="BK269" s="118"/>
      <c r="BT269" s="118"/>
      <c r="CD269" s="118"/>
      <c r="CN269" s="118"/>
      <c r="CX269" s="118"/>
      <c r="DH269" s="118"/>
      <c r="DR269" s="118"/>
      <c r="EB269" s="118"/>
      <c r="EL269" s="118"/>
      <c r="EV269" s="118"/>
      <c r="FF269" s="118"/>
      <c r="FP269" s="118"/>
      <c r="FZ269" s="118"/>
      <c r="GJ269" s="118"/>
      <c r="GT269" s="118"/>
      <c r="HD269" s="118"/>
      <c r="HN269" s="118"/>
      <c r="HX269" s="118"/>
      <c r="IH269" s="118"/>
    </row>
    <row xmlns:x14ac="http://schemas.microsoft.com/office/spreadsheetml/2009/9/ac" r="270" s="3" customFormat="true" x14ac:dyDescent="0.25">
      <c r="A270" s="397"/>
      <c r="B270" s="118"/>
      <c r="L270" s="118"/>
      <c r="V270" s="118"/>
      <c r="AF270" s="118"/>
      <c r="AP270" s="118"/>
      <c r="AZ270" s="118"/>
      <c r="BA270" s="118"/>
      <c r="BJ270" s="118"/>
      <c r="BK270" s="118"/>
      <c r="BT270" s="118"/>
      <c r="CD270" s="118"/>
      <c r="CN270" s="118"/>
      <c r="CX270" s="118"/>
      <c r="DH270" s="118"/>
      <c r="DR270" s="118"/>
      <c r="EB270" s="118"/>
      <c r="EL270" s="118"/>
      <c r="EV270" s="118"/>
      <c r="FF270" s="118"/>
      <c r="FP270" s="118"/>
      <c r="FZ270" s="118"/>
      <c r="GJ270" s="118"/>
      <c r="GT270" s="118"/>
      <c r="HD270" s="118"/>
      <c r="HN270" s="118"/>
      <c r="HX270" s="118"/>
      <c r="IH270" s="118"/>
    </row>
    <row xmlns:x14ac="http://schemas.microsoft.com/office/spreadsheetml/2009/9/ac" r="271" s="3" customFormat="true" x14ac:dyDescent="0.25">
      <c r="A271" s="397"/>
      <c r="B271" s="118"/>
      <c r="L271" s="118"/>
      <c r="V271" s="118"/>
      <c r="AF271" s="118"/>
      <c r="AP271" s="118"/>
      <c r="AZ271" s="118"/>
      <c r="BA271" s="118"/>
      <c r="BJ271" s="118"/>
      <c r="BK271" s="118"/>
      <c r="BT271" s="118"/>
      <c r="CD271" s="118"/>
      <c r="CN271" s="118"/>
      <c r="CX271" s="118"/>
      <c r="DH271" s="118"/>
      <c r="DR271" s="118"/>
      <c r="EB271" s="118"/>
      <c r="EL271" s="118"/>
      <c r="EV271" s="118"/>
      <c r="FF271" s="118"/>
      <c r="FP271" s="118"/>
      <c r="FZ271" s="118"/>
      <c r="GJ271" s="118"/>
      <c r="GT271" s="118"/>
      <c r="HD271" s="118"/>
      <c r="HN271" s="118"/>
      <c r="HX271" s="118"/>
      <c r="IH271" s="118"/>
    </row>
    <row xmlns:x14ac="http://schemas.microsoft.com/office/spreadsheetml/2009/9/ac" r="272" s="3" customFormat="true" x14ac:dyDescent="0.25">
      <c r="A272" s="397"/>
      <c r="B272" s="118"/>
      <c r="L272" s="118"/>
      <c r="V272" s="118"/>
      <c r="AF272" s="118"/>
      <c r="AP272" s="118"/>
      <c r="AZ272" s="118"/>
      <c r="BA272" s="118"/>
      <c r="BJ272" s="118"/>
      <c r="BK272" s="118"/>
      <c r="BT272" s="118"/>
      <c r="CD272" s="118"/>
      <c r="CN272" s="118"/>
      <c r="CX272" s="118"/>
      <c r="DH272" s="118"/>
      <c r="DR272" s="118"/>
      <c r="EB272" s="118"/>
      <c r="EL272" s="118"/>
      <c r="EV272" s="118"/>
      <c r="FF272" s="118"/>
      <c r="FP272" s="118"/>
      <c r="FZ272" s="118"/>
      <c r="GJ272" s="118"/>
      <c r="GT272" s="118"/>
      <c r="HD272" s="118"/>
      <c r="HN272" s="118"/>
      <c r="HX272" s="118"/>
      <c r="IH272" s="118"/>
    </row>
    <row xmlns:x14ac="http://schemas.microsoft.com/office/spreadsheetml/2009/9/ac" r="273" s="3" customFormat="true" x14ac:dyDescent="0.25">
      <c r="A273" s="397"/>
      <c r="B273" s="118"/>
      <c r="L273" s="118"/>
      <c r="V273" s="118"/>
      <c r="AF273" s="118"/>
      <c r="AP273" s="118"/>
      <c r="AZ273" s="118"/>
      <c r="BA273" s="118"/>
      <c r="BJ273" s="118"/>
      <c r="BK273" s="118"/>
      <c r="BT273" s="118"/>
      <c r="CD273" s="118"/>
      <c r="CN273" s="118"/>
      <c r="CX273" s="118"/>
      <c r="DH273" s="118"/>
      <c r="DR273" s="118"/>
      <c r="EB273" s="118"/>
      <c r="EL273" s="118"/>
      <c r="EV273" s="118"/>
      <c r="FF273" s="118"/>
      <c r="FP273" s="118"/>
      <c r="FZ273" s="118"/>
      <c r="GJ273" s="118"/>
      <c r="GT273" s="118"/>
      <c r="HD273" s="118"/>
      <c r="HN273" s="118"/>
      <c r="HX273" s="118"/>
      <c r="IH273" s="118"/>
    </row>
    <row xmlns:x14ac="http://schemas.microsoft.com/office/spreadsheetml/2009/9/ac" r="274" s="3" customFormat="true" x14ac:dyDescent="0.25">
      <c r="A274" s="397"/>
      <c r="B274" s="118"/>
      <c r="L274" s="118"/>
      <c r="V274" s="118"/>
      <c r="AF274" s="118"/>
      <c r="AP274" s="118"/>
      <c r="AZ274" s="118"/>
      <c r="BA274" s="118"/>
      <c r="BJ274" s="118"/>
      <c r="BK274" s="118"/>
      <c r="BT274" s="118"/>
      <c r="CD274" s="118"/>
      <c r="CN274" s="118"/>
      <c r="CX274" s="118"/>
      <c r="DH274" s="118"/>
      <c r="DR274" s="118"/>
      <c r="EB274" s="118"/>
      <c r="EL274" s="118"/>
      <c r="EV274" s="118"/>
      <c r="FF274" s="118"/>
      <c r="FP274" s="118"/>
      <c r="FZ274" s="118"/>
      <c r="GJ274" s="118"/>
      <c r="GT274" s="118"/>
      <c r="HD274" s="118"/>
      <c r="HN274" s="118"/>
      <c r="HX274" s="118"/>
      <c r="IH274" s="118"/>
    </row>
    <row xmlns:x14ac="http://schemas.microsoft.com/office/spreadsheetml/2009/9/ac" r="275" s="3" customFormat="true" x14ac:dyDescent="0.25">
      <c r="A275" s="397"/>
      <c r="B275" s="118"/>
      <c r="L275" s="118"/>
      <c r="V275" s="118"/>
      <c r="AF275" s="118"/>
      <c r="AP275" s="118"/>
      <c r="AZ275" s="118"/>
      <c r="BA275" s="118"/>
      <c r="BJ275" s="118"/>
      <c r="BK275" s="118"/>
      <c r="BT275" s="118"/>
      <c r="CD275" s="118"/>
      <c r="CN275" s="118"/>
      <c r="CX275" s="118"/>
      <c r="DH275" s="118"/>
      <c r="DR275" s="118"/>
      <c r="EB275" s="118"/>
      <c r="EL275" s="118"/>
      <c r="EV275" s="118"/>
      <c r="FF275" s="118"/>
      <c r="FP275" s="118"/>
      <c r="FZ275" s="118"/>
      <c r="GJ275" s="118"/>
      <c r="GT275" s="118"/>
      <c r="HD275" s="118"/>
      <c r="HN275" s="118"/>
      <c r="HX275" s="118"/>
      <c r="IH275" s="118"/>
    </row>
    <row xmlns:x14ac="http://schemas.microsoft.com/office/spreadsheetml/2009/9/ac" r="276" s="3" customFormat="true" x14ac:dyDescent="0.25">
      <c r="A276" s="397"/>
      <c r="B276" s="118"/>
      <c r="L276" s="118"/>
      <c r="V276" s="118"/>
      <c r="AF276" s="118"/>
      <c r="AP276" s="118"/>
      <c r="AZ276" s="118"/>
      <c r="BA276" s="118"/>
      <c r="BJ276" s="118"/>
      <c r="BK276" s="118"/>
      <c r="BT276" s="118"/>
      <c r="CD276" s="118"/>
      <c r="CN276" s="118"/>
      <c r="CX276" s="118"/>
      <c r="DH276" s="118"/>
      <c r="DR276" s="118"/>
      <c r="EB276" s="118"/>
      <c r="EL276" s="118"/>
      <c r="EV276" s="118"/>
      <c r="FF276" s="118"/>
      <c r="FP276" s="118"/>
      <c r="FZ276" s="118"/>
      <c r="GJ276" s="118"/>
      <c r="GT276" s="118"/>
      <c r="HD276" s="118"/>
      <c r="HN276" s="118"/>
      <c r="HX276" s="118"/>
      <c r="IH276" s="118"/>
    </row>
    <row xmlns:x14ac="http://schemas.microsoft.com/office/spreadsheetml/2009/9/ac" r="277" s="3" customFormat="true" x14ac:dyDescent="0.25">
      <c r="A277" s="397"/>
      <c r="B277" s="118"/>
      <c r="L277" s="118"/>
      <c r="V277" s="118"/>
      <c r="AF277" s="118"/>
      <c r="AP277" s="118"/>
      <c r="AZ277" s="118"/>
      <c r="BA277" s="118"/>
      <c r="BJ277" s="118"/>
      <c r="BK277" s="118"/>
      <c r="BT277" s="118"/>
      <c r="CD277" s="118"/>
      <c r="CN277" s="118"/>
      <c r="CX277" s="118"/>
      <c r="DH277" s="118"/>
      <c r="DR277" s="118"/>
      <c r="EB277" s="118"/>
      <c r="EL277" s="118"/>
      <c r="EV277" s="118"/>
      <c r="FF277" s="118"/>
      <c r="FP277" s="118"/>
      <c r="FZ277" s="118"/>
      <c r="GJ277" s="118"/>
      <c r="GT277" s="118"/>
      <c r="HD277" s="118"/>
      <c r="HN277" s="118"/>
      <c r="HX277" s="118"/>
      <c r="IH277" s="118"/>
    </row>
    <row xmlns:x14ac="http://schemas.microsoft.com/office/spreadsheetml/2009/9/ac" r="278" s="3" customFormat="true" x14ac:dyDescent="0.25">
      <c r="A278" s="397"/>
      <c r="B278" s="118"/>
      <c r="L278" s="118"/>
      <c r="V278" s="118"/>
      <c r="AF278" s="118"/>
      <c r="AP278" s="118"/>
      <c r="AZ278" s="118"/>
      <c r="BA278" s="118"/>
      <c r="BJ278" s="118"/>
      <c r="BK278" s="118"/>
      <c r="BT278" s="118"/>
      <c r="CD278" s="118"/>
      <c r="CN278" s="118"/>
      <c r="CX278" s="118"/>
      <c r="DH278" s="118"/>
      <c r="DR278" s="118"/>
      <c r="EB278" s="118"/>
      <c r="EL278" s="118"/>
      <c r="EV278" s="118"/>
      <c r="FF278" s="118"/>
      <c r="FP278" s="118"/>
      <c r="FZ278" s="118"/>
      <c r="GJ278" s="118"/>
      <c r="GT278" s="118"/>
      <c r="HD278" s="118"/>
      <c r="HN278" s="118"/>
      <c r="HX278" s="118"/>
      <c r="IH278" s="118"/>
    </row>
    <row xmlns:x14ac="http://schemas.microsoft.com/office/spreadsheetml/2009/9/ac" r="279" s="3" customFormat="true" x14ac:dyDescent="0.25">
      <c r="A279" s="397"/>
      <c r="B279" s="118"/>
      <c r="L279" s="118"/>
      <c r="V279" s="118"/>
      <c r="AF279" s="118"/>
      <c r="AP279" s="118"/>
      <c r="AZ279" s="118"/>
      <c r="BA279" s="118"/>
      <c r="BJ279" s="118"/>
      <c r="BK279" s="118"/>
      <c r="BT279" s="118"/>
      <c r="CD279" s="118"/>
      <c r="CN279" s="118"/>
      <c r="CX279" s="118"/>
      <c r="DH279" s="118"/>
      <c r="DR279" s="118"/>
      <c r="EB279" s="118"/>
      <c r="EL279" s="118"/>
      <c r="EV279" s="118"/>
      <c r="FF279" s="118"/>
      <c r="FP279" s="118"/>
      <c r="FZ279" s="118"/>
      <c r="GJ279" s="118"/>
      <c r="GT279" s="118"/>
      <c r="HD279" s="118"/>
      <c r="HN279" s="118"/>
      <c r="HX279" s="118"/>
      <c r="IH279" s="118"/>
    </row>
    <row xmlns:x14ac="http://schemas.microsoft.com/office/spreadsheetml/2009/9/ac" r="280" s="3" customFormat="true" x14ac:dyDescent="0.25">
      <c r="A280" s="397"/>
      <c r="B280" s="118"/>
      <c r="L280" s="118"/>
      <c r="V280" s="118"/>
      <c r="AF280" s="118"/>
      <c r="AP280" s="118"/>
      <c r="AZ280" s="118"/>
      <c r="BA280" s="118"/>
      <c r="BJ280" s="118"/>
      <c r="BK280" s="118"/>
      <c r="BT280" s="118"/>
      <c r="CD280" s="118"/>
      <c r="CN280" s="118"/>
      <c r="CX280" s="118"/>
      <c r="DH280" s="118"/>
      <c r="DR280" s="118"/>
      <c r="EB280" s="118"/>
      <c r="EL280" s="118"/>
      <c r="EV280" s="118"/>
      <c r="FF280" s="118"/>
      <c r="FP280" s="118"/>
      <c r="FZ280" s="118"/>
      <c r="GJ280" s="118"/>
      <c r="GT280" s="118"/>
      <c r="HD280" s="118"/>
      <c r="HN280" s="118"/>
      <c r="HX280" s="118"/>
      <c r="IH280" s="118"/>
    </row>
    <row xmlns:x14ac="http://schemas.microsoft.com/office/spreadsheetml/2009/9/ac" r="281" s="3" customFormat="true" x14ac:dyDescent="0.25">
      <c r="A281" s="397"/>
      <c r="B281" s="118"/>
      <c r="L281" s="118"/>
      <c r="V281" s="118"/>
      <c r="AF281" s="118"/>
      <c r="AP281" s="118"/>
      <c r="AZ281" s="118"/>
      <c r="BA281" s="118"/>
      <c r="BJ281" s="118"/>
      <c r="BK281" s="118"/>
      <c r="BT281" s="118"/>
      <c r="CD281" s="118"/>
      <c r="CN281" s="118"/>
      <c r="CX281" s="118"/>
      <c r="DH281" s="118"/>
      <c r="DR281" s="118"/>
      <c r="EB281" s="118"/>
      <c r="EL281" s="118"/>
      <c r="EV281" s="118"/>
      <c r="FF281" s="118"/>
      <c r="FP281" s="118"/>
      <c r="FZ281" s="118"/>
      <c r="GJ281" s="118"/>
      <c r="GT281" s="118"/>
      <c r="HD281" s="118"/>
      <c r="HN281" s="118"/>
      <c r="HX281" s="118"/>
      <c r="IH281" s="118"/>
    </row>
    <row xmlns:x14ac="http://schemas.microsoft.com/office/spreadsheetml/2009/9/ac" r="282" s="3" customFormat="true" x14ac:dyDescent="0.25">
      <c r="A282" s="397"/>
      <c r="B282" s="118"/>
      <c r="L282" s="118"/>
      <c r="V282" s="118"/>
      <c r="AF282" s="118"/>
      <c r="AP282" s="118"/>
      <c r="AZ282" s="118"/>
      <c r="BA282" s="118"/>
      <c r="BJ282" s="118"/>
      <c r="BK282" s="118"/>
      <c r="BT282" s="118"/>
      <c r="CD282" s="118"/>
      <c r="CN282" s="118"/>
      <c r="CX282" s="118"/>
      <c r="DH282" s="118"/>
      <c r="DR282" s="118"/>
      <c r="EB282" s="118"/>
      <c r="EL282" s="118"/>
      <c r="EV282" s="118"/>
      <c r="FF282" s="118"/>
      <c r="FP282" s="118"/>
      <c r="FZ282" s="118"/>
      <c r="GJ282" s="118"/>
      <c r="GT282" s="118"/>
      <c r="HD282" s="118"/>
      <c r="HN282" s="118"/>
      <c r="HX282" s="118"/>
      <c r="IH282" s="118"/>
    </row>
    <row xmlns:x14ac="http://schemas.microsoft.com/office/spreadsheetml/2009/9/ac" r="283" s="3" customFormat="true" x14ac:dyDescent="0.25">
      <c r="A283" s="397"/>
      <c r="B283" s="118"/>
      <c r="L283" s="118"/>
      <c r="V283" s="118"/>
      <c r="AF283" s="118"/>
      <c r="AP283" s="118"/>
      <c r="AZ283" s="118"/>
      <c r="BA283" s="118"/>
      <c r="BJ283" s="118"/>
      <c r="BK283" s="118"/>
      <c r="BT283" s="118"/>
      <c r="CD283" s="118"/>
      <c r="CN283" s="118"/>
      <c r="CX283" s="118"/>
      <c r="DH283" s="118"/>
      <c r="DR283" s="118"/>
      <c r="EB283" s="118"/>
      <c r="EL283" s="118"/>
      <c r="EV283" s="118"/>
      <c r="FF283" s="118"/>
      <c r="FP283" s="118"/>
      <c r="FZ283" s="118"/>
      <c r="GJ283" s="118"/>
      <c r="GT283" s="118"/>
      <c r="HD283" s="118"/>
      <c r="HN283" s="118"/>
      <c r="HX283" s="118"/>
      <c r="IH283" s="118"/>
    </row>
    <row xmlns:x14ac="http://schemas.microsoft.com/office/spreadsheetml/2009/9/ac" r="284" s="3" customFormat="true" x14ac:dyDescent="0.25">
      <c r="A284" s="397"/>
      <c r="B284" s="118"/>
      <c r="L284" s="118"/>
      <c r="V284" s="118"/>
      <c r="AF284" s="118"/>
      <c r="AP284" s="118"/>
      <c r="AZ284" s="118"/>
      <c r="BA284" s="118"/>
      <c r="BJ284" s="118"/>
      <c r="BK284" s="118"/>
      <c r="BT284" s="118"/>
      <c r="CD284" s="118"/>
      <c r="CN284" s="118"/>
      <c r="CX284" s="118"/>
      <c r="DH284" s="118"/>
      <c r="DR284" s="118"/>
      <c r="EB284" s="118"/>
      <c r="EL284" s="118"/>
      <c r="EV284" s="118"/>
      <c r="FF284" s="118"/>
      <c r="FP284" s="118"/>
      <c r="FZ284" s="118"/>
      <c r="GJ284" s="118"/>
      <c r="GT284" s="118"/>
      <c r="HD284" s="118"/>
      <c r="HN284" s="118"/>
      <c r="HX284" s="118"/>
      <c r="IH284" s="118"/>
    </row>
    <row xmlns:x14ac="http://schemas.microsoft.com/office/spreadsheetml/2009/9/ac" r="285" s="3" customFormat="true" x14ac:dyDescent="0.25">
      <c r="A285" s="397"/>
      <c r="B285" s="118"/>
      <c r="L285" s="118"/>
      <c r="V285" s="118"/>
      <c r="AF285" s="118"/>
      <c r="AP285" s="118"/>
      <c r="AZ285" s="118"/>
      <c r="BA285" s="118"/>
      <c r="BJ285" s="118"/>
      <c r="BK285" s="118"/>
      <c r="BT285" s="118"/>
      <c r="CD285" s="118"/>
      <c r="CN285" s="118"/>
      <c r="CX285" s="118"/>
      <c r="DH285" s="118"/>
      <c r="DR285" s="118"/>
      <c r="EB285" s="118"/>
      <c r="EL285" s="118"/>
      <c r="EV285" s="118"/>
      <c r="FF285" s="118"/>
      <c r="FP285" s="118"/>
      <c r="FZ285" s="118"/>
      <c r="GJ285" s="118"/>
      <c r="GT285" s="118"/>
      <c r="HD285" s="118"/>
      <c r="HN285" s="118"/>
      <c r="HX285" s="118"/>
      <c r="IH285" s="118"/>
    </row>
    <row xmlns:x14ac="http://schemas.microsoft.com/office/spreadsheetml/2009/9/ac" r="286" s="3" customFormat="true" x14ac:dyDescent="0.25">
      <c r="A286" s="397"/>
      <c r="B286" s="118"/>
      <c r="L286" s="118"/>
      <c r="V286" s="118"/>
      <c r="AF286" s="118"/>
      <c r="AP286" s="118"/>
      <c r="AZ286" s="118"/>
      <c r="BA286" s="118"/>
      <c r="BJ286" s="118"/>
      <c r="BK286" s="118"/>
      <c r="BT286" s="118"/>
      <c r="CD286" s="118"/>
      <c r="CN286" s="118"/>
      <c r="CX286" s="118"/>
      <c r="DH286" s="118"/>
      <c r="DR286" s="118"/>
      <c r="EB286" s="118"/>
      <c r="EL286" s="118"/>
      <c r="EV286" s="118"/>
      <c r="FF286" s="118"/>
      <c r="FP286" s="118"/>
      <c r="FZ286" s="118"/>
      <c r="GJ286" s="118"/>
      <c r="GT286" s="118"/>
      <c r="HD286" s="118"/>
      <c r="HN286" s="118"/>
      <c r="HX286" s="118"/>
      <c r="IH286" s="118"/>
    </row>
    <row xmlns:x14ac="http://schemas.microsoft.com/office/spreadsheetml/2009/9/ac" r="287" s="3" customFormat="true" x14ac:dyDescent="0.25">
      <c r="A287" s="397"/>
      <c r="B287" s="118"/>
      <c r="L287" s="118"/>
      <c r="V287" s="118"/>
      <c r="AF287" s="118"/>
      <c r="AP287" s="118"/>
      <c r="AZ287" s="118"/>
      <c r="BA287" s="118"/>
      <c r="BJ287" s="118"/>
      <c r="BK287" s="118"/>
      <c r="BT287" s="118"/>
      <c r="CD287" s="118"/>
      <c r="CN287" s="118"/>
      <c r="CX287" s="118"/>
      <c r="DH287" s="118"/>
      <c r="DR287" s="118"/>
      <c r="EB287" s="118"/>
      <c r="EL287" s="118"/>
      <c r="EV287" s="118"/>
      <c r="FF287" s="118"/>
      <c r="FP287" s="118"/>
      <c r="FZ287" s="118"/>
      <c r="GJ287" s="118"/>
      <c r="GT287" s="118"/>
      <c r="HD287" s="118"/>
      <c r="HN287" s="118"/>
      <c r="HX287" s="118"/>
      <c r="IH287" s="118"/>
    </row>
    <row xmlns:x14ac="http://schemas.microsoft.com/office/spreadsheetml/2009/9/ac" r="288" s="3" customFormat="true" x14ac:dyDescent="0.25">
      <c r="A288" s="397"/>
      <c r="B288" s="118"/>
      <c r="L288" s="118"/>
      <c r="V288" s="118"/>
      <c r="AF288" s="118"/>
      <c r="AP288" s="118"/>
      <c r="AZ288" s="118"/>
      <c r="BA288" s="118"/>
      <c r="BJ288" s="118"/>
      <c r="BK288" s="118"/>
      <c r="BT288" s="118"/>
      <c r="CD288" s="118"/>
      <c r="CN288" s="118"/>
      <c r="CX288" s="118"/>
      <c r="DH288" s="118"/>
      <c r="DR288" s="118"/>
      <c r="EB288" s="118"/>
      <c r="EL288" s="118"/>
      <c r="EV288" s="118"/>
      <c r="FF288" s="118"/>
      <c r="FP288" s="118"/>
      <c r="FZ288" s="118"/>
      <c r="GJ288" s="118"/>
      <c r="GT288" s="118"/>
      <c r="HD288" s="118"/>
      <c r="HN288" s="118"/>
      <c r="HX288" s="118"/>
      <c r="IH288" s="118"/>
    </row>
    <row xmlns:x14ac="http://schemas.microsoft.com/office/spreadsheetml/2009/9/ac" r="289" s="3" customFormat="true" x14ac:dyDescent="0.25">
      <c r="A289" s="397"/>
      <c r="B289" s="118"/>
      <c r="L289" s="118"/>
      <c r="V289" s="118"/>
      <c r="AF289" s="118"/>
      <c r="AP289" s="118"/>
      <c r="AZ289" s="118"/>
      <c r="BA289" s="118"/>
      <c r="BJ289" s="118"/>
      <c r="BK289" s="118"/>
      <c r="BT289" s="118"/>
      <c r="CD289" s="118"/>
      <c r="CN289" s="118"/>
      <c r="CX289" s="118"/>
      <c r="DH289" s="118"/>
      <c r="DR289" s="118"/>
      <c r="EB289" s="118"/>
      <c r="EL289" s="118"/>
      <c r="EV289" s="118"/>
      <c r="FF289" s="118"/>
      <c r="FP289" s="118"/>
      <c r="FZ289" s="118"/>
      <c r="GJ289" s="118"/>
      <c r="GT289" s="118"/>
      <c r="HD289" s="118"/>
      <c r="HN289" s="118"/>
      <c r="HX289" s="118"/>
      <c r="IH289" s="118"/>
    </row>
    <row xmlns:x14ac="http://schemas.microsoft.com/office/spreadsheetml/2009/9/ac" r="290" s="3" customFormat="true" x14ac:dyDescent="0.25">
      <c r="A290" s="397"/>
      <c r="B290" s="118"/>
      <c r="L290" s="118"/>
      <c r="V290" s="118"/>
      <c r="AF290" s="118"/>
      <c r="AP290" s="118"/>
      <c r="AZ290" s="118"/>
      <c r="BA290" s="118"/>
      <c r="BJ290" s="118"/>
      <c r="BK290" s="118"/>
      <c r="BT290" s="118"/>
      <c r="CD290" s="118"/>
      <c r="CN290" s="118"/>
      <c r="CX290" s="118"/>
      <c r="DH290" s="118"/>
      <c r="DR290" s="118"/>
      <c r="EB290" s="118"/>
      <c r="EL290" s="118"/>
      <c r="EV290" s="118"/>
      <c r="FF290" s="118"/>
      <c r="FP290" s="118"/>
      <c r="FZ290" s="118"/>
      <c r="GJ290" s="118"/>
      <c r="GT290" s="118"/>
      <c r="HD290" s="118"/>
      <c r="HN290" s="118"/>
      <c r="HX290" s="118"/>
      <c r="IH290" s="118"/>
    </row>
    <row xmlns:x14ac="http://schemas.microsoft.com/office/spreadsheetml/2009/9/ac" r="291" s="3" customFormat="true" x14ac:dyDescent="0.25">
      <c r="A291" s="397"/>
      <c r="B291" s="118"/>
      <c r="L291" s="118"/>
      <c r="V291" s="118"/>
      <c r="AF291" s="118"/>
      <c r="AP291" s="118"/>
      <c r="AZ291" s="118"/>
      <c r="BA291" s="118"/>
      <c r="BJ291" s="118"/>
      <c r="BK291" s="118"/>
      <c r="BT291" s="118"/>
      <c r="CD291" s="118"/>
      <c r="CN291" s="118"/>
      <c r="CX291" s="118"/>
      <c r="DH291" s="118"/>
      <c r="DR291" s="118"/>
      <c r="EB291" s="118"/>
      <c r="EL291" s="118"/>
      <c r="EV291" s="118"/>
      <c r="FF291" s="118"/>
      <c r="FP291" s="118"/>
      <c r="FZ291" s="118"/>
      <c r="GJ291" s="118"/>
      <c r="GT291" s="118"/>
      <c r="HD291" s="118"/>
      <c r="HN291" s="118"/>
      <c r="HX291" s="118"/>
      <c r="IH291" s="118"/>
    </row>
    <row xmlns:x14ac="http://schemas.microsoft.com/office/spreadsheetml/2009/9/ac" r="292" s="3" customFormat="true" x14ac:dyDescent="0.25">
      <c r="A292" s="397"/>
      <c r="B292" s="118"/>
      <c r="L292" s="118"/>
      <c r="V292" s="118"/>
      <c r="AF292" s="118"/>
      <c r="AP292" s="118"/>
      <c r="AZ292" s="118"/>
      <c r="BA292" s="118"/>
      <c r="BJ292" s="118"/>
      <c r="BK292" s="118"/>
      <c r="BT292" s="118"/>
      <c r="CD292" s="118"/>
      <c r="CN292" s="118"/>
      <c r="CX292" s="118"/>
      <c r="DH292" s="118"/>
      <c r="DR292" s="118"/>
      <c r="EB292" s="118"/>
      <c r="EL292" s="118"/>
      <c r="EV292" s="118"/>
      <c r="FF292" s="118"/>
      <c r="FP292" s="118"/>
      <c r="FZ292" s="118"/>
      <c r="GJ292" s="118"/>
      <c r="GT292" s="118"/>
      <c r="HD292" s="118"/>
      <c r="HN292" s="118"/>
      <c r="HX292" s="118"/>
      <c r="IH292" s="118"/>
    </row>
    <row xmlns:x14ac="http://schemas.microsoft.com/office/spreadsheetml/2009/9/ac" r="293" s="3" customFormat="true" x14ac:dyDescent="0.25">
      <c r="A293" s="397"/>
      <c r="B293" s="118"/>
      <c r="L293" s="118"/>
      <c r="V293" s="118"/>
      <c r="AF293" s="118"/>
      <c r="AP293" s="118"/>
      <c r="AZ293" s="118"/>
      <c r="BA293" s="118"/>
      <c r="BJ293" s="118"/>
      <c r="BK293" s="118"/>
      <c r="BT293" s="118"/>
      <c r="CD293" s="118"/>
      <c r="CN293" s="118"/>
      <c r="CX293" s="118"/>
      <c r="DH293" s="118"/>
      <c r="DR293" s="118"/>
      <c r="EB293" s="118"/>
      <c r="EL293" s="118"/>
      <c r="EV293" s="118"/>
      <c r="FF293" s="118"/>
      <c r="FP293" s="118"/>
      <c r="FZ293" s="118"/>
      <c r="GJ293" s="118"/>
      <c r="GT293" s="118"/>
      <c r="HD293" s="118"/>
      <c r="HN293" s="118"/>
      <c r="HX293" s="118"/>
      <c r="IH293" s="118"/>
    </row>
    <row xmlns:x14ac="http://schemas.microsoft.com/office/spreadsheetml/2009/9/ac" r="294" s="3" customFormat="true" x14ac:dyDescent="0.25">
      <c r="A294" s="397"/>
      <c r="B294" s="118"/>
      <c r="L294" s="118"/>
      <c r="V294" s="118"/>
      <c r="AF294" s="118"/>
      <c r="AP294" s="118"/>
      <c r="AZ294" s="118"/>
      <c r="BA294" s="118"/>
      <c r="BJ294" s="118"/>
      <c r="BK294" s="118"/>
      <c r="BT294" s="118"/>
      <c r="CD294" s="118"/>
      <c r="CN294" s="118"/>
      <c r="CX294" s="118"/>
      <c r="DH294" s="118"/>
      <c r="DR294" s="118"/>
      <c r="EB294" s="118"/>
      <c r="EL294" s="118"/>
      <c r="EV294" s="118"/>
      <c r="FF294" s="118"/>
      <c r="FP294" s="118"/>
      <c r="FZ294" s="118"/>
      <c r="GJ294" s="118"/>
      <c r="GT294" s="118"/>
      <c r="HD294" s="118"/>
      <c r="HN294" s="118"/>
      <c r="HX294" s="118"/>
      <c r="IH294" s="118"/>
    </row>
    <row xmlns:x14ac="http://schemas.microsoft.com/office/spreadsheetml/2009/9/ac" r="295" s="3" customFormat="true" x14ac:dyDescent="0.25">
      <c r="A295" s="397"/>
      <c r="B295" s="118"/>
      <c r="L295" s="118"/>
      <c r="V295" s="118"/>
      <c r="AF295" s="118"/>
      <c r="AP295" s="118"/>
      <c r="AZ295" s="118"/>
      <c r="BA295" s="118"/>
      <c r="BJ295" s="118"/>
      <c r="BK295" s="118"/>
      <c r="BT295" s="118"/>
      <c r="CD295" s="118"/>
      <c r="CN295" s="118"/>
      <c r="CX295" s="118"/>
      <c r="DH295" s="118"/>
      <c r="DR295" s="118"/>
      <c r="EB295" s="118"/>
      <c r="EL295" s="118"/>
      <c r="EV295" s="118"/>
      <c r="FF295" s="118"/>
      <c r="FP295" s="118"/>
      <c r="FZ295" s="118"/>
      <c r="GJ295" s="118"/>
      <c r="GT295" s="118"/>
      <c r="HD295" s="118"/>
      <c r="HN295" s="118"/>
      <c r="HX295" s="118"/>
      <c r="IH295" s="118"/>
    </row>
    <row xmlns:x14ac="http://schemas.microsoft.com/office/spreadsheetml/2009/9/ac" r="296" s="3" customFormat="true" x14ac:dyDescent="0.25">
      <c r="A296" s="397"/>
      <c r="B296" s="118"/>
      <c r="L296" s="118"/>
      <c r="V296" s="118"/>
      <c r="AF296" s="118"/>
      <c r="AP296" s="118"/>
      <c r="AZ296" s="118"/>
      <c r="BA296" s="118"/>
      <c r="BJ296" s="118"/>
      <c r="BK296" s="118"/>
      <c r="BT296" s="118"/>
      <c r="CD296" s="118"/>
      <c r="CN296" s="118"/>
      <c r="CX296" s="118"/>
      <c r="DH296" s="118"/>
      <c r="DR296" s="118"/>
      <c r="EB296" s="118"/>
      <c r="EL296" s="118"/>
      <c r="EV296" s="118"/>
      <c r="FF296" s="118"/>
      <c r="FP296" s="118"/>
      <c r="FZ296" s="118"/>
      <c r="GJ296" s="118"/>
      <c r="GT296" s="118"/>
      <c r="HD296" s="118"/>
      <c r="HN296" s="118"/>
      <c r="HX296" s="118"/>
      <c r="IH296" s="118"/>
    </row>
    <row xmlns:x14ac="http://schemas.microsoft.com/office/spreadsheetml/2009/9/ac" r="297" s="3" customFormat="true" x14ac:dyDescent="0.25">
      <c r="A297" s="397"/>
      <c r="B297" s="118"/>
      <c r="L297" s="118"/>
      <c r="V297" s="118"/>
      <c r="AF297" s="118"/>
      <c r="AP297" s="118"/>
      <c r="AZ297" s="118"/>
      <c r="BA297" s="118"/>
      <c r="BJ297" s="118"/>
      <c r="BK297" s="118"/>
      <c r="BT297" s="118"/>
      <c r="CD297" s="118"/>
      <c r="CN297" s="118"/>
      <c r="CX297" s="118"/>
      <c r="DH297" s="118"/>
      <c r="DR297" s="118"/>
      <c r="EB297" s="118"/>
      <c r="EL297" s="118"/>
      <c r="EV297" s="118"/>
      <c r="FF297" s="118"/>
      <c r="FP297" s="118"/>
      <c r="FZ297" s="118"/>
      <c r="GJ297" s="118"/>
      <c r="GT297" s="118"/>
      <c r="HD297" s="118"/>
      <c r="HN297" s="118"/>
      <c r="HX297" s="118"/>
      <c r="IH297" s="118"/>
    </row>
    <row xmlns:x14ac="http://schemas.microsoft.com/office/spreadsheetml/2009/9/ac" r="298" s="3" customFormat="true" x14ac:dyDescent="0.25">
      <c r="A298" s="397"/>
      <c r="B298" s="118"/>
      <c r="L298" s="118"/>
      <c r="V298" s="118"/>
      <c r="AF298" s="118"/>
      <c r="AP298" s="118"/>
      <c r="AZ298" s="118"/>
      <c r="BA298" s="118"/>
      <c r="BJ298" s="118"/>
      <c r="BK298" s="118"/>
      <c r="BT298" s="118"/>
      <c r="CD298" s="118"/>
      <c r="CN298" s="118"/>
      <c r="CX298" s="118"/>
      <c r="DH298" s="118"/>
      <c r="DR298" s="118"/>
      <c r="EB298" s="118"/>
      <c r="EL298" s="118"/>
      <c r="EV298" s="118"/>
      <c r="FF298" s="118"/>
      <c r="FP298" s="118"/>
      <c r="FZ298" s="118"/>
      <c r="GJ298" s="118"/>
      <c r="GT298" s="118"/>
      <c r="HD298" s="118"/>
      <c r="HN298" s="118"/>
      <c r="HX298" s="118"/>
      <c r="IH298" s="118"/>
    </row>
    <row xmlns:x14ac="http://schemas.microsoft.com/office/spreadsheetml/2009/9/ac" r="299" s="3" customFormat="true" x14ac:dyDescent="0.25">
      <c r="A299" s="397"/>
      <c r="B299" s="118"/>
      <c r="L299" s="118"/>
      <c r="V299" s="118"/>
      <c r="AF299" s="118"/>
      <c r="AP299" s="118"/>
      <c r="AZ299" s="118"/>
      <c r="BA299" s="118"/>
      <c r="BJ299" s="118"/>
      <c r="BK299" s="118"/>
      <c r="BT299" s="118"/>
      <c r="CD299" s="118"/>
      <c r="CN299" s="118"/>
      <c r="CX299" s="118"/>
      <c r="DH299" s="118"/>
      <c r="DR299" s="118"/>
      <c r="EB299" s="118"/>
      <c r="EL299" s="118"/>
      <c r="EV299" s="118"/>
      <c r="FF299" s="118"/>
      <c r="FP299" s="118"/>
      <c r="FZ299" s="118"/>
      <c r="GJ299" s="118"/>
      <c r="GT299" s="118"/>
      <c r="HD299" s="118"/>
      <c r="HN299" s="118"/>
      <c r="HX299" s="118"/>
      <c r="IH299" s="118"/>
    </row>
    <row xmlns:x14ac="http://schemas.microsoft.com/office/spreadsheetml/2009/9/ac" r="300" s="3" customFormat="true" x14ac:dyDescent="0.25">
      <c r="A300" s="397"/>
      <c r="B300" s="118"/>
      <c r="L300" s="118"/>
      <c r="V300" s="118"/>
      <c r="AF300" s="118"/>
      <c r="AP300" s="118"/>
      <c r="AZ300" s="118"/>
      <c r="BA300" s="118"/>
      <c r="BJ300" s="118"/>
      <c r="BK300" s="118"/>
      <c r="BT300" s="118"/>
      <c r="CD300" s="118"/>
      <c r="CN300" s="118"/>
      <c r="CX300" s="118"/>
      <c r="DH300" s="118"/>
      <c r="DR300" s="118"/>
      <c r="EB300" s="118"/>
      <c r="EL300" s="118"/>
      <c r="EV300" s="118"/>
      <c r="FF300" s="118"/>
      <c r="FP300" s="118"/>
      <c r="FZ300" s="118"/>
      <c r="GJ300" s="118"/>
      <c r="GT300" s="118"/>
      <c r="HD300" s="118"/>
      <c r="HN300" s="118"/>
      <c r="HX300" s="118"/>
      <c r="IH300" s="118"/>
    </row>
    <row xmlns:x14ac="http://schemas.microsoft.com/office/spreadsheetml/2009/9/ac" r="301" s="3" customFormat="true" x14ac:dyDescent="0.25">
      <c r="A301" s="397"/>
      <c r="B301" s="118"/>
      <c r="L301" s="118"/>
      <c r="V301" s="118"/>
      <c r="AF301" s="118"/>
      <c r="AP301" s="118"/>
      <c r="AZ301" s="118"/>
      <c r="BA301" s="118"/>
      <c r="BJ301" s="118"/>
      <c r="BK301" s="118"/>
      <c r="BT301" s="118"/>
      <c r="CD301" s="118"/>
      <c r="CN301" s="118"/>
      <c r="CX301" s="118"/>
      <c r="DH301" s="118"/>
      <c r="DR301" s="118"/>
      <c r="EB301" s="118"/>
      <c r="EL301" s="118"/>
      <c r="EV301" s="118"/>
      <c r="FF301" s="118"/>
      <c r="FP301" s="118"/>
      <c r="FZ301" s="118"/>
      <c r="GJ301" s="118"/>
      <c r="GT301" s="118"/>
      <c r="HD301" s="118"/>
      <c r="HN301" s="118"/>
      <c r="HX301" s="118"/>
      <c r="IH301" s="118"/>
    </row>
    <row xmlns:x14ac="http://schemas.microsoft.com/office/spreadsheetml/2009/9/ac" r="302" s="3" customFormat="true" x14ac:dyDescent="0.25">
      <c r="A302" s="397"/>
      <c r="B302" s="118"/>
      <c r="L302" s="118"/>
      <c r="V302" s="118"/>
      <c r="AF302" s="118"/>
      <c r="AP302" s="118"/>
      <c r="AZ302" s="118"/>
      <c r="BA302" s="118"/>
      <c r="BJ302" s="118"/>
      <c r="BK302" s="118"/>
      <c r="BT302" s="118"/>
      <c r="CD302" s="118"/>
      <c r="CN302" s="118"/>
      <c r="CX302" s="118"/>
      <c r="DH302" s="118"/>
      <c r="DR302" s="118"/>
      <c r="EB302" s="118"/>
      <c r="EL302" s="118"/>
      <c r="EV302" s="118"/>
      <c r="FF302" s="118"/>
      <c r="FP302" s="118"/>
      <c r="FZ302" s="118"/>
      <c r="GJ302" s="118"/>
      <c r="GT302" s="118"/>
      <c r="HD302" s="118"/>
      <c r="HN302" s="118"/>
      <c r="HX302" s="118"/>
      <c r="IH302" s="118"/>
    </row>
    <row xmlns:x14ac="http://schemas.microsoft.com/office/spreadsheetml/2009/9/ac" r="303" s="3" customFormat="true" x14ac:dyDescent="0.25">
      <c r="A303" s="397"/>
      <c r="B303" s="118"/>
      <c r="L303" s="118"/>
      <c r="V303" s="118"/>
      <c r="AF303" s="118"/>
      <c r="AP303" s="118"/>
      <c r="AZ303" s="118"/>
      <c r="BA303" s="118"/>
      <c r="BJ303" s="118"/>
      <c r="BK303" s="118"/>
      <c r="BT303" s="118"/>
      <c r="CD303" s="118"/>
      <c r="CN303" s="118"/>
      <c r="CX303" s="118"/>
      <c r="DH303" s="118"/>
      <c r="DR303" s="118"/>
      <c r="EB303" s="118"/>
      <c r="EL303" s="118"/>
      <c r="EV303" s="118"/>
      <c r="FF303" s="118"/>
      <c r="FP303" s="118"/>
      <c r="FZ303" s="118"/>
      <c r="GJ303" s="118"/>
      <c r="GT303" s="118"/>
      <c r="HD303" s="118"/>
      <c r="HN303" s="118"/>
      <c r="HX303" s="118"/>
      <c r="IH303" s="118"/>
    </row>
    <row xmlns:x14ac="http://schemas.microsoft.com/office/spreadsheetml/2009/9/ac" r="304" s="3" customFormat="true" x14ac:dyDescent="0.25">
      <c r="A304" s="397"/>
      <c r="B304" s="118"/>
      <c r="L304" s="118"/>
      <c r="V304" s="118"/>
      <c r="AF304" s="118"/>
      <c r="AP304" s="118"/>
      <c r="AZ304" s="118"/>
      <c r="BA304" s="118"/>
      <c r="BJ304" s="118"/>
      <c r="BK304" s="118"/>
      <c r="BT304" s="118"/>
      <c r="CD304" s="118"/>
      <c r="CN304" s="118"/>
      <c r="CX304" s="118"/>
      <c r="DH304" s="118"/>
      <c r="DR304" s="118"/>
      <c r="EB304" s="118"/>
      <c r="EL304" s="118"/>
      <c r="EV304" s="118"/>
      <c r="FF304" s="118"/>
      <c r="FP304" s="118"/>
      <c r="FZ304" s="118"/>
      <c r="GJ304" s="118"/>
      <c r="GT304" s="118"/>
      <c r="HD304" s="118"/>
      <c r="HN304" s="118"/>
      <c r="HX304" s="118"/>
      <c r="IH304" s="118"/>
    </row>
    <row xmlns:x14ac="http://schemas.microsoft.com/office/spreadsheetml/2009/9/ac" r="305" s="3" customFormat="true" x14ac:dyDescent="0.25">
      <c r="A305" s="397"/>
      <c r="B305" s="118"/>
      <c r="L305" s="118"/>
      <c r="V305" s="118"/>
      <c r="AF305" s="118"/>
      <c r="AP305" s="118"/>
      <c r="AZ305" s="118"/>
      <c r="BA305" s="118"/>
      <c r="BJ305" s="118"/>
      <c r="BK305" s="118"/>
      <c r="BT305" s="118"/>
      <c r="CD305" s="118"/>
      <c r="CN305" s="118"/>
      <c r="CX305" s="118"/>
      <c r="DH305" s="118"/>
      <c r="DR305" s="118"/>
      <c r="EB305" s="118"/>
      <c r="EL305" s="118"/>
      <c r="EV305" s="118"/>
      <c r="FF305" s="118"/>
      <c r="FP305" s="118"/>
      <c r="FZ305" s="118"/>
      <c r="GJ305" s="118"/>
      <c r="GT305" s="118"/>
      <c r="HD305" s="118"/>
      <c r="HN305" s="118"/>
      <c r="HX305" s="118"/>
      <c r="IH305" s="118"/>
    </row>
    <row xmlns:x14ac="http://schemas.microsoft.com/office/spreadsheetml/2009/9/ac" r="306" s="3" customFormat="true" x14ac:dyDescent="0.25">
      <c r="A306" s="397"/>
      <c r="B306" s="118"/>
      <c r="L306" s="118"/>
      <c r="V306" s="118"/>
      <c r="AF306" s="118"/>
      <c r="AP306" s="118"/>
      <c r="AZ306" s="118"/>
      <c r="BA306" s="118"/>
      <c r="BJ306" s="118"/>
      <c r="BK306" s="118"/>
      <c r="BT306" s="118"/>
      <c r="CD306" s="118"/>
      <c r="CN306" s="118"/>
      <c r="CX306" s="118"/>
      <c r="DH306" s="118"/>
      <c r="DR306" s="118"/>
      <c r="EB306" s="118"/>
      <c r="EL306" s="118"/>
      <c r="EV306" s="118"/>
      <c r="FF306" s="118"/>
      <c r="FP306" s="118"/>
      <c r="FZ306" s="118"/>
      <c r="GJ306" s="118"/>
      <c r="GT306" s="118"/>
      <c r="HD306" s="118"/>
      <c r="HN306" s="118"/>
      <c r="HX306" s="118"/>
      <c r="IH306" s="118"/>
    </row>
    <row xmlns:x14ac="http://schemas.microsoft.com/office/spreadsheetml/2009/9/ac" r="307" s="3" customFormat="true" x14ac:dyDescent="0.25">
      <c r="A307" s="397"/>
      <c r="B307" s="118"/>
      <c r="L307" s="118"/>
      <c r="V307" s="118"/>
      <c r="AF307" s="118"/>
      <c r="AP307" s="118"/>
      <c r="AZ307" s="118"/>
      <c r="BA307" s="118"/>
      <c r="BJ307" s="118"/>
      <c r="BK307" s="118"/>
      <c r="BT307" s="118"/>
      <c r="CD307" s="118"/>
      <c r="CN307" s="118"/>
      <c r="CX307" s="118"/>
      <c r="DH307" s="118"/>
      <c r="DR307" s="118"/>
      <c r="EB307" s="118"/>
      <c r="EL307" s="118"/>
      <c r="EV307" s="118"/>
      <c r="FF307" s="118"/>
      <c r="FP307" s="118"/>
      <c r="FZ307" s="118"/>
      <c r="GJ307" s="118"/>
      <c r="GT307" s="118"/>
      <c r="HD307" s="118"/>
      <c r="HN307" s="118"/>
      <c r="HX307" s="118"/>
      <c r="IH307" s="118"/>
    </row>
    <row xmlns:x14ac="http://schemas.microsoft.com/office/spreadsheetml/2009/9/ac" r="308" s="3" customFormat="true" x14ac:dyDescent="0.25">
      <c r="A308" s="397"/>
      <c r="B308" s="118"/>
      <c r="L308" s="118"/>
      <c r="V308" s="118"/>
      <c r="AF308" s="118"/>
      <c r="AP308" s="118"/>
      <c r="AZ308" s="118"/>
      <c r="BA308" s="118"/>
      <c r="BJ308" s="118"/>
      <c r="BK308" s="118"/>
      <c r="BT308" s="118"/>
      <c r="CD308" s="118"/>
      <c r="CN308" s="118"/>
      <c r="CX308" s="118"/>
      <c r="DH308" s="118"/>
      <c r="DR308" s="118"/>
      <c r="EB308" s="118"/>
      <c r="EL308" s="118"/>
      <c r="EV308" s="118"/>
      <c r="FF308" s="118"/>
      <c r="FP308" s="118"/>
      <c r="FZ308" s="118"/>
      <c r="GJ308" s="118"/>
      <c r="GT308" s="118"/>
      <c r="HD308" s="118"/>
      <c r="HN308" s="118"/>
      <c r="HX308" s="118"/>
      <c r="IH308" s="118"/>
    </row>
    <row xmlns:x14ac="http://schemas.microsoft.com/office/spreadsheetml/2009/9/ac" r="309" s="3" customFormat="true" x14ac:dyDescent="0.25">
      <c r="A309" s="397"/>
      <c r="B309" s="118"/>
      <c r="L309" s="118"/>
      <c r="V309" s="118"/>
      <c r="AF309" s="118"/>
      <c r="AP309" s="118"/>
      <c r="AZ309" s="118"/>
      <c r="BA309" s="118"/>
      <c r="BJ309" s="118"/>
      <c r="BK309" s="118"/>
      <c r="BT309" s="118"/>
      <c r="CD309" s="118"/>
      <c r="CN309" s="118"/>
      <c r="CX309" s="118"/>
      <c r="DH309" s="118"/>
      <c r="DR309" s="118"/>
      <c r="EB309" s="118"/>
      <c r="EL309" s="118"/>
      <c r="EV309" s="118"/>
      <c r="FF309" s="118"/>
      <c r="FP309" s="118"/>
      <c r="FZ309" s="118"/>
      <c r="GJ309" s="118"/>
      <c r="GT309" s="118"/>
      <c r="HD309" s="118"/>
      <c r="HN309" s="118"/>
      <c r="HX309" s="118"/>
      <c r="IH309" s="118"/>
    </row>
    <row xmlns:x14ac="http://schemas.microsoft.com/office/spreadsheetml/2009/9/ac" r="310" s="3" customFormat="true" x14ac:dyDescent="0.25">
      <c r="A310" s="397"/>
      <c r="B310" s="118"/>
      <c r="L310" s="118"/>
      <c r="V310" s="118"/>
      <c r="AF310" s="118"/>
      <c r="AP310" s="118"/>
      <c r="AZ310" s="118"/>
      <c r="BA310" s="118"/>
      <c r="BJ310" s="118"/>
      <c r="BK310" s="118"/>
      <c r="BT310" s="118"/>
      <c r="CD310" s="118"/>
      <c r="CN310" s="118"/>
      <c r="CX310" s="118"/>
      <c r="DH310" s="118"/>
      <c r="DR310" s="118"/>
      <c r="EB310" s="118"/>
      <c r="EL310" s="118"/>
      <c r="EV310" s="118"/>
      <c r="FF310" s="118"/>
      <c r="FP310" s="118"/>
      <c r="FZ310" s="118"/>
      <c r="GJ310" s="118"/>
      <c r="GT310" s="118"/>
      <c r="HD310" s="118"/>
      <c r="HN310" s="118"/>
      <c r="HX310" s="118"/>
      <c r="IH310" s="118"/>
    </row>
    <row xmlns:x14ac="http://schemas.microsoft.com/office/spreadsheetml/2009/9/ac" r="311" s="3" customFormat="true" x14ac:dyDescent="0.25">
      <c r="A311" s="397"/>
      <c r="B311" s="118"/>
      <c r="L311" s="118"/>
      <c r="V311" s="118"/>
      <c r="AF311" s="118"/>
      <c r="AP311" s="118"/>
      <c r="AZ311" s="118"/>
      <c r="BA311" s="118"/>
      <c r="BJ311" s="118"/>
      <c r="BK311" s="118"/>
      <c r="BT311" s="118"/>
      <c r="CD311" s="118"/>
      <c r="CN311" s="118"/>
      <c r="CX311" s="118"/>
      <c r="DH311" s="118"/>
      <c r="DR311" s="118"/>
      <c r="EB311" s="118"/>
      <c r="EL311" s="118"/>
      <c r="EV311" s="118"/>
      <c r="FF311" s="118"/>
      <c r="FP311" s="118"/>
      <c r="FZ311" s="118"/>
      <c r="GJ311" s="118"/>
      <c r="GT311" s="118"/>
      <c r="HD311" s="118"/>
      <c r="HN311" s="118"/>
      <c r="HX311" s="118"/>
      <c r="IH311" s="118"/>
    </row>
    <row xmlns:x14ac="http://schemas.microsoft.com/office/spreadsheetml/2009/9/ac" r="312" s="3" customFormat="true" x14ac:dyDescent="0.25">
      <c r="A312" s="397"/>
      <c r="B312" s="118"/>
      <c r="L312" s="118"/>
      <c r="V312" s="118"/>
      <c r="AF312" s="118"/>
      <c r="AP312" s="118"/>
      <c r="AZ312" s="118"/>
      <c r="BA312" s="118"/>
      <c r="BJ312" s="118"/>
      <c r="BK312" s="118"/>
      <c r="BT312" s="118"/>
      <c r="CD312" s="118"/>
      <c r="CN312" s="118"/>
      <c r="CX312" s="118"/>
      <c r="DH312" s="118"/>
      <c r="DR312" s="118"/>
      <c r="EB312" s="118"/>
      <c r="EL312" s="118"/>
      <c r="EV312" s="118"/>
      <c r="FF312" s="118"/>
      <c r="FP312" s="118"/>
      <c r="FZ312" s="118"/>
      <c r="GJ312" s="118"/>
      <c r="GT312" s="118"/>
      <c r="HD312" s="118"/>
      <c r="HN312" s="118"/>
      <c r="HX312" s="118"/>
      <c r="IH312" s="118"/>
    </row>
    <row xmlns:x14ac="http://schemas.microsoft.com/office/spreadsheetml/2009/9/ac" r="313" s="3" customFormat="true" x14ac:dyDescent="0.25">
      <c r="A313" s="397"/>
      <c r="B313" s="118"/>
      <c r="L313" s="118"/>
      <c r="V313" s="118"/>
      <c r="AF313" s="118"/>
      <c r="AP313" s="118"/>
      <c r="AZ313" s="118"/>
      <c r="BA313" s="118"/>
      <c r="BJ313" s="118"/>
      <c r="BK313" s="118"/>
      <c r="BT313" s="118"/>
      <c r="CD313" s="118"/>
      <c r="CN313" s="118"/>
      <c r="CX313" s="118"/>
      <c r="DH313" s="118"/>
      <c r="DR313" s="118"/>
      <c r="EB313" s="118"/>
      <c r="EL313" s="118"/>
      <c r="EV313" s="118"/>
      <c r="FF313" s="118"/>
      <c r="FP313" s="118"/>
      <c r="FZ313" s="118"/>
      <c r="GJ313" s="118"/>
      <c r="GT313" s="118"/>
      <c r="HD313" s="118"/>
      <c r="HN313" s="118"/>
      <c r="HX313" s="118"/>
      <c r="IH313" s="118"/>
    </row>
    <row xmlns:x14ac="http://schemas.microsoft.com/office/spreadsheetml/2009/9/ac" r="314" s="3" customFormat="true" x14ac:dyDescent="0.25">
      <c r="A314" s="397"/>
      <c r="B314" s="118"/>
      <c r="L314" s="118"/>
      <c r="V314" s="118"/>
      <c r="AF314" s="118"/>
      <c r="AP314" s="118"/>
      <c r="AZ314" s="118"/>
      <c r="BA314" s="118"/>
      <c r="BJ314" s="118"/>
      <c r="BK314" s="118"/>
      <c r="BT314" s="118"/>
      <c r="CD314" s="118"/>
      <c r="CN314" s="118"/>
      <c r="CX314" s="118"/>
      <c r="DH314" s="118"/>
      <c r="DR314" s="118"/>
      <c r="EB314" s="118"/>
      <c r="EL314" s="118"/>
      <c r="EV314" s="118"/>
      <c r="FF314" s="118"/>
      <c r="FP314" s="118"/>
      <c r="FZ314" s="118"/>
      <c r="GJ314" s="118"/>
      <c r="GT314" s="118"/>
      <c r="HD314" s="118"/>
      <c r="HN314" s="118"/>
      <c r="HX314" s="118"/>
      <c r="IH314" s="118"/>
    </row>
    <row xmlns:x14ac="http://schemas.microsoft.com/office/spreadsheetml/2009/9/ac" r="315" s="3" customFormat="true" x14ac:dyDescent="0.25">
      <c r="A315" s="397"/>
      <c r="B315" s="118"/>
      <c r="L315" s="118"/>
      <c r="V315" s="118"/>
      <c r="AF315" s="118"/>
      <c r="AP315" s="118"/>
      <c r="AZ315" s="118"/>
      <c r="BA315" s="118"/>
      <c r="BJ315" s="118"/>
      <c r="BK315" s="118"/>
      <c r="BT315" s="118"/>
      <c r="CD315" s="118"/>
      <c r="CN315" s="118"/>
      <c r="CX315" s="118"/>
      <c r="DH315" s="118"/>
      <c r="DR315" s="118"/>
      <c r="EB315" s="118"/>
      <c r="EL315" s="118"/>
      <c r="EV315" s="118"/>
      <c r="FF315" s="118"/>
      <c r="FP315" s="118"/>
      <c r="FZ315" s="118"/>
      <c r="GJ315" s="118"/>
      <c r="GT315" s="118"/>
      <c r="HD315" s="118"/>
      <c r="HN315" s="118"/>
      <c r="HX315" s="118"/>
      <c r="IH315" s="118"/>
    </row>
    <row xmlns:x14ac="http://schemas.microsoft.com/office/spreadsheetml/2009/9/ac" r="316" s="3" customFormat="true" x14ac:dyDescent="0.25">
      <c r="A316" s="397"/>
      <c r="B316" s="118"/>
      <c r="L316" s="118"/>
      <c r="V316" s="118"/>
      <c r="AF316" s="118"/>
      <c r="AP316" s="118"/>
      <c r="AZ316" s="118"/>
      <c r="BA316" s="118"/>
      <c r="BJ316" s="118"/>
      <c r="BK316" s="118"/>
      <c r="BT316" s="118"/>
      <c r="CD316" s="118"/>
      <c r="CN316" s="118"/>
      <c r="CX316" s="118"/>
      <c r="DH316" s="118"/>
      <c r="DR316" s="118"/>
      <c r="EB316" s="118"/>
      <c r="EL316" s="118"/>
      <c r="EV316" s="118"/>
      <c r="FF316" s="118"/>
      <c r="FP316" s="118"/>
      <c r="FZ316" s="118"/>
      <c r="GJ316" s="118"/>
      <c r="GT316" s="118"/>
      <c r="HD316" s="118"/>
      <c r="HN316" s="118"/>
      <c r="HX316" s="118"/>
      <c r="IH316" s="118"/>
    </row>
    <row xmlns:x14ac="http://schemas.microsoft.com/office/spreadsheetml/2009/9/ac" r="317" s="3" customFormat="true" x14ac:dyDescent="0.25">
      <c r="A317" s="397"/>
      <c r="B317" s="118"/>
      <c r="L317" s="118"/>
      <c r="V317" s="118"/>
      <c r="AF317" s="118"/>
      <c r="AP317" s="118"/>
      <c r="AZ317" s="118"/>
      <c r="BA317" s="118"/>
      <c r="BJ317" s="118"/>
      <c r="BK317" s="118"/>
      <c r="BT317" s="118"/>
      <c r="CD317" s="118"/>
      <c r="CN317" s="118"/>
      <c r="CX317" s="118"/>
      <c r="DH317" s="118"/>
      <c r="DR317" s="118"/>
      <c r="EB317" s="118"/>
      <c r="EL317" s="118"/>
      <c r="EV317" s="118"/>
      <c r="FF317" s="118"/>
      <c r="FP317" s="118"/>
      <c r="FZ317" s="118"/>
      <c r="GJ317" s="118"/>
      <c r="GT317" s="118"/>
      <c r="HD317" s="118"/>
      <c r="HN317" s="118"/>
      <c r="HX317" s="118"/>
      <c r="IH317" s="118"/>
    </row>
    <row xmlns:x14ac="http://schemas.microsoft.com/office/spreadsheetml/2009/9/ac" r="318" s="3" customFormat="true" x14ac:dyDescent="0.25">
      <c r="A318" s="397"/>
      <c r="B318" s="118"/>
      <c r="L318" s="118"/>
      <c r="V318" s="118"/>
      <c r="AF318" s="118"/>
      <c r="AP318" s="118"/>
      <c r="AZ318" s="118"/>
      <c r="BA318" s="118"/>
      <c r="BJ318" s="118"/>
      <c r="BK318" s="118"/>
      <c r="BT318" s="118"/>
      <c r="CD318" s="118"/>
      <c r="CN318" s="118"/>
      <c r="CX318" s="118"/>
      <c r="DH318" s="118"/>
      <c r="DR318" s="118"/>
      <c r="EB318" s="118"/>
      <c r="EL318" s="118"/>
      <c r="EV318" s="118"/>
      <c r="FF318" s="118"/>
      <c r="FP318" s="118"/>
      <c r="FZ318" s="118"/>
      <c r="GJ318" s="118"/>
      <c r="GT318" s="118"/>
      <c r="HD318" s="118"/>
      <c r="HN318" s="118"/>
      <c r="HX318" s="118"/>
      <c r="IH318" s="118"/>
    </row>
    <row xmlns:x14ac="http://schemas.microsoft.com/office/spreadsheetml/2009/9/ac" r="319" s="3" customFormat="true" x14ac:dyDescent="0.25">
      <c r="A319" s="397"/>
      <c r="B319" s="118"/>
      <c r="L319" s="118"/>
      <c r="V319" s="118"/>
      <c r="AF319" s="118"/>
      <c r="AP319" s="118"/>
      <c r="AZ319" s="118"/>
      <c r="BA319" s="118"/>
      <c r="BJ319" s="118"/>
      <c r="BK319" s="118"/>
      <c r="BT319" s="118"/>
      <c r="CD319" s="118"/>
      <c r="CN319" s="118"/>
      <c r="CX319" s="118"/>
      <c r="DH319" s="118"/>
      <c r="DR319" s="118"/>
      <c r="EB319" s="118"/>
      <c r="EL319" s="118"/>
      <c r="EV319" s="118"/>
      <c r="FF319" s="118"/>
      <c r="FP319" s="118"/>
      <c r="FZ319" s="118"/>
      <c r="GJ319" s="118"/>
      <c r="GT319" s="118"/>
      <c r="HD319" s="118"/>
      <c r="HN319" s="118"/>
      <c r="HX319" s="118"/>
      <c r="IH319" s="118"/>
    </row>
    <row xmlns:x14ac="http://schemas.microsoft.com/office/spreadsheetml/2009/9/ac" r="320" s="3" customFormat="true" x14ac:dyDescent="0.25">
      <c r="A320" s="397"/>
      <c r="B320" s="118"/>
      <c r="L320" s="118"/>
      <c r="V320" s="118"/>
      <c r="AF320" s="118"/>
      <c r="AP320" s="118"/>
      <c r="AZ320" s="118"/>
      <c r="BA320" s="118"/>
      <c r="BJ320" s="118"/>
      <c r="BK320" s="118"/>
      <c r="BT320" s="118"/>
      <c r="CD320" s="118"/>
      <c r="CN320" s="118"/>
      <c r="CX320" s="118"/>
      <c r="DH320" s="118"/>
      <c r="DR320" s="118"/>
      <c r="EB320" s="118"/>
      <c r="EL320" s="118"/>
      <c r="EV320" s="118"/>
      <c r="FF320" s="118"/>
      <c r="FP320" s="118"/>
      <c r="FZ320" s="118"/>
      <c r="GJ320" s="118"/>
      <c r="GT320" s="118"/>
      <c r="HD320" s="118"/>
      <c r="HN320" s="118"/>
      <c r="HX320" s="118"/>
      <c r="IH320" s="118"/>
    </row>
    <row xmlns:x14ac="http://schemas.microsoft.com/office/spreadsheetml/2009/9/ac" r="321" s="3" customFormat="true" x14ac:dyDescent="0.25">
      <c r="A321" s="397"/>
      <c r="B321" s="118"/>
      <c r="L321" s="118"/>
      <c r="V321" s="118"/>
      <c r="AF321" s="118"/>
      <c r="AP321" s="118"/>
      <c r="AZ321" s="118"/>
      <c r="BA321" s="118"/>
      <c r="BJ321" s="118"/>
      <c r="BK321" s="118"/>
      <c r="BT321" s="118"/>
      <c r="CD321" s="118"/>
      <c r="CN321" s="118"/>
      <c r="CX321" s="118"/>
      <c r="DH321" s="118"/>
      <c r="DR321" s="118"/>
      <c r="EB321" s="118"/>
      <c r="EL321" s="118"/>
      <c r="EV321" s="118"/>
      <c r="FF321" s="118"/>
      <c r="FP321" s="118"/>
      <c r="FZ321" s="118"/>
      <c r="GJ321" s="118"/>
      <c r="GT321" s="118"/>
      <c r="HD321" s="118"/>
      <c r="HN321" s="118"/>
      <c r="HX321" s="118"/>
      <c r="IH321" s="118"/>
    </row>
    <row xmlns:x14ac="http://schemas.microsoft.com/office/spreadsheetml/2009/9/ac" r="322" s="3" customFormat="true" x14ac:dyDescent="0.25">
      <c r="A322" s="397"/>
      <c r="B322" s="118"/>
      <c r="L322" s="118"/>
      <c r="V322" s="118"/>
      <c r="AF322" s="118"/>
      <c r="AP322" s="118"/>
      <c r="AZ322" s="118"/>
      <c r="BA322" s="118"/>
      <c r="BJ322" s="118"/>
      <c r="BK322" s="118"/>
      <c r="BT322" s="118"/>
      <c r="CD322" s="118"/>
      <c r="CN322" s="118"/>
      <c r="CX322" s="118"/>
      <c r="DH322" s="118"/>
      <c r="DR322" s="118"/>
      <c r="EB322" s="118"/>
      <c r="EL322" s="118"/>
      <c r="EV322" s="118"/>
      <c r="FF322" s="118"/>
      <c r="FP322" s="118"/>
      <c r="FZ322" s="118"/>
      <c r="GJ322" s="118"/>
      <c r="GT322" s="118"/>
      <c r="HD322" s="118"/>
      <c r="HN322" s="118"/>
      <c r="HX322" s="118"/>
      <c r="IH322" s="118"/>
    </row>
    <row xmlns:x14ac="http://schemas.microsoft.com/office/spreadsheetml/2009/9/ac" r="323" s="3" customFormat="true" x14ac:dyDescent="0.25">
      <c r="A323" s="397"/>
      <c r="B323" s="118"/>
      <c r="L323" s="118"/>
      <c r="V323" s="118"/>
      <c r="AF323" s="118"/>
      <c r="AP323" s="118"/>
      <c r="AZ323" s="118"/>
      <c r="BA323" s="118"/>
      <c r="BJ323" s="118"/>
      <c r="BK323" s="118"/>
      <c r="BT323" s="118"/>
      <c r="CD323" s="118"/>
      <c r="CN323" s="118"/>
      <c r="CX323" s="118"/>
      <c r="DH323" s="118"/>
      <c r="DR323" s="118"/>
      <c r="EB323" s="118"/>
      <c r="EL323" s="118"/>
      <c r="EV323" s="118"/>
      <c r="FF323" s="118"/>
      <c r="FP323" s="118"/>
      <c r="FZ323" s="118"/>
      <c r="GJ323" s="118"/>
      <c r="GT323" s="118"/>
      <c r="HD323" s="118"/>
      <c r="HN323" s="118"/>
      <c r="HX323" s="118"/>
      <c r="IH323" s="118"/>
    </row>
    <row xmlns:x14ac="http://schemas.microsoft.com/office/spreadsheetml/2009/9/ac" r="324" s="3" customFormat="true" x14ac:dyDescent="0.25">
      <c r="A324" s="397"/>
      <c r="B324" s="118"/>
      <c r="L324" s="118"/>
      <c r="V324" s="118"/>
      <c r="AF324" s="118"/>
      <c r="AP324" s="118"/>
      <c r="AZ324" s="118"/>
      <c r="BA324" s="118"/>
      <c r="BJ324" s="118"/>
      <c r="BK324" s="118"/>
      <c r="BT324" s="118"/>
      <c r="CD324" s="118"/>
      <c r="CN324" s="118"/>
      <c r="CX324" s="118"/>
      <c r="DH324" s="118"/>
      <c r="DR324" s="118"/>
      <c r="EB324" s="118"/>
      <c r="EL324" s="118"/>
      <c r="EV324" s="118"/>
      <c r="FF324" s="118"/>
      <c r="FP324" s="118"/>
      <c r="FZ324" s="118"/>
      <c r="GJ324" s="118"/>
      <c r="GT324" s="118"/>
      <c r="HD324" s="118"/>
      <c r="HN324" s="118"/>
      <c r="HX324" s="118"/>
      <c r="IH324" s="118"/>
    </row>
    <row xmlns:x14ac="http://schemas.microsoft.com/office/spreadsheetml/2009/9/ac" r="325" s="3" customFormat="true" x14ac:dyDescent="0.25">
      <c r="A325" s="397"/>
      <c r="B325" s="118"/>
      <c r="L325" s="118"/>
      <c r="V325" s="118"/>
      <c r="AF325" s="118"/>
      <c r="AP325" s="118"/>
      <c r="AZ325" s="118"/>
      <c r="BA325" s="118"/>
      <c r="BJ325" s="118"/>
      <c r="BK325" s="118"/>
      <c r="BT325" s="118"/>
      <c r="CD325" s="118"/>
      <c r="CN325" s="118"/>
      <c r="CX325" s="118"/>
      <c r="DH325" s="118"/>
      <c r="DR325" s="118"/>
      <c r="EB325" s="118"/>
      <c r="EL325" s="118"/>
      <c r="EV325" s="118"/>
      <c r="FF325" s="118"/>
      <c r="FP325" s="118"/>
      <c r="FZ325" s="118"/>
      <c r="GJ325" s="118"/>
      <c r="GT325" s="118"/>
      <c r="HD325" s="118"/>
      <c r="HN325" s="118"/>
      <c r="HX325" s="118"/>
      <c r="IH325" s="118"/>
    </row>
    <row xmlns:x14ac="http://schemas.microsoft.com/office/spreadsheetml/2009/9/ac" r="326" s="3" customFormat="true" x14ac:dyDescent="0.25">
      <c r="A326" s="397"/>
      <c r="B326" s="118"/>
      <c r="L326" s="118"/>
      <c r="V326" s="118"/>
      <c r="AF326" s="118"/>
      <c r="AP326" s="118"/>
      <c r="AZ326" s="118"/>
      <c r="BA326" s="118"/>
      <c r="BJ326" s="118"/>
      <c r="BK326" s="118"/>
      <c r="BT326" s="118"/>
      <c r="CD326" s="118"/>
      <c r="CN326" s="118"/>
      <c r="CX326" s="118"/>
      <c r="DH326" s="118"/>
      <c r="DR326" s="118"/>
      <c r="EB326" s="118"/>
      <c r="EL326" s="118"/>
      <c r="EV326" s="118"/>
      <c r="FF326" s="118"/>
      <c r="FP326" s="118"/>
      <c r="FZ326" s="118"/>
      <c r="GJ326" s="118"/>
      <c r="GT326" s="118"/>
      <c r="HD326" s="118"/>
      <c r="HN326" s="118"/>
      <c r="HX326" s="118"/>
      <c r="IH326" s="118"/>
    </row>
    <row xmlns:x14ac="http://schemas.microsoft.com/office/spreadsheetml/2009/9/ac" r="327" s="3" customFormat="true" x14ac:dyDescent="0.25">
      <c r="A327" s="397"/>
      <c r="B327" s="118"/>
      <c r="L327" s="118"/>
      <c r="V327" s="118"/>
      <c r="AF327" s="118"/>
      <c r="AP327" s="118"/>
      <c r="AZ327" s="118"/>
      <c r="BA327" s="118"/>
      <c r="BJ327" s="118"/>
      <c r="BK327" s="118"/>
      <c r="BT327" s="118"/>
      <c r="CD327" s="118"/>
      <c r="CN327" s="118"/>
      <c r="CX327" s="118"/>
      <c r="DH327" s="118"/>
      <c r="DR327" s="118"/>
      <c r="EB327" s="118"/>
      <c r="EL327" s="118"/>
      <c r="EV327" s="118"/>
      <c r="FF327" s="118"/>
      <c r="FP327" s="118"/>
      <c r="FZ327" s="118"/>
      <c r="GJ327" s="118"/>
      <c r="GT327" s="118"/>
      <c r="HD327" s="118"/>
      <c r="HN327" s="118"/>
      <c r="HX327" s="118"/>
      <c r="IH327" s="118"/>
    </row>
    <row xmlns:x14ac="http://schemas.microsoft.com/office/spreadsheetml/2009/9/ac" r="328" s="3" customFormat="true" x14ac:dyDescent="0.25">
      <c r="A328" s="397"/>
      <c r="B328" s="118"/>
      <c r="L328" s="118"/>
      <c r="V328" s="118"/>
      <c r="AF328" s="118"/>
      <c r="AP328" s="118"/>
      <c r="AZ328" s="118"/>
      <c r="BA328" s="118"/>
      <c r="BJ328" s="118"/>
      <c r="BK328" s="118"/>
      <c r="BT328" s="118"/>
      <c r="CD328" s="118"/>
      <c r="CN328" s="118"/>
      <c r="CX328" s="118"/>
      <c r="DH328" s="118"/>
      <c r="DR328" s="118"/>
      <c r="EB328" s="118"/>
      <c r="EL328" s="118"/>
      <c r="EV328" s="118"/>
      <c r="FF328" s="118"/>
      <c r="FP328" s="118"/>
      <c r="FZ328" s="118"/>
      <c r="GJ328" s="118"/>
      <c r="GT328" s="118"/>
      <c r="HD328" s="118"/>
      <c r="HN328" s="118"/>
      <c r="HX328" s="118"/>
      <c r="IH328" s="118"/>
    </row>
    <row xmlns:x14ac="http://schemas.microsoft.com/office/spreadsheetml/2009/9/ac" r="329" s="3" customFormat="true" x14ac:dyDescent="0.25">
      <c r="A329" s="397"/>
      <c r="B329" s="118"/>
      <c r="L329" s="118"/>
      <c r="V329" s="118"/>
      <c r="AF329" s="118"/>
      <c r="AP329" s="118"/>
      <c r="AZ329" s="118"/>
      <c r="BA329" s="118"/>
      <c r="BJ329" s="118"/>
      <c r="BK329" s="118"/>
      <c r="BT329" s="118"/>
      <c r="CD329" s="118"/>
      <c r="CN329" s="118"/>
      <c r="CX329" s="118"/>
      <c r="DH329" s="118"/>
      <c r="DR329" s="118"/>
      <c r="EB329" s="118"/>
      <c r="EL329" s="118"/>
      <c r="EV329" s="118"/>
      <c r="FF329" s="118"/>
      <c r="FP329" s="118"/>
      <c r="FZ329" s="118"/>
      <c r="GJ329" s="118"/>
      <c r="GT329" s="118"/>
      <c r="HD329" s="118"/>
      <c r="HN329" s="118"/>
      <c r="HX329" s="118"/>
      <c r="IH329" s="118"/>
    </row>
    <row xmlns:x14ac="http://schemas.microsoft.com/office/spreadsheetml/2009/9/ac" r="330" s="3" customFormat="true" x14ac:dyDescent="0.25">
      <c r="A330" s="397"/>
      <c r="B330" s="118"/>
      <c r="L330" s="118"/>
      <c r="V330" s="118"/>
      <c r="AF330" s="118"/>
      <c r="AP330" s="118"/>
      <c r="AZ330" s="118"/>
      <c r="BA330" s="118"/>
      <c r="BJ330" s="118"/>
      <c r="BK330" s="118"/>
      <c r="BT330" s="118"/>
      <c r="CD330" s="118"/>
      <c r="CN330" s="118"/>
      <c r="CX330" s="118"/>
      <c r="DH330" s="118"/>
      <c r="DR330" s="118"/>
      <c r="EB330" s="118"/>
      <c r="EL330" s="118"/>
      <c r="EV330" s="118"/>
      <c r="FF330" s="118"/>
      <c r="FP330" s="118"/>
      <c r="FZ330" s="118"/>
      <c r="GJ330" s="118"/>
      <c r="GT330" s="118"/>
      <c r="HD330" s="118"/>
      <c r="HN330" s="118"/>
      <c r="HX330" s="118"/>
      <c r="IH330" s="118"/>
    </row>
    <row xmlns:x14ac="http://schemas.microsoft.com/office/spreadsheetml/2009/9/ac" r="331" s="3" customFormat="true" x14ac:dyDescent="0.25">
      <c r="A331" s="397"/>
      <c r="B331" s="118"/>
      <c r="L331" s="118"/>
      <c r="V331" s="118"/>
      <c r="AF331" s="118"/>
      <c r="AP331" s="118"/>
      <c r="AZ331" s="118"/>
      <c r="BA331" s="118"/>
      <c r="BJ331" s="118"/>
      <c r="BK331" s="118"/>
      <c r="BT331" s="118"/>
      <c r="CD331" s="118"/>
      <c r="CN331" s="118"/>
      <c r="CX331" s="118"/>
      <c r="DH331" s="118"/>
      <c r="DR331" s="118"/>
      <c r="EB331" s="118"/>
      <c r="EL331" s="118"/>
      <c r="EV331" s="118"/>
      <c r="FF331" s="118"/>
      <c r="FP331" s="118"/>
      <c r="FZ331" s="118"/>
      <c r="GJ331" s="118"/>
      <c r="GT331" s="118"/>
      <c r="HD331" s="118"/>
      <c r="HN331" s="118"/>
      <c r="HX331" s="118"/>
      <c r="IH331" s="118"/>
    </row>
    <row xmlns:x14ac="http://schemas.microsoft.com/office/spreadsheetml/2009/9/ac" r="332" s="3" customFormat="true" x14ac:dyDescent="0.25">
      <c r="A332" s="397"/>
      <c r="B332" s="118"/>
      <c r="L332" s="118"/>
      <c r="V332" s="118"/>
      <c r="AF332" s="118"/>
      <c r="AP332" s="118"/>
      <c r="AZ332" s="118"/>
      <c r="BA332" s="118"/>
      <c r="BJ332" s="118"/>
      <c r="BK332" s="118"/>
      <c r="BT332" s="118"/>
      <c r="CD332" s="118"/>
      <c r="CN332" s="118"/>
      <c r="CX332" s="118"/>
      <c r="DH332" s="118"/>
      <c r="DR332" s="118"/>
      <c r="EB332" s="118"/>
      <c r="EL332" s="118"/>
      <c r="EV332" s="118"/>
      <c r="FF332" s="118"/>
      <c r="FP332" s="118"/>
      <c r="FZ332" s="118"/>
      <c r="GJ332" s="118"/>
      <c r="GT332" s="118"/>
      <c r="HD332" s="118"/>
      <c r="HN332" s="118"/>
      <c r="HX332" s="118"/>
      <c r="IH332" s="118"/>
    </row>
    <row xmlns:x14ac="http://schemas.microsoft.com/office/spreadsheetml/2009/9/ac" r="333" s="3" customFormat="true" x14ac:dyDescent="0.25">
      <c r="A333" s="397"/>
      <c r="B333" s="118"/>
      <c r="L333" s="118"/>
      <c r="V333" s="118"/>
      <c r="AF333" s="118"/>
      <c r="AP333" s="118"/>
      <c r="AZ333" s="118"/>
      <c r="BA333" s="118"/>
      <c r="BJ333" s="118"/>
      <c r="BK333" s="118"/>
      <c r="BT333" s="118"/>
      <c r="CD333" s="118"/>
      <c r="CN333" s="118"/>
      <c r="CX333" s="118"/>
      <c r="DH333" s="118"/>
      <c r="DR333" s="118"/>
      <c r="EB333" s="118"/>
      <c r="EL333" s="118"/>
      <c r="EV333" s="118"/>
      <c r="FF333" s="118"/>
      <c r="FP333" s="118"/>
      <c r="FZ333" s="118"/>
      <c r="GJ333" s="118"/>
      <c r="GT333" s="118"/>
      <c r="HD333" s="118"/>
      <c r="HN333" s="118"/>
      <c r="HX333" s="118"/>
      <c r="IH333" s="118"/>
    </row>
    <row xmlns:x14ac="http://schemas.microsoft.com/office/spreadsheetml/2009/9/ac" r="334" s="3" customFormat="true" x14ac:dyDescent="0.25">
      <c r="A334" s="397"/>
      <c r="B334" s="118"/>
      <c r="L334" s="118"/>
      <c r="V334" s="118"/>
      <c r="AF334" s="118"/>
      <c r="AP334" s="118"/>
      <c r="AZ334" s="118"/>
      <c r="BA334" s="118"/>
      <c r="BJ334" s="118"/>
      <c r="BK334" s="118"/>
      <c r="BT334" s="118"/>
      <c r="CD334" s="118"/>
      <c r="CN334" s="118"/>
      <c r="CX334" s="118"/>
      <c r="DH334" s="118"/>
      <c r="DR334" s="118"/>
      <c r="EB334" s="118"/>
      <c r="EL334" s="118"/>
      <c r="EV334" s="118"/>
      <c r="FF334" s="118"/>
      <c r="FP334" s="118"/>
      <c r="FZ334" s="118"/>
      <c r="GJ334" s="118"/>
      <c r="GT334" s="118"/>
      <c r="HD334" s="118"/>
      <c r="HN334" s="118"/>
      <c r="HX334" s="118"/>
      <c r="IH334" s="118"/>
    </row>
    <row xmlns:x14ac="http://schemas.microsoft.com/office/spreadsheetml/2009/9/ac" r="335" s="3" customFormat="true" x14ac:dyDescent="0.25">
      <c r="A335" s="397"/>
      <c r="B335" s="118"/>
      <c r="L335" s="118"/>
      <c r="V335" s="118"/>
      <c r="AF335" s="118"/>
      <c r="AP335" s="118"/>
      <c r="AZ335" s="118"/>
      <c r="BA335" s="118"/>
      <c r="BJ335" s="118"/>
      <c r="BK335" s="118"/>
      <c r="BT335" s="118"/>
      <c r="CD335" s="118"/>
      <c r="CN335" s="118"/>
      <c r="CX335" s="118"/>
      <c r="DH335" s="118"/>
      <c r="DR335" s="118"/>
      <c r="EB335" s="118"/>
      <c r="EL335" s="118"/>
      <c r="EV335" s="118"/>
      <c r="FF335" s="118"/>
      <c r="FP335" s="118"/>
      <c r="FZ335" s="118"/>
      <c r="GJ335" s="118"/>
      <c r="GT335" s="118"/>
      <c r="HD335" s="118"/>
      <c r="HN335" s="118"/>
      <c r="HX335" s="118"/>
      <c r="IH335" s="118"/>
    </row>
    <row xmlns:x14ac="http://schemas.microsoft.com/office/spreadsheetml/2009/9/ac" r="336" s="3" customFormat="true" x14ac:dyDescent="0.25">
      <c r="A336" s="397"/>
      <c r="B336" s="118"/>
      <c r="L336" s="118"/>
      <c r="V336" s="118"/>
      <c r="AF336" s="118"/>
      <c r="AP336" s="118"/>
      <c r="AZ336" s="118"/>
      <c r="BA336" s="118"/>
      <c r="BJ336" s="118"/>
      <c r="BK336" s="118"/>
      <c r="BT336" s="118"/>
      <c r="CD336" s="118"/>
      <c r="CN336" s="118"/>
      <c r="CX336" s="118"/>
      <c r="DH336" s="118"/>
      <c r="DR336" s="118"/>
      <c r="EB336" s="118"/>
      <c r="EL336" s="118"/>
      <c r="EV336" s="118"/>
      <c r="FF336" s="118"/>
      <c r="FP336" s="118"/>
      <c r="FZ336" s="118"/>
      <c r="GJ336" s="118"/>
      <c r="GT336" s="118"/>
      <c r="HD336" s="118"/>
      <c r="HN336" s="118"/>
      <c r="HX336" s="118"/>
      <c r="IH336" s="118"/>
    </row>
    <row xmlns:x14ac="http://schemas.microsoft.com/office/spreadsheetml/2009/9/ac" r="337" s="3" customFormat="true" x14ac:dyDescent="0.25">
      <c r="A337" s="397"/>
      <c r="B337" s="118"/>
      <c r="L337" s="118"/>
      <c r="V337" s="118"/>
      <c r="AF337" s="118"/>
      <c r="AP337" s="118"/>
      <c r="AZ337" s="118"/>
      <c r="BA337" s="118"/>
      <c r="BJ337" s="118"/>
      <c r="BK337" s="118"/>
      <c r="BT337" s="118"/>
      <c r="CD337" s="118"/>
      <c r="CN337" s="118"/>
      <c r="CX337" s="118"/>
      <c r="DH337" s="118"/>
      <c r="DR337" s="118"/>
      <c r="EB337" s="118"/>
      <c r="EL337" s="118"/>
      <c r="EV337" s="118"/>
      <c r="FF337" s="118"/>
      <c r="FP337" s="118"/>
      <c r="FZ337" s="118"/>
      <c r="GJ337" s="118"/>
      <c r="GT337" s="118"/>
      <c r="HD337" s="118"/>
      <c r="HN337" s="118"/>
      <c r="HX337" s="118"/>
      <c r="IH337" s="118"/>
    </row>
    <row xmlns:x14ac="http://schemas.microsoft.com/office/spreadsheetml/2009/9/ac" r="338" s="3" customFormat="true" x14ac:dyDescent="0.25">
      <c r="A338" s="397"/>
      <c r="B338" s="118"/>
      <c r="L338" s="118"/>
      <c r="V338" s="118"/>
      <c r="AF338" s="118"/>
      <c r="AP338" s="118"/>
      <c r="AZ338" s="118"/>
      <c r="BA338" s="118"/>
      <c r="BJ338" s="118"/>
      <c r="BK338" s="118"/>
      <c r="BT338" s="118"/>
      <c r="CD338" s="118"/>
      <c r="CN338" s="118"/>
      <c r="CX338" s="118"/>
      <c r="DH338" s="118"/>
      <c r="DR338" s="118"/>
      <c r="EB338" s="118"/>
      <c r="EL338" s="118"/>
      <c r="EV338" s="118"/>
      <c r="FF338" s="118"/>
      <c r="FP338" s="118"/>
      <c r="FZ338" s="118"/>
      <c r="GJ338" s="118"/>
      <c r="GT338" s="118"/>
      <c r="HD338" s="118"/>
      <c r="HN338" s="118"/>
      <c r="HX338" s="118"/>
      <c r="IH338" s="118"/>
    </row>
    <row xmlns:x14ac="http://schemas.microsoft.com/office/spreadsheetml/2009/9/ac" r="339" s="3" customFormat="true" x14ac:dyDescent="0.25">
      <c r="A339" s="397"/>
      <c r="B339" s="118"/>
      <c r="L339" s="118"/>
      <c r="V339" s="118"/>
      <c r="AF339" s="118"/>
      <c r="AP339" s="118"/>
      <c r="AZ339" s="118"/>
      <c r="BA339" s="118"/>
      <c r="BJ339" s="118"/>
      <c r="BK339" s="118"/>
      <c r="BT339" s="118"/>
      <c r="CD339" s="118"/>
      <c r="CN339" s="118"/>
      <c r="CX339" s="118"/>
      <c r="DH339" s="118"/>
      <c r="DR339" s="118"/>
      <c r="EB339" s="118"/>
      <c r="EL339" s="118"/>
      <c r="EV339" s="118"/>
      <c r="FF339" s="118"/>
      <c r="FP339" s="118"/>
      <c r="FZ339" s="118"/>
      <c r="GJ339" s="118"/>
      <c r="GT339" s="118"/>
      <c r="HD339" s="118"/>
      <c r="HN339" s="118"/>
      <c r="HX339" s="118"/>
      <c r="IH339" s="118"/>
    </row>
    <row xmlns:x14ac="http://schemas.microsoft.com/office/spreadsheetml/2009/9/ac" r="340" s="3" customFormat="true" x14ac:dyDescent="0.25">
      <c r="A340" s="397"/>
      <c r="B340" s="118"/>
      <c r="L340" s="118"/>
      <c r="V340" s="118"/>
      <c r="AF340" s="118"/>
      <c r="AP340" s="118"/>
      <c r="AZ340" s="118"/>
      <c r="BA340" s="118"/>
      <c r="BJ340" s="118"/>
      <c r="BK340" s="118"/>
      <c r="BT340" s="118"/>
      <c r="CD340" s="118"/>
      <c r="CN340" s="118"/>
      <c r="CX340" s="118"/>
      <c r="DH340" s="118"/>
      <c r="DR340" s="118"/>
      <c r="EB340" s="118"/>
      <c r="EL340" s="118"/>
      <c r="EV340" s="118"/>
      <c r="FF340" s="118"/>
      <c r="FP340" s="118"/>
      <c r="FZ340" s="118"/>
      <c r="GJ340" s="118"/>
      <c r="GT340" s="118"/>
      <c r="HD340" s="118"/>
      <c r="HN340" s="118"/>
      <c r="HX340" s="118"/>
      <c r="IH340" s="118"/>
    </row>
    <row xmlns:x14ac="http://schemas.microsoft.com/office/spreadsheetml/2009/9/ac" r="341" s="3" customFormat="true" x14ac:dyDescent="0.25">
      <c r="A341" s="397"/>
      <c r="B341" s="118"/>
      <c r="L341" s="118"/>
      <c r="V341" s="118"/>
      <c r="AF341" s="118"/>
      <c r="AP341" s="118"/>
      <c r="AZ341" s="118"/>
      <c r="BA341" s="118"/>
      <c r="BJ341" s="118"/>
      <c r="BK341" s="118"/>
      <c r="BT341" s="118"/>
      <c r="CD341" s="118"/>
      <c r="CN341" s="118"/>
      <c r="CX341" s="118"/>
      <c r="DH341" s="118"/>
      <c r="DR341" s="118"/>
      <c r="EB341" s="118"/>
      <c r="EL341" s="118"/>
      <c r="EV341" s="118"/>
      <c r="FF341" s="118"/>
      <c r="FP341" s="118"/>
      <c r="FZ341" s="118"/>
      <c r="GJ341" s="118"/>
      <c r="GT341" s="118"/>
      <c r="HD341" s="118"/>
      <c r="HN341" s="118"/>
      <c r="HX341" s="118"/>
      <c r="IH341" s="118"/>
    </row>
    <row xmlns:x14ac="http://schemas.microsoft.com/office/spreadsheetml/2009/9/ac" r="342" s="3" customFormat="true" x14ac:dyDescent="0.25">
      <c r="A342" s="397"/>
      <c r="B342" s="118"/>
      <c r="L342" s="118"/>
      <c r="V342" s="118"/>
      <c r="AF342" s="118"/>
      <c r="AP342" s="118"/>
      <c r="AZ342" s="118"/>
      <c r="BA342" s="118"/>
      <c r="BJ342" s="118"/>
      <c r="BK342" s="118"/>
      <c r="BT342" s="118"/>
      <c r="CD342" s="118"/>
      <c r="CN342" s="118"/>
      <c r="CX342" s="118"/>
      <c r="DH342" s="118"/>
      <c r="DR342" s="118"/>
      <c r="EB342" s="118"/>
      <c r="EL342" s="118"/>
      <c r="EV342" s="118"/>
      <c r="FF342" s="118"/>
      <c r="FP342" s="118"/>
      <c r="FZ342" s="118"/>
      <c r="GJ342" s="118"/>
      <c r="GT342" s="118"/>
      <c r="HD342" s="118"/>
      <c r="HN342" s="118"/>
      <c r="HX342" s="118"/>
      <c r="IH342" s="118"/>
    </row>
    <row xmlns:x14ac="http://schemas.microsoft.com/office/spreadsheetml/2009/9/ac" r="343" s="3" customFormat="true" x14ac:dyDescent="0.25">
      <c r="A343" s="397"/>
      <c r="B343" s="118"/>
      <c r="L343" s="118"/>
      <c r="V343" s="118"/>
      <c r="AF343" s="118"/>
      <c r="AP343" s="118"/>
      <c r="AZ343" s="118"/>
      <c r="BA343" s="118"/>
      <c r="BJ343" s="118"/>
      <c r="BK343" s="118"/>
      <c r="BT343" s="118"/>
      <c r="CD343" s="118"/>
      <c r="CN343" s="118"/>
      <c r="CX343" s="118"/>
      <c r="DH343" s="118"/>
      <c r="DR343" s="118"/>
      <c r="EB343" s="118"/>
      <c r="EL343" s="118"/>
      <c r="EV343" s="118"/>
      <c r="FF343" s="118"/>
      <c r="FP343" s="118"/>
      <c r="FZ343" s="118"/>
      <c r="GJ343" s="118"/>
      <c r="GT343" s="118"/>
      <c r="HD343" s="118"/>
      <c r="HN343" s="118"/>
      <c r="HX343" s="118"/>
      <c r="IH343" s="118"/>
    </row>
    <row xmlns:x14ac="http://schemas.microsoft.com/office/spreadsheetml/2009/9/ac" r="344" s="3" customFormat="true" x14ac:dyDescent="0.25">
      <c r="A344" s="397"/>
      <c r="B344" s="118"/>
      <c r="L344" s="118"/>
      <c r="V344" s="118"/>
      <c r="AF344" s="118"/>
      <c r="AP344" s="118"/>
      <c r="AZ344" s="118"/>
      <c r="BA344" s="118"/>
      <c r="BJ344" s="118"/>
      <c r="BK344" s="118"/>
      <c r="BT344" s="118"/>
      <c r="CD344" s="118"/>
      <c r="CN344" s="118"/>
      <c r="CX344" s="118"/>
      <c r="DH344" s="118"/>
      <c r="DR344" s="118"/>
      <c r="EB344" s="118"/>
      <c r="EL344" s="118"/>
      <c r="EV344" s="118"/>
      <c r="FF344" s="118"/>
      <c r="FP344" s="118"/>
      <c r="FZ344" s="118"/>
      <c r="GJ344" s="118"/>
      <c r="GT344" s="118"/>
      <c r="HD344" s="118"/>
      <c r="HN344" s="118"/>
      <c r="HX344" s="118"/>
      <c r="IH344" s="118"/>
    </row>
    <row xmlns:x14ac="http://schemas.microsoft.com/office/spreadsheetml/2009/9/ac" r="345" s="3" customFormat="true" x14ac:dyDescent="0.25">
      <c r="A345" s="397"/>
      <c r="B345" s="118"/>
      <c r="L345" s="118"/>
      <c r="V345" s="118"/>
      <c r="AF345" s="118"/>
      <c r="AP345" s="118"/>
      <c r="AZ345" s="118"/>
      <c r="BA345" s="118"/>
      <c r="BJ345" s="118"/>
      <c r="BK345" s="118"/>
      <c r="BT345" s="118"/>
      <c r="CD345" s="118"/>
      <c r="CN345" s="118"/>
      <c r="CX345" s="118"/>
      <c r="DH345" s="118"/>
      <c r="DR345" s="118"/>
      <c r="EB345" s="118"/>
      <c r="EL345" s="118"/>
      <c r="EV345" s="118"/>
      <c r="FF345" s="118"/>
      <c r="FP345" s="118"/>
      <c r="FZ345" s="118"/>
      <c r="GJ345" s="118"/>
      <c r="GT345" s="118"/>
      <c r="HD345" s="118"/>
      <c r="HN345" s="118"/>
      <c r="HX345" s="118"/>
      <c r="IH345" s="118"/>
    </row>
    <row xmlns:x14ac="http://schemas.microsoft.com/office/spreadsheetml/2009/9/ac" r="346" s="3" customFormat="true" x14ac:dyDescent="0.25">
      <c r="A346" s="397"/>
      <c r="B346" s="118"/>
      <c r="L346" s="118"/>
      <c r="V346" s="118"/>
      <c r="AF346" s="118"/>
      <c r="AP346" s="118"/>
      <c r="AZ346" s="118"/>
      <c r="BA346" s="118"/>
      <c r="BJ346" s="118"/>
      <c r="BK346" s="118"/>
      <c r="BT346" s="118"/>
      <c r="CD346" s="118"/>
      <c r="CN346" s="118"/>
      <c r="CX346" s="118"/>
      <c r="DH346" s="118"/>
      <c r="DR346" s="118"/>
      <c r="EB346" s="118"/>
      <c r="EL346" s="118"/>
      <c r="EV346" s="118"/>
      <c r="FF346" s="118"/>
      <c r="FP346" s="118"/>
      <c r="FZ346" s="118"/>
      <c r="GJ346" s="118"/>
      <c r="GT346" s="118"/>
      <c r="HD346" s="118"/>
      <c r="HN346" s="118"/>
      <c r="HX346" s="118"/>
      <c r="IH346" s="118"/>
    </row>
    <row xmlns:x14ac="http://schemas.microsoft.com/office/spreadsheetml/2009/9/ac" r="347" s="3" customFormat="true" x14ac:dyDescent="0.25">
      <c r="A347" s="397"/>
      <c r="B347" s="118"/>
      <c r="L347" s="118"/>
      <c r="V347" s="118"/>
      <c r="AF347" s="118"/>
      <c r="AP347" s="118"/>
      <c r="AZ347" s="118"/>
      <c r="BA347" s="118"/>
      <c r="BJ347" s="118"/>
      <c r="BK347" s="118"/>
      <c r="BT347" s="118"/>
      <c r="CD347" s="118"/>
      <c r="CN347" s="118"/>
      <c r="CX347" s="118"/>
      <c r="DH347" s="118"/>
      <c r="DR347" s="118"/>
      <c r="EB347" s="118"/>
      <c r="EL347" s="118"/>
      <c r="EV347" s="118"/>
      <c r="FF347" s="118"/>
      <c r="FP347" s="118"/>
      <c r="FZ347" s="118"/>
      <c r="GJ347" s="118"/>
      <c r="GT347" s="118"/>
      <c r="HD347" s="118"/>
      <c r="HN347" s="118"/>
      <c r="HX347" s="118"/>
      <c r="IH347" s="118"/>
    </row>
    <row xmlns:x14ac="http://schemas.microsoft.com/office/spreadsheetml/2009/9/ac" r="348" s="3" customFormat="true" x14ac:dyDescent="0.25">
      <c r="A348" s="397"/>
      <c r="B348" s="118"/>
      <c r="L348" s="118"/>
      <c r="V348" s="118"/>
      <c r="AF348" s="118"/>
      <c r="AP348" s="118"/>
      <c r="AZ348" s="118"/>
      <c r="BA348" s="118"/>
      <c r="BJ348" s="118"/>
      <c r="BK348" s="118"/>
      <c r="BT348" s="118"/>
      <c r="CD348" s="118"/>
      <c r="CN348" s="118"/>
      <c r="CX348" s="118"/>
      <c r="DH348" s="118"/>
      <c r="DR348" s="118"/>
      <c r="EB348" s="118"/>
      <c r="EL348" s="118"/>
      <c r="EV348" s="118"/>
      <c r="FF348" s="118"/>
      <c r="FP348" s="118"/>
      <c r="FZ348" s="118"/>
      <c r="GJ348" s="118"/>
      <c r="GT348" s="118"/>
      <c r="HD348" s="118"/>
      <c r="HN348" s="118"/>
      <c r="HX348" s="118"/>
      <c r="IH348" s="118"/>
    </row>
    <row xmlns:x14ac="http://schemas.microsoft.com/office/spreadsheetml/2009/9/ac" r="349" s="3" customFormat="true" x14ac:dyDescent="0.25">
      <c r="A349" s="397"/>
      <c r="B349" s="118"/>
      <c r="L349" s="118"/>
      <c r="V349" s="118"/>
      <c r="AF349" s="118"/>
      <c r="AP349" s="118"/>
      <c r="AZ349" s="118"/>
      <c r="BA349" s="118"/>
      <c r="BJ349" s="118"/>
      <c r="BK349" s="118"/>
      <c r="BT349" s="118"/>
      <c r="CD349" s="118"/>
      <c r="CN349" s="118"/>
      <c r="CX349" s="118"/>
      <c r="DH349" s="118"/>
      <c r="DR349" s="118"/>
      <c r="EB349" s="118"/>
      <c r="EL349" s="118"/>
      <c r="EV349" s="118"/>
      <c r="FF349" s="118"/>
      <c r="FP349" s="118"/>
      <c r="FZ349" s="118"/>
      <c r="GJ349" s="118"/>
      <c r="GT349" s="118"/>
      <c r="HD349" s="118"/>
      <c r="HN349" s="118"/>
      <c r="HX349" s="118"/>
      <c r="IH349" s="118"/>
    </row>
    <row xmlns:x14ac="http://schemas.microsoft.com/office/spreadsheetml/2009/9/ac" r="350" s="3" customFormat="true" x14ac:dyDescent="0.25">
      <c r="A350" s="397"/>
      <c r="B350" s="118"/>
      <c r="L350" s="118"/>
      <c r="V350" s="118"/>
      <c r="AF350" s="118"/>
      <c r="AP350" s="118"/>
      <c r="AZ350" s="118"/>
      <c r="BA350" s="118"/>
      <c r="BJ350" s="118"/>
      <c r="BK350" s="118"/>
      <c r="BT350" s="118"/>
      <c r="CD350" s="118"/>
      <c r="CN350" s="118"/>
      <c r="CX350" s="118"/>
      <c r="DH350" s="118"/>
      <c r="DR350" s="118"/>
      <c r="EB350" s="118"/>
      <c r="EL350" s="118"/>
      <c r="EV350" s="118"/>
      <c r="FF350" s="118"/>
      <c r="FP350" s="118"/>
      <c r="FZ350" s="118"/>
      <c r="GJ350" s="118"/>
      <c r="GT350" s="118"/>
      <c r="HD350" s="118"/>
      <c r="HN350" s="118"/>
      <c r="HX350" s="118"/>
      <c r="IH350" s="118"/>
    </row>
    <row xmlns:x14ac="http://schemas.microsoft.com/office/spreadsheetml/2009/9/ac" r="351" s="3" customFormat="true" x14ac:dyDescent="0.25">
      <c r="A351" s="397"/>
      <c r="B351" s="118"/>
      <c r="L351" s="118"/>
      <c r="V351" s="118"/>
      <c r="AF351" s="118"/>
      <c r="AP351" s="118"/>
      <c r="AZ351" s="118"/>
      <c r="BA351" s="118"/>
      <c r="BJ351" s="118"/>
      <c r="BK351" s="118"/>
      <c r="BT351" s="118"/>
      <c r="CD351" s="118"/>
      <c r="CN351" s="118"/>
      <c r="CX351" s="118"/>
      <c r="DH351" s="118"/>
      <c r="DR351" s="118"/>
      <c r="EB351" s="118"/>
      <c r="EL351" s="118"/>
      <c r="EV351" s="118"/>
      <c r="FF351" s="118"/>
      <c r="FP351" s="118"/>
      <c r="FZ351" s="118"/>
      <c r="GJ351" s="118"/>
      <c r="GT351" s="118"/>
      <c r="HD351" s="118"/>
      <c r="HN351" s="118"/>
      <c r="HX351" s="118"/>
      <c r="IH351" s="118"/>
    </row>
    <row xmlns:x14ac="http://schemas.microsoft.com/office/spreadsheetml/2009/9/ac" r="352" s="3" customFormat="true" x14ac:dyDescent="0.25">
      <c r="A352" s="397"/>
      <c r="B352" s="118"/>
      <c r="L352" s="118"/>
      <c r="V352" s="118"/>
      <c r="AF352" s="118"/>
      <c r="AP352" s="118"/>
      <c r="AZ352" s="118"/>
      <c r="BA352" s="118"/>
      <c r="BJ352" s="118"/>
      <c r="BK352" s="118"/>
      <c r="BT352" s="118"/>
      <c r="CD352" s="118"/>
      <c r="CN352" s="118"/>
      <c r="CX352" s="118"/>
      <c r="DH352" s="118"/>
      <c r="DR352" s="118"/>
      <c r="EB352" s="118"/>
      <c r="EL352" s="118"/>
      <c r="EV352" s="118"/>
      <c r="FF352" s="118"/>
      <c r="FP352" s="118"/>
      <c r="FZ352" s="118"/>
      <c r="GJ352" s="118"/>
      <c r="GT352" s="118"/>
      <c r="HD352" s="118"/>
      <c r="HN352" s="118"/>
      <c r="HX352" s="118"/>
      <c r="IH352" s="118"/>
    </row>
    <row xmlns:x14ac="http://schemas.microsoft.com/office/spreadsheetml/2009/9/ac" r="353" s="3" customFormat="true" x14ac:dyDescent="0.25">
      <c r="A353" s="397"/>
      <c r="B353" s="118"/>
      <c r="L353" s="118"/>
      <c r="V353" s="118"/>
      <c r="AF353" s="118"/>
      <c r="AP353" s="118"/>
      <c r="AZ353" s="118"/>
      <c r="BA353" s="118"/>
      <c r="BJ353" s="118"/>
      <c r="BK353" s="118"/>
      <c r="BT353" s="118"/>
      <c r="CD353" s="118"/>
      <c r="CN353" s="118"/>
      <c r="CX353" s="118"/>
      <c r="DH353" s="118"/>
      <c r="DR353" s="118"/>
      <c r="EB353" s="118"/>
      <c r="EL353" s="118"/>
      <c r="EV353" s="118"/>
      <c r="FF353" s="118"/>
      <c r="FP353" s="118"/>
      <c r="FZ353" s="118"/>
      <c r="GJ353" s="118"/>
      <c r="GT353" s="118"/>
      <c r="HD353" s="118"/>
      <c r="HN353" s="118"/>
      <c r="HX353" s="118"/>
      <c r="IH353" s="118"/>
    </row>
    <row xmlns:x14ac="http://schemas.microsoft.com/office/spreadsheetml/2009/9/ac" r="354" s="3" customFormat="true" x14ac:dyDescent="0.25">
      <c r="A354" s="397"/>
      <c r="B354" s="118"/>
      <c r="L354" s="118"/>
      <c r="V354" s="118"/>
      <c r="AF354" s="118"/>
      <c r="AP354" s="118"/>
      <c r="AZ354" s="118"/>
      <c r="BA354" s="118"/>
      <c r="BJ354" s="118"/>
      <c r="BK354" s="118"/>
      <c r="BT354" s="118"/>
      <c r="CD354" s="118"/>
      <c r="CN354" s="118"/>
      <c r="CX354" s="118"/>
      <c r="DH354" s="118"/>
      <c r="DR354" s="118"/>
      <c r="EB354" s="118"/>
      <c r="EL354" s="118"/>
      <c r="EV354" s="118"/>
      <c r="FF354" s="118"/>
      <c r="FP354" s="118"/>
      <c r="FZ354" s="118"/>
      <c r="GJ354" s="118"/>
      <c r="GT354" s="118"/>
      <c r="HD354" s="118"/>
      <c r="HN354" s="118"/>
      <c r="HX354" s="118"/>
      <c r="IH354" s="118"/>
    </row>
    <row xmlns:x14ac="http://schemas.microsoft.com/office/spreadsheetml/2009/9/ac" r="355" s="3" customFormat="true" x14ac:dyDescent="0.25">
      <c r="A355" s="397"/>
      <c r="B355" s="118"/>
      <c r="L355" s="118"/>
      <c r="V355" s="118"/>
      <c r="AF355" s="118"/>
      <c r="AP355" s="118"/>
      <c r="AZ355" s="118"/>
      <c r="BA355" s="118"/>
      <c r="BJ355" s="118"/>
      <c r="BK355" s="118"/>
      <c r="BT355" s="118"/>
      <c r="CD355" s="118"/>
      <c r="CN355" s="118"/>
      <c r="CX355" s="118"/>
      <c r="DH355" s="118"/>
      <c r="DR355" s="118"/>
      <c r="EB355" s="118"/>
      <c r="EL355" s="118"/>
      <c r="EV355" s="118"/>
      <c r="FF355" s="118"/>
      <c r="FP355" s="118"/>
      <c r="FZ355" s="118"/>
      <c r="GJ355" s="118"/>
      <c r="GT355" s="118"/>
      <c r="HD355" s="118"/>
      <c r="HN355" s="118"/>
      <c r="HX355" s="118"/>
      <c r="IH355" s="118"/>
    </row>
    <row xmlns:x14ac="http://schemas.microsoft.com/office/spreadsheetml/2009/9/ac" r="356" s="3" customFormat="true" x14ac:dyDescent="0.25">
      <c r="A356" s="397"/>
      <c r="B356" s="118"/>
      <c r="L356" s="118"/>
      <c r="V356" s="118"/>
      <c r="AF356" s="118"/>
      <c r="AP356" s="118"/>
      <c r="AZ356" s="118"/>
      <c r="BA356" s="118"/>
      <c r="BJ356" s="118"/>
      <c r="BK356" s="118"/>
      <c r="BT356" s="118"/>
      <c r="CD356" s="118"/>
      <c r="CN356" s="118"/>
      <c r="CX356" s="118"/>
      <c r="DH356" s="118"/>
      <c r="DR356" s="118"/>
      <c r="EB356" s="118"/>
      <c r="EL356" s="118"/>
      <c r="EV356" s="118"/>
      <c r="FF356" s="118"/>
      <c r="FP356" s="118"/>
      <c r="FZ356" s="118"/>
      <c r="GJ356" s="118"/>
      <c r="GT356" s="118"/>
      <c r="HD356" s="118"/>
      <c r="HN356" s="118"/>
      <c r="HX356" s="118"/>
      <c r="IH356" s="118"/>
    </row>
    <row xmlns:x14ac="http://schemas.microsoft.com/office/spreadsheetml/2009/9/ac" r="357" s="3" customFormat="true" x14ac:dyDescent="0.25">
      <c r="A357" s="397"/>
      <c r="B357" s="118"/>
      <c r="L357" s="118"/>
      <c r="V357" s="118"/>
      <c r="AF357" s="118"/>
      <c r="AP357" s="118"/>
      <c r="AZ357" s="118"/>
      <c r="BA357" s="118"/>
      <c r="BJ357" s="118"/>
      <c r="BK357" s="118"/>
      <c r="BT357" s="118"/>
      <c r="CD357" s="118"/>
      <c r="CN357" s="118"/>
      <c r="CX357" s="118"/>
      <c r="DH357" s="118"/>
      <c r="DR357" s="118"/>
      <c r="EB357" s="118"/>
      <c r="EL357" s="118"/>
      <c r="EV357" s="118"/>
      <c r="FF357" s="118"/>
      <c r="FP357" s="118"/>
      <c r="FZ357" s="118"/>
      <c r="GJ357" s="118"/>
      <c r="GT357" s="118"/>
      <c r="HD357" s="118"/>
      <c r="HN357" s="118"/>
      <c r="HX357" s="118"/>
      <c r="IH357" s="118"/>
    </row>
    <row xmlns:x14ac="http://schemas.microsoft.com/office/spreadsheetml/2009/9/ac" r="358" s="3" customFormat="true" x14ac:dyDescent="0.25">
      <c r="A358" s="397"/>
      <c r="B358" s="118"/>
      <c r="L358" s="118"/>
      <c r="V358" s="118"/>
      <c r="AF358" s="118"/>
      <c r="AP358" s="118"/>
      <c r="AZ358" s="118"/>
      <c r="BA358" s="118"/>
      <c r="BJ358" s="118"/>
      <c r="BK358" s="118"/>
      <c r="BT358" s="118"/>
      <c r="CD358" s="118"/>
      <c r="CN358" s="118"/>
      <c r="CX358" s="118"/>
      <c r="DH358" s="118"/>
      <c r="DR358" s="118"/>
      <c r="EB358" s="118"/>
      <c r="EL358" s="118"/>
      <c r="EV358" s="118"/>
      <c r="FF358" s="118"/>
      <c r="FP358" s="118"/>
      <c r="FZ358" s="118"/>
      <c r="GJ358" s="118"/>
      <c r="GT358" s="118"/>
      <c r="HD358" s="118"/>
      <c r="HN358" s="118"/>
      <c r="HX358" s="118"/>
      <c r="IH358" s="118"/>
    </row>
    <row xmlns:x14ac="http://schemas.microsoft.com/office/spreadsheetml/2009/9/ac" r="359" s="3" customFormat="true" x14ac:dyDescent="0.25">
      <c r="A359" s="397"/>
      <c r="B359" s="118"/>
      <c r="L359" s="118"/>
      <c r="V359" s="118"/>
      <c r="AF359" s="118"/>
      <c r="AP359" s="118"/>
      <c r="AZ359" s="118"/>
      <c r="BA359" s="118"/>
      <c r="BJ359" s="118"/>
      <c r="BK359" s="118"/>
      <c r="BT359" s="118"/>
      <c r="CD359" s="118"/>
      <c r="CN359" s="118"/>
      <c r="CX359" s="118"/>
      <c r="DH359" s="118"/>
      <c r="DR359" s="118"/>
      <c r="EB359" s="118"/>
      <c r="EL359" s="118"/>
      <c r="EV359" s="118"/>
      <c r="FF359" s="118"/>
      <c r="FP359" s="118"/>
      <c r="FZ359" s="118"/>
      <c r="GJ359" s="118"/>
      <c r="GT359" s="118"/>
      <c r="HD359" s="118"/>
      <c r="HN359" s="118"/>
      <c r="HX359" s="118"/>
      <c r="IH359" s="118"/>
    </row>
    <row xmlns:x14ac="http://schemas.microsoft.com/office/spreadsheetml/2009/9/ac" r="360" s="3" customFormat="true" x14ac:dyDescent="0.25">
      <c r="A360" s="397"/>
      <c r="B360" s="118"/>
      <c r="L360" s="118"/>
      <c r="V360" s="118"/>
      <c r="AF360" s="118"/>
      <c r="AP360" s="118"/>
      <c r="AZ360" s="118"/>
      <c r="BA360" s="118"/>
      <c r="BJ360" s="118"/>
      <c r="BK360" s="118"/>
      <c r="BT360" s="118"/>
      <c r="CD360" s="118"/>
      <c r="CN360" s="118"/>
      <c r="CX360" s="118"/>
      <c r="DH360" s="118"/>
      <c r="DR360" s="118"/>
      <c r="EB360" s="118"/>
      <c r="EL360" s="118"/>
      <c r="EV360" s="118"/>
      <c r="FF360" s="118"/>
      <c r="FP360" s="118"/>
      <c r="FZ360" s="118"/>
      <c r="GJ360" s="118"/>
      <c r="GT360" s="118"/>
      <c r="HD360" s="118"/>
      <c r="HN360" s="118"/>
      <c r="HX360" s="118"/>
      <c r="IH360" s="118"/>
    </row>
    <row xmlns:x14ac="http://schemas.microsoft.com/office/spreadsheetml/2009/9/ac" r="361" s="3" customFormat="true" x14ac:dyDescent="0.25">
      <c r="A361" s="397"/>
      <c r="B361" s="118"/>
      <c r="L361" s="118"/>
      <c r="V361" s="118"/>
      <c r="AF361" s="118"/>
      <c r="AP361" s="118"/>
      <c r="AZ361" s="118"/>
      <c r="BA361" s="118"/>
      <c r="BJ361" s="118"/>
      <c r="BK361" s="118"/>
      <c r="BT361" s="118"/>
      <c r="CD361" s="118"/>
      <c r="CN361" s="118"/>
      <c r="CX361" s="118"/>
      <c r="DH361" s="118"/>
      <c r="DR361" s="118"/>
      <c r="EB361" s="118"/>
      <c r="EL361" s="118"/>
      <c r="EV361" s="118"/>
      <c r="FF361" s="118"/>
      <c r="FP361" s="118"/>
      <c r="FZ361" s="118"/>
      <c r="GJ361" s="118"/>
      <c r="GT361" s="118"/>
      <c r="HD361" s="118"/>
      <c r="HN361" s="118"/>
      <c r="HX361" s="118"/>
      <c r="IH361" s="118"/>
    </row>
    <row xmlns:x14ac="http://schemas.microsoft.com/office/spreadsheetml/2009/9/ac" r="362" s="3" customFormat="true" x14ac:dyDescent="0.25">
      <c r="A362" s="397"/>
      <c r="B362" s="118"/>
      <c r="L362" s="118"/>
      <c r="V362" s="118"/>
      <c r="AF362" s="118"/>
      <c r="AP362" s="118"/>
      <c r="AZ362" s="118"/>
      <c r="BA362" s="118"/>
      <c r="BJ362" s="118"/>
      <c r="BK362" s="118"/>
      <c r="BT362" s="118"/>
      <c r="CD362" s="118"/>
      <c r="CN362" s="118"/>
      <c r="CX362" s="118"/>
      <c r="DH362" s="118"/>
      <c r="DR362" s="118"/>
      <c r="EB362" s="118"/>
      <c r="EL362" s="118"/>
      <c r="EV362" s="118"/>
      <c r="FF362" s="118"/>
      <c r="FP362" s="118"/>
      <c r="FZ362" s="118"/>
      <c r="GJ362" s="118"/>
      <c r="GT362" s="118"/>
      <c r="HD362" s="118"/>
      <c r="HN362" s="118"/>
      <c r="HX362" s="118"/>
      <c r="IH362" s="118"/>
    </row>
    <row xmlns:x14ac="http://schemas.microsoft.com/office/spreadsheetml/2009/9/ac" r="363" s="3" customFormat="true" x14ac:dyDescent="0.25">
      <c r="A363" s="397"/>
      <c r="B363" s="118"/>
      <c r="L363" s="118"/>
      <c r="V363" s="118"/>
      <c r="AF363" s="118"/>
      <c r="AP363" s="118"/>
      <c r="AZ363" s="118"/>
      <c r="BA363" s="118"/>
      <c r="BJ363" s="118"/>
      <c r="BK363" s="118"/>
      <c r="BT363" s="118"/>
      <c r="CD363" s="118"/>
      <c r="CN363" s="118"/>
      <c r="CX363" s="118"/>
      <c r="DH363" s="118"/>
      <c r="DR363" s="118"/>
      <c r="EB363" s="118"/>
      <c r="EL363" s="118"/>
      <c r="EV363" s="118"/>
      <c r="FF363" s="118"/>
      <c r="FP363" s="118"/>
      <c r="FZ363" s="118"/>
      <c r="GJ363" s="118"/>
      <c r="GT363" s="118"/>
      <c r="HD363" s="118"/>
      <c r="HN363" s="118"/>
      <c r="HX363" s="118"/>
      <c r="IH363" s="118"/>
    </row>
    <row xmlns:x14ac="http://schemas.microsoft.com/office/spreadsheetml/2009/9/ac" r="364" s="3" customFormat="true" x14ac:dyDescent="0.25">
      <c r="A364" s="397"/>
      <c r="B364" s="118"/>
      <c r="L364" s="118"/>
      <c r="V364" s="118"/>
      <c r="AF364" s="118"/>
      <c r="AP364" s="118"/>
      <c r="AZ364" s="118"/>
      <c r="BA364" s="118"/>
      <c r="BJ364" s="118"/>
      <c r="BK364" s="118"/>
      <c r="BT364" s="118"/>
      <c r="CD364" s="118"/>
      <c r="CN364" s="118"/>
      <c r="CX364" s="118"/>
      <c r="DH364" s="118"/>
      <c r="DR364" s="118"/>
      <c r="EB364" s="118"/>
      <c r="EL364" s="118"/>
      <c r="EV364" s="118"/>
      <c r="FF364" s="118"/>
      <c r="FP364" s="118"/>
      <c r="FZ364" s="118"/>
      <c r="GJ364" s="118"/>
      <c r="GT364" s="118"/>
      <c r="HD364" s="118"/>
      <c r="HN364" s="118"/>
      <c r="HX364" s="118"/>
      <c r="IH364" s="118"/>
    </row>
    <row xmlns:x14ac="http://schemas.microsoft.com/office/spreadsheetml/2009/9/ac" r="365" s="3" customFormat="true" x14ac:dyDescent="0.25">
      <c r="A365" s="397"/>
      <c r="B365" s="118"/>
      <c r="L365" s="118"/>
      <c r="V365" s="118"/>
      <c r="AF365" s="118"/>
      <c r="AP365" s="118"/>
      <c r="AZ365" s="118"/>
      <c r="BA365" s="118"/>
      <c r="BJ365" s="118"/>
      <c r="BK365" s="118"/>
      <c r="BT365" s="118"/>
      <c r="CD365" s="118"/>
      <c r="CN365" s="118"/>
      <c r="CX365" s="118"/>
      <c r="DH365" s="118"/>
      <c r="DR365" s="118"/>
      <c r="EB365" s="118"/>
      <c r="EL365" s="118"/>
      <c r="EV365" s="118"/>
      <c r="FF365" s="118"/>
      <c r="FP365" s="118"/>
      <c r="FZ365" s="118"/>
      <c r="GJ365" s="118"/>
      <c r="GT365" s="118"/>
      <c r="HD365" s="118"/>
      <c r="HN365" s="118"/>
      <c r="HX365" s="118"/>
      <c r="IH365" s="118"/>
    </row>
    <row xmlns:x14ac="http://schemas.microsoft.com/office/spreadsheetml/2009/9/ac" r="366" s="3" customFormat="true" x14ac:dyDescent="0.25">
      <c r="A366" s="397"/>
      <c r="B366" s="118"/>
      <c r="L366" s="118"/>
      <c r="V366" s="118"/>
      <c r="AF366" s="118"/>
      <c r="AP366" s="118"/>
      <c r="AZ366" s="118"/>
      <c r="BA366" s="118"/>
      <c r="BJ366" s="118"/>
      <c r="BK366" s="118"/>
      <c r="BT366" s="118"/>
      <c r="CD366" s="118"/>
      <c r="CN366" s="118"/>
      <c r="CX366" s="118"/>
      <c r="DH366" s="118"/>
      <c r="DR366" s="118"/>
      <c r="EB366" s="118"/>
      <c r="EL366" s="118"/>
      <c r="EV366" s="118"/>
      <c r="FF366" s="118"/>
      <c r="FP366" s="118"/>
      <c r="FZ366" s="118"/>
      <c r="GJ366" s="118"/>
      <c r="GT366" s="118"/>
      <c r="HD366" s="118"/>
      <c r="HN366" s="118"/>
      <c r="HX366" s="118"/>
      <c r="IH366" s="118"/>
    </row>
    <row xmlns:x14ac="http://schemas.microsoft.com/office/spreadsheetml/2009/9/ac" r="367" s="3" customFormat="true" x14ac:dyDescent="0.25">
      <c r="A367" s="397"/>
      <c r="B367" s="118"/>
      <c r="L367" s="118"/>
      <c r="V367" s="118"/>
      <c r="AF367" s="118"/>
      <c r="AP367" s="118"/>
      <c r="AZ367" s="118"/>
      <c r="BA367" s="118"/>
      <c r="BJ367" s="118"/>
      <c r="BK367" s="118"/>
      <c r="BT367" s="118"/>
      <c r="CD367" s="118"/>
      <c r="CN367" s="118"/>
      <c r="CX367" s="118"/>
      <c r="DH367" s="118"/>
      <c r="DR367" s="118"/>
      <c r="EB367" s="118"/>
      <c r="EL367" s="118"/>
      <c r="EV367" s="118"/>
      <c r="FF367" s="118"/>
      <c r="FP367" s="118"/>
      <c r="FZ367" s="118"/>
      <c r="GJ367" s="118"/>
      <c r="GT367" s="118"/>
      <c r="HD367" s="118"/>
      <c r="HN367" s="118"/>
      <c r="HX367" s="118"/>
      <c r="IH367" s="118"/>
    </row>
    <row xmlns:x14ac="http://schemas.microsoft.com/office/spreadsheetml/2009/9/ac" r="368" s="3" customFormat="true" x14ac:dyDescent="0.25">
      <c r="A368" s="397"/>
      <c r="B368" s="118"/>
      <c r="L368" s="118"/>
      <c r="V368" s="118"/>
      <c r="AF368" s="118"/>
      <c r="AP368" s="118"/>
      <c r="AZ368" s="118"/>
      <c r="BA368" s="118"/>
      <c r="BJ368" s="118"/>
      <c r="BK368" s="118"/>
      <c r="BT368" s="118"/>
      <c r="CD368" s="118"/>
      <c r="CN368" s="118"/>
      <c r="CX368" s="118"/>
      <c r="DH368" s="118"/>
      <c r="DR368" s="118"/>
      <c r="EB368" s="118"/>
      <c r="EL368" s="118"/>
      <c r="EV368" s="118"/>
      <c r="FF368" s="118"/>
      <c r="FP368" s="118"/>
      <c r="FZ368" s="118"/>
      <c r="GJ368" s="118"/>
      <c r="GT368" s="118"/>
      <c r="HD368" s="118"/>
      <c r="HN368" s="118"/>
      <c r="HX368" s="118"/>
      <c r="IH368" s="118"/>
    </row>
    <row xmlns:x14ac="http://schemas.microsoft.com/office/spreadsheetml/2009/9/ac" r="369" s="3" customFormat="true" x14ac:dyDescent="0.25">
      <c r="A369" s="397"/>
      <c r="B369" s="118"/>
      <c r="L369" s="118"/>
      <c r="V369" s="118"/>
      <c r="AF369" s="118"/>
      <c r="AP369" s="118"/>
      <c r="AZ369" s="118"/>
      <c r="BA369" s="118"/>
      <c r="BJ369" s="118"/>
      <c r="BK369" s="118"/>
      <c r="BT369" s="118"/>
      <c r="CD369" s="118"/>
      <c r="CN369" s="118"/>
      <c r="CX369" s="118"/>
      <c r="DH369" s="118"/>
      <c r="DR369" s="118"/>
      <c r="EB369" s="118"/>
      <c r="EL369" s="118"/>
      <c r="EV369" s="118"/>
      <c r="FF369" s="118"/>
      <c r="FP369" s="118"/>
      <c r="FZ369" s="118"/>
      <c r="GJ369" s="118"/>
      <c r="GT369" s="118"/>
      <c r="HD369" s="118"/>
      <c r="HN369" s="118"/>
      <c r="HX369" s="118"/>
      <c r="IH369" s="118"/>
    </row>
    <row xmlns:x14ac="http://schemas.microsoft.com/office/spreadsheetml/2009/9/ac" r="370" s="3" customFormat="true" x14ac:dyDescent="0.25">
      <c r="A370" s="397"/>
      <c r="B370" s="118"/>
      <c r="L370" s="118"/>
      <c r="V370" s="118"/>
      <c r="AF370" s="118"/>
      <c r="AP370" s="118"/>
      <c r="AZ370" s="118"/>
      <c r="BA370" s="118"/>
      <c r="BJ370" s="118"/>
      <c r="BK370" s="118"/>
      <c r="BT370" s="118"/>
      <c r="CD370" s="118"/>
      <c r="CN370" s="118"/>
      <c r="CX370" s="118"/>
      <c r="DH370" s="118"/>
      <c r="DR370" s="118"/>
      <c r="EB370" s="118"/>
      <c r="EL370" s="118"/>
      <c r="EV370" s="118"/>
      <c r="FF370" s="118"/>
      <c r="FP370" s="118"/>
      <c r="FZ370" s="118"/>
      <c r="GJ370" s="118"/>
      <c r="GT370" s="118"/>
      <c r="HD370" s="118"/>
      <c r="HN370" s="118"/>
      <c r="HX370" s="118"/>
      <c r="IH370" s="118"/>
    </row>
    <row xmlns:x14ac="http://schemas.microsoft.com/office/spreadsheetml/2009/9/ac" r="371" s="3" customFormat="true" x14ac:dyDescent="0.25">
      <c r="A371" s="397"/>
      <c r="B371" s="118"/>
      <c r="L371" s="118"/>
      <c r="V371" s="118"/>
      <c r="AF371" s="118"/>
      <c r="AP371" s="118"/>
      <c r="AZ371" s="118"/>
      <c r="BA371" s="118"/>
      <c r="BJ371" s="118"/>
      <c r="BK371" s="118"/>
      <c r="BT371" s="118"/>
      <c r="CD371" s="118"/>
      <c r="CN371" s="118"/>
      <c r="CX371" s="118"/>
      <c r="DH371" s="118"/>
      <c r="DR371" s="118"/>
      <c r="EB371" s="118"/>
      <c r="EL371" s="118"/>
      <c r="EV371" s="118"/>
      <c r="FF371" s="118"/>
      <c r="FP371" s="118"/>
      <c r="FZ371" s="118"/>
      <c r="GJ371" s="118"/>
      <c r="GT371" s="118"/>
      <c r="HD371" s="118"/>
      <c r="HN371" s="118"/>
      <c r="HX371" s="118"/>
      <c r="IH371" s="118"/>
    </row>
    <row xmlns:x14ac="http://schemas.microsoft.com/office/spreadsheetml/2009/9/ac" r="372" s="3" customFormat="true" x14ac:dyDescent="0.25">
      <c r="A372" s="397"/>
      <c r="B372" s="118"/>
      <c r="L372" s="118"/>
      <c r="V372" s="118"/>
      <c r="AF372" s="118"/>
      <c r="AP372" s="118"/>
      <c r="AZ372" s="118"/>
      <c r="BA372" s="118"/>
      <c r="BJ372" s="118"/>
      <c r="BK372" s="118"/>
      <c r="BT372" s="118"/>
      <c r="CD372" s="118"/>
      <c r="CN372" s="118"/>
      <c r="CX372" s="118"/>
      <c r="DH372" s="118"/>
      <c r="DR372" s="118"/>
      <c r="EB372" s="118"/>
      <c r="EL372" s="118"/>
      <c r="EV372" s="118"/>
      <c r="FF372" s="118"/>
      <c r="FP372" s="118"/>
      <c r="FZ372" s="118"/>
      <c r="GJ372" s="118"/>
      <c r="GT372" s="118"/>
      <c r="HD372" s="118"/>
      <c r="HN372" s="118"/>
      <c r="HX372" s="118"/>
      <c r="IH372" s="118"/>
    </row>
    <row xmlns:x14ac="http://schemas.microsoft.com/office/spreadsheetml/2009/9/ac" r="373" s="3" customFormat="true" x14ac:dyDescent="0.25">
      <c r="A373" s="397"/>
      <c r="B373" s="118"/>
      <c r="L373" s="118"/>
      <c r="V373" s="118"/>
      <c r="AF373" s="118"/>
      <c r="AP373" s="118"/>
      <c r="AZ373" s="118"/>
      <c r="BA373" s="118"/>
      <c r="BJ373" s="118"/>
      <c r="BK373" s="118"/>
      <c r="BT373" s="118"/>
      <c r="CD373" s="118"/>
      <c r="CN373" s="118"/>
      <c r="CX373" s="118"/>
      <c r="DH373" s="118"/>
      <c r="DR373" s="118"/>
      <c r="EB373" s="118"/>
      <c r="EL373" s="118"/>
      <c r="EV373" s="118"/>
      <c r="FF373" s="118"/>
      <c r="FP373" s="118"/>
      <c r="FZ373" s="118"/>
      <c r="GJ373" s="118"/>
      <c r="GT373" s="118"/>
      <c r="HD373" s="118"/>
      <c r="HN373" s="118"/>
      <c r="HX373" s="118"/>
      <c r="IH373" s="118"/>
    </row>
    <row xmlns:x14ac="http://schemas.microsoft.com/office/spreadsheetml/2009/9/ac" r="374" s="3" customFormat="true" x14ac:dyDescent="0.25">
      <c r="A374" s="397"/>
      <c r="B374" s="118"/>
      <c r="L374" s="118"/>
      <c r="V374" s="118"/>
      <c r="AF374" s="118"/>
      <c r="AP374" s="118"/>
      <c r="AZ374" s="118"/>
      <c r="BA374" s="118"/>
      <c r="BJ374" s="118"/>
      <c r="BK374" s="118"/>
      <c r="BT374" s="118"/>
      <c r="CD374" s="118"/>
      <c r="CN374" s="118"/>
      <c r="CX374" s="118"/>
      <c r="DH374" s="118"/>
      <c r="DR374" s="118"/>
      <c r="EB374" s="118"/>
      <c r="EL374" s="118"/>
      <c r="EV374" s="118"/>
      <c r="FF374" s="118"/>
      <c r="FP374" s="118"/>
      <c r="FZ374" s="118"/>
      <c r="GJ374" s="118"/>
      <c r="GT374" s="118"/>
      <c r="HD374" s="118"/>
      <c r="HN374" s="118"/>
      <c r="HX374" s="118"/>
      <c r="IH374" s="118"/>
    </row>
    <row xmlns:x14ac="http://schemas.microsoft.com/office/spreadsheetml/2009/9/ac" r="375" s="3" customFormat="true" x14ac:dyDescent="0.25">
      <c r="A375" s="397"/>
      <c r="B375" s="118"/>
      <c r="L375" s="118"/>
      <c r="V375" s="118"/>
      <c r="AF375" s="118"/>
      <c r="AP375" s="118"/>
      <c r="AZ375" s="118"/>
      <c r="BA375" s="118"/>
      <c r="BJ375" s="118"/>
      <c r="BK375" s="118"/>
      <c r="BT375" s="118"/>
      <c r="CD375" s="118"/>
      <c r="CN375" s="118"/>
      <c r="CX375" s="118"/>
      <c r="DH375" s="118"/>
      <c r="DR375" s="118"/>
      <c r="EB375" s="118"/>
      <c r="EL375" s="118"/>
      <c r="EV375" s="118"/>
      <c r="FF375" s="118"/>
      <c r="FP375" s="118"/>
      <c r="FZ375" s="118"/>
      <c r="GJ375" s="118"/>
      <c r="GT375" s="118"/>
      <c r="HD375" s="118"/>
      <c r="HN375" s="118"/>
      <c r="HX375" s="118"/>
      <c r="IH375" s="118"/>
    </row>
    <row xmlns:x14ac="http://schemas.microsoft.com/office/spreadsheetml/2009/9/ac" r="376" s="3" customFormat="true" x14ac:dyDescent="0.25">
      <c r="A376" s="397"/>
      <c r="B376" s="118"/>
      <c r="L376" s="118"/>
      <c r="V376" s="118"/>
      <c r="AF376" s="118"/>
      <c r="AP376" s="118"/>
      <c r="AZ376" s="118"/>
      <c r="BA376" s="118"/>
      <c r="BJ376" s="118"/>
      <c r="BK376" s="118"/>
      <c r="BT376" s="118"/>
      <c r="CD376" s="118"/>
      <c r="CN376" s="118"/>
      <c r="CX376" s="118"/>
      <c r="DH376" s="118"/>
      <c r="DR376" s="118"/>
      <c r="EB376" s="118"/>
      <c r="EL376" s="118"/>
      <c r="EV376" s="118"/>
      <c r="FF376" s="118"/>
      <c r="FP376" s="118"/>
      <c r="FZ376" s="118"/>
      <c r="GJ376" s="118"/>
      <c r="GT376" s="118"/>
      <c r="HD376" s="118"/>
      <c r="HN376" s="118"/>
      <c r="HX376" s="118"/>
      <c r="IH376" s="118"/>
    </row>
    <row xmlns:x14ac="http://schemas.microsoft.com/office/spreadsheetml/2009/9/ac" r="377" s="3" customFormat="true" x14ac:dyDescent="0.25">
      <c r="A377" s="397"/>
      <c r="B377" s="118"/>
      <c r="L377" s="118"/>
      <c r="V377" s="118"/>
      <c r="AF377" s="118"/>
      <c r="AP377" s="118"/>
      <c r="AZ377" s="118"/>
      <c r="BA377" s="118"/>
      <c r="BJ377" s="118"/>
      <c r="BK377" s="118"/>
      <c r="BT377" s="118"/>
      <c r="CD377" s="118"/>
      <c r="CN377" s="118"/>
      <c r="CX377" s="118"/>
      <c r="DH377" s="118"/>
      <c r="DR377" s="118"/>
      <c r="EB377" s="118"/>
      <c r="EL377" s="118"/>
      <c r="EV377" s="118"/>
      <c r="FF377" s="118"/>
      <c r="FP377" s="118"/>
      <c r="FZ377" s="118"/>
      <c r="GJ377" s="118"/>
      <c r="GT377" s="118"/>
      <c r="HD377" s="118"/>
      <c r="HN377" s="118"/>
      <c r="HX377" s="118"/>
      <c r="IH377" s="118"/>
    </row>
    <row xmlns:x14ac="http://schemas.microsoft.com/office/spreadsheetml/2009/9/ac" r="378" s="3" customFormat="true" x14ac:dyDescent="0.25">
      <c r="A378" s="397"/>
      <c r="B378" s="118"/>
      <c r="L378" s="118"/>
      <c r="V378" s="118"/>
      <c r="AF378" s="118"/>
      <c r="AP378" s="118"/>
      <c r="AZ378" s="118"/>
      <c r="BA378" s="118"/>
      <c r="BJ378" s="118"/>
      <c r="BK378" s="118"/>
      <c r="BT378" s="118"/>
      <c r="CD378" s="118"/>
      <c r="CN378" s="118"/>
      <c r="CX378" s="118"/>
      <c r="DH378" s="118"/>
      <c r="DR378" s="118"/>
      <c r="EB378" s="118"/>
      <c r="EL378" s="118"/>
      <c r="EV378" s="118"/>
      <c r="FF378" s="118"/>
      <c r="FP378" s="118"/>
      <c r="FZ378" s="118"/>
      <c r="GJ378" s="118"/>
      <c r="GT378" s="118"/>
      <c r="HD378" s="118"/>
      <c r="HN378" s="118"/>
      <c r="HX378" s="118"/>
      <c r="IH378" s="118"/>
    </row>
    <row xmlns:x14ac="http://schemas.microsoft.com/office/spreadsheetml/2009/9/ac" r="379" s="3" customFormat="true" x14ac:dyDescent="0.25">
      <c r="A379" s="397"/>
      <c r="B379" s="118"/>
      <c r="L379" s="118"/>
      <c r="V379" s="118"/>
      <c r="AF379" s="118"/>
      <c r="AP379" s="118"/>
      <c r="AZ379" s="118"/>
      <c r="BA379" s="118"/>
      <c r="BJ379" s="118"/>
      <c r="BK379" s="118"/>
      <c r="BT379" s="118"/>
      <c r="CD379" s="118"/>
      <c r="CN379" s="118"/>
      <c r="CX379" s="118"/>
      <c r="DH379" s="118"/>
      <c r="DR379" s="118"/>
      <c r="EB379" s="118"/>
      <c r="EL379" s="118"/>
      <c r="EV379" s="118"/>
      <c r="FF379" s="118"/>
      <c r="FP379" s="118"/>
      <c r="FZ379" s="118"/>
      <c r="GJ379" s="118"/>
      <c r="GT379" s="118"/>
      <c r="HD379" s="118"/>
      <c r="HN379" s="118"/>
      <c r="HX379" s="118"/>
      <c r="IH379" s="118"/>
    </row>
    <row xmlns:x14ac="http://schemas.microsoft.com/office/spreadsheetml/2009/9/ac" r="380" s="3" customFormat="true" x14ac:dyDescent="0.25">
      <c r="A380" s="397"/>
      <c r="B380" s="118"/>
      <c r="L380" s="118"/>
      <c r="V380" s="118"/>
      <c r="AF380" s="118"/>
      <c r="AP380" s="118"/>
      <c r="AZ380" s="118"/>
      <c r="BA380" s="118"/>
      <c r="BJ380" s="118"/>
      <c r="BK380" s="118"/>
      <c r="BT380" s="118"/>
      <c r="CD380" s="118"/>
      <c r="CN380" s="118"/>
      <c r="CX380" s="118"/>
      <c r="DH380" s="118"/>
      <c r="DR380" s="118"/>
      <c r="EB380" s="118"/>
      <c r="EL380" s="118"/>
      <c r="EV380" s="118"/>
      <c r="FF380" s="118"/>
      <c r="FP380" s="118"/>
      <c r="FZ380" s="118"/>
      <c r="GJ380" s="118"/>
      <c r="GT380" s="118"/>
      <c r="HD380" s="118"/>
      <c r="HN380" s="118"/>
      <c r="HX380" s="118"/>
      <c r="IH380" s="118"/>
    </row>
    <row xmlns:x14ac="http://schemas.microsoft.com/office/spreadsheetml/2009/9/ac" r="381" s="3" customFormat="true" x14ac:dyDescent="0.25">
      <c r="A381" s="397"/>
      <c r="B381" s="118"/>
      <c r="L381" s="118"/>
      <c r="V381" s="118"/>
      <c r="AF381" s="118"/>
      <c r="AP381" s="118"/>
      <c r="AZ381" s="118"/>
      <c r="BA381" s="118"/>
      <c r="BJ381" s="118"/>
      <c r="BK381" s="118"/>
      <c r="BT381" s="118"/>
      <c r="CD381" s="118"/>
      <c r="CN381" s="118"/>
      <c r="CX381" s="118"/>
      <c r="DH381" s="118"/>
      <c r="DR381" s="118"/>
      <c r="EB381" s="118"/>
      <c r="EL381" s="118"/>
      <c r="EV381" s="118"/>
      <c r="FF381" s="118"/>
      <c r="FP381" s="118"/>
      <c r="FZ381" s="118"/>
      <c r="GJ381" s="118"/>
      <c r="GT381" s="118"/>
      <c r="HD381" s="118"/>
      <c r="HN381" s="118"/>
      <c r="HX381" s="118"/>
      <c r="IH381" s="118"/>
    </row>
    <row xmlns:x14ac="http://schemas.microsoft.com/office/spreadsheetml/2009/9/ac" r="382" s="3" customFormat="true" x14ac:dyDescent="0.25">
      <c r="A382" s="397"/>
      <c r="B382" s="118"/>
      <c r="L382" s="118"/>
      <c r="V382" s="118"/>
      <c r="AF382" s="118"/>
      <c r="AP382" s="118"/>
      <c r="AZ382" s="118"/>
      <c r="BA382" s="118"/>
      <c r="BJ382" s="118"/>
      <c r="BK382" s="118"/>
      <c r="BT382" s="118"/>
      <c r="CD382" s="118"/>
      <c r="CN382" s="118"/>
      <c r="CX382" s="118"/>
      <c r="DH382" s="118"/>
      <c r="DR382" s="118"/>
      <c r="EB382" s="118"/>
      <c r="EL382" s="118"/>
      <c r="EV382" s="118"/>
      <c r="FF382" s="118"/>
      <c r="FP382" s="118"/>
      <c r="FZ382" s="118"/>
      <c r="GJ382" s="118"/>
      <c r="GT382" s="118"/>
      <c r="HD382" s="118"/>
      <c r="HN382" s="118"/>
      <c r="HX382" s="118"/>
      <c r="IH382" s="118"/>
    </row>
    <row xmlns:x14ac="http://schemas.microsoft.com/office/spreadsheetml/2009/9/ac" r="383" s="3" customFormat="true" x14ac:dyDescent="0.25">
      <c r="A383" s="397"/>
      <c r="B383" s="118"/>
      <c r="L383" s="118"/>
      <c r="V383" s="118"/>
      <c r="AF383" s="118"/>
      <c r="AP383" s="118"/>
      <c r="AZ383" s="118"/>
      <c r="BA383" s="118"/>
      <c r="BJ383" s="118"/>
      <c r="BK383" s="118"/>
      <c r="BT383" s="118"/>
      <c r="CD383" s="118"/>
      <c r="CN383" s="118"/>
      <c r="CX383" s="118"/>
      <c r="DH383" s="118"/>
      <c r="DR383" s="118"/>
      <c r="EB383" s="118"/>
      <c r="EL383" s="118"/>
      <c r="EV383" s="118"/>
      <c r="FF383" s="118"/>
      <c r="FP383" s="118"/>
      <c r="FZ383" s="118"/>
      <c r="GJ383" s="118"/>
      <c r="GT383" s="118"/>
      <c r="HD383" s="118"/>
      <c r="HN383" s="118"/>
      <c r="HX383" s="118"/>
      <c r="IH383" s="118"/>
    </row>
    <row xmlns:x14ac="http://schemas.microsoft.com/office/spreadsheetml/2009/9/ac" r="384" s="3" customFormat="true" x14ac:dyDescent="0.25">
      <c r="A384" s="397"/>
      <c r="B384" s="118"/>
      <c r="L384" s="118"/>
      <c r="V384" s="118"/>
      <c r="AF384" s="118"/>
      <c r="AP384" s="118"/>
      <c r="AZ384" s="118"/>
      <c r="BA384" s="118"/>
      <c r="BJ384" s="118"/>
      <c r="BK384" s="118"/>
      <c r="BT384" s="118"/>
      <c r="CD384" s="118"/>
      <c r="CN384" s="118"/>
      <c r="CX384" s="118"/>
      <c r="DH384" s="118"/>
      <c r="DR384" s="118"/>
      <c r="EB384" s="118"/>
      <c r="EL384" s="118"/>
      <c r="EV384" s="118"/>
      <c r="FF384" s="118"/>
      <c r="FP384" s="118"/>
      <c r="FZ384" s="118"/>
      <c r="GJ384" s="118"/>
      <c r="GT384" s="118"/>
      <c r="HD384" s="118"/>
      <c r="HN384" s="118"/>
      <c r="HX384" s="118"/>
      <c r="IH384" s="118"/>
    </row>
    <row xmlns:x14ac="http://schemas.microsoft.com/office/spreadsheetml/2009/9/ac" r="385" s="3" customFormat="true" x14ac:dyDescent="0.25">
      <c r="A385" s="397"/>
      <c r="B385" s="118"/>
      <c r="L385" s="118"/>
      <c r="V385" s="118"/>
      <c r="AF385" s="118"/>
      <c r="AP385" s="118"/>
      <c r="AZ385" s="118"/>
      <c r="BA385" s="118"/>
      <c r="BJ385" s="118"/>
      <c r="BK385" s="118"/>
      <c r="BT385" s="118"/>
      <c r="CD385" s="118"/>
      <c r="CN385" s="118"/>
      <c r="CX385" s="118"/>
      <c r="DH385" s="118"/>
      <c r="DR385" s="118"/>
      <c r="EB385" s="118"/>
      <c r="EL385" s="118"/>
      <c r="EV385" s="118"/>
      <c r="FF385" s="118"/>
      <c r="FP385" s="118"/>
      <c r="FZ385" s="118"/>
      <c r="GJ385" s="118"/>
      <c r="GT385" s="118"/>
      <c r="HD385" s="118"/>
      <c r="HN385" s="118"/>
      <c r="HX385" s="118"/>
      <c r="IH385" s="118"/>
    </row>
    <row xmlns:x14ac="http://schemas.microsoft.com/office/spreadsheetml/2009/9/ac" r="386" s="3" customFormat="true" x14ac:dyDescent="0.25">
      <c r="A386" s="397"/>
      <c r="B386" s="118"/>
      <c r="L386" s="118"/>
      <c r="V386" s="118"/>
      <c r="AF386" s="118"/>
      <c r="AP386" s="118"/>
      <c r="AZ386" s="118"/>
      <c r="BA386" s="118"/>
      <c r="BJ386" s="118"/>
      <c r="BK386" s="118"/>
      <c r="BT386" s="118"/>
      <c r="CD386" s="118"/>
      <c r="CN386" s="118"/>
      <c r="CX386" s="118"/>
      <c r="DH386" s="118"/>
      <c r="DR386" s="118"/>
      <c r="EB386" s="118"/>
      <c r="EL386" s="118"/>
      <c r="EV386" s="118"/>
      <c r="FF386" s="118"/>
      <c r="FP386" s="118"/>
      <c r="FZ386" s="118"/>
      <c r="GJ386" s="118"/>
      <c r="GT386" s="118"/>
      <c r="HD386" s="118"/>
      <c r="HN386" s="118"/>
      <c r="HX386" s="118"/>
      <c r="IH386" s="118"/>
    </row>
    <row xmlns:x14ac="http://schemas.microsoft.com/office/spreadsheetml/2009/9/ac" r="387" s="3" customFormat="true" x14ac:dyDescent="0.25">
      <c r="A387" s="397"/>
      <c r="B387" s="118"/>
      <c r="L387" s="118"/>
      <c r="V387" s="118"/>
      <c r="AF387" s="118"/>
      <c r="AP387" s="118"/>
      <c r="AZ387" s="118"/>
      <c r="BA387" s="118"/>
      <c r="BJ387" s="118"/>
      <c r="BK387" s="118"/>
      <c r="BT387" s="118"/>
      <c r="CD387" s="118"/>
      <c r="CN387" s="118"/>
      <c r="CX387" s="118"/>
      <c r="DH387" s="118"/>
      <c r="DR387" s="118"/>
      <c r="EB387" s="118"/>
      <c r="EL387" s="118"/>
      <c r="EV387" s="118"/>
      <c r="FF387" s="118"/>
      <c r="FP387" s="118"/>
      <c r="FZ387" s="118"/>
      <c r="GJ387" s="118"/>
      <c r="GT387" s="118"/>
      <c r="HD387" s="118"/>
      <c r="HN387" s="118"/>
      <c r="HX387" s="118"/>
      <c r="IH387" s="118"/>
    </row>
    <row xmlns:x14ac="http://schemas.microsoft.com/office/spreadsheetml/2009/9/ac" r="388" s="3" customFormat="true" x14ac:dyDescent="0.25">
      <c r="A388" s="397"/>
      <c r="B388" s="118"/>
      <c r="L388" s="118"/>
      <c r="V388" s="118"/>
      <c r="AF388" s="118"/>
      <c r="AP388" s="118"/>
      <c r="AZ388" s="118"/>
      <c r="BA388" s="118"/>
      <c r="BJ388" s="118"/>
      <c r="BK388" s="118"/>
      <c r="BT388" s="118"/>
      <c r="CD388" s="118"/>
      <c r="CN388" s="118"/>
      <c r="CX388" s="118"/>
      <c r="DH388" s="118"/>
      <c r="DR388" s="118"/>
      <c r="EB388" s="118"/>
      <c r="EL388" s="118"/>
      <c r="EV388" s="118"/>
      <c r="FF388" s="118"/>
      <c r="FP388" s="118"/>
      <c r="FZ388" s="118"/>
      <c r="GJ388" s="118"/>
      <c r="GT388" s="118"/>
      <c r="HD388" s="118"/>
      <c r="HN388" s="118"/>
      <c r="HX388" s="118"/>
      <c r="IH388" s="118"/>
    </row>
    <row xmlns:x14ac="http://schemas.microsoft.com/office/spreadsheetml/2009/9/ac" r="389" s="3" customFormat="true" x14ac:dyDescent="0.25">
      <c r="A389" s="397"/>
      <c r="B389" s="118"/>
      <c r="L389" s="118"/>
      <c r="V389" s="118"/>
      <c r="AF389" s="118"/>
      <c r="AP389" s="118"/>
      <c r="AZ389" s="118"/>
      <c r="BA389" s="118"/>
      <c r="BJ389" s="118"/>
      <c r="BK389" s="118"/>
      <c r="BT389" s="118"/>
      <c r="CD389" s="118"/>
      <c r="CN389" s="118"/>
      <c r="CX389" s="118"/>
      <c r="DH389" s="118"/>
      <c r="DR389" s="118"/>
      <c r="EB389" s="118"/>
      <c r="EL389" s="118"/>
      <c r="EV389" s="118"/>
      <c r="FF389" s="118"/>
      <c r="FP389" s="118"/>
      <c r="FZ389" s="118"/>
      <c r="GJ389" s="118"/>
      <c r="GT389" s="118"/>
      <c r="HD389" s="118"/>
      <c r="HN389" s="118"/>
      <c r="HX389" s="118"/>
      <c r="IH389" s="118"/>
    </row>
    <row xmlns:x14ac="http://schemas.microsoft.com/office/spreadsheetml/2009/9/ac" r="390" s="3" customFormat="true" x14ac:dyDescent="0.25">
      <c r="A390" s="397"/>
      <c r="B390" s="118"/>
      <c r="L390" s="118"/>
      <c r="V390" s="118"/>
      <c r="AF390" s="118"/>
      <c r="AP390" s="118"/>
      <c r="AZ390" s="118"/>
      <c r="BA390" s="118"/>
      <c r="BJ390" s="118"/>
      <c r="BK390" s="118"/>
      <c r="BT390" s="118"/>
      <c r="CD390" s="118"/>
      <c r="CN390" s="118"/>
      <c r="CX390" s="118"/>
      <c r="DH390" s="118"/>
      <c r="DR390" s="118"/>
      <c r="EB390" s="118"/>
      <c r="EL390" s="118"/>
      <c r="EV390" s="118"/>
      <c r="FF390" s="118"/>
      <c r="FP390" s="118"/>
      <c r="FZ390" s="118"/>
      <c r="GJ390" s="118"/>
      <c r="GT390" s="118"/>
      <c r="HD390" s="118"/>
      <c r="HN390" s="118"/>
      <c r="HX390" s="118"/>
      <c r="IH390" s="118"/>
    </row>
    <row xmlns:x14ac="http://schemas.microsoft.com/office/spreadsheetml/2009/9/ac" r="391" s="3" customFormat="true" x14ac:dyDescent="0.25">
      <c r="A391" s="397"/>
      <c r="B391" s="118"/>
      <c r="L391" s="118"/>
      <c r="V391" s="118"/>
      <c r="AF391" s="118"/>
      <c r="AP391" s="118"/>
      <c r="AZ391" s="118"/>
      <c r="BA391" s="118"/>
      <c r="BJ391" s="118"/>
      <c r="BK391" s="118"/>
      <c r="BT391" s="118"/>
      <c r="CD391" s="118"/>
      <c r="CN391" s="118"/>
      <c r="CX391" s="118"/>
      <c r="DH391" s="118"/>
      <c r="DR391" s="118"/>
      <c r="EB391" s="118"/>
      <c r="EL391" s="118"/>
      <c r="EV391" s="118"/>
      <c r="FF391" s="118"/>
      <c r="FP391" s="118"/>
      <c r="FZ391" s="118"/>
      <c r="GJ391" s="118"/>
      <c r="GT391" s="118"/>
      <c r="HD391" s="118"/>
      <c r="HN391" s="118"/>
      <c r="HX391" s="118"/>
      <c r="IH391" s="118"/>
    </row>
    <row xmlns:x14ac="http://schemas.microsoft.com/office/spreadsheetml/2009/9/ac" r="392" s="3" customFormat="true" x14ac:dyDescent="0.25">
      <c r="A392" s="397"/>
      <c r="B392" s="118"/>
      <c r="L392" s="118"/>
      <c r="V392" s="118"/>
      <c r="AF392" s="118"/>
      <c r="AP392" s="118"/>
      <c r="AZ392" s="118"/>
      <c r="BA392" s="118"/>
      <c r="BJ392" s="118"/>
      <c r="BK392" s="118"/>
      <c r="BT392" s="118"/>
      <c r="CD392" s="118"/>
      <c r="CN392" s="118"/>
      <c r="CX392" s="118"/>
      <c r="DH392" s="118"/>
      <c r="DR392" s="118"/>
      <c r="EB392" s="118"/>
      <c r="EL392" s="118"/>
      <c r="EV392" s="118"/>
      <c r="FF392" s="118"/>
      <c r="FP392" s="118"/>
      <c r="FZ392" s="118"/>
      <c r="GJ392" s="118"/>
      <c r="GT392" s="118"/>
      <c r="HD392" s="118"/>
      <c r="HN392" s="118"/>
      <c r="HX392" s="118"/>
      <c r="IH392" s="118"/>
    </row>
    <row xmlns:x14ac="http://schemas.microsoft.com/office/spreadsheetml/2009/9/ac" r="393" s="3" customFormat="true" x14ac:dyDescent="0.25">
      <c r="A393" s="397"/>
      <c r="B393" s="118"/>
      <c r="L393" s="118"/>
      <c r="V393" s="118"/>
      <c r="AF393" s="118"/>
      <c r="AP393" s="118"/>
      <c r="AZ393" s="118"/>
      <c r="BA393" s="118"/>
      <c r="BJ393" s="118"/>
      <c r="BK393" s="118"/>
      <c r="BT393" s="118"/>
      <c r="CD393" s="118"/>
      <c r="CN393" s="118"/>
      <c r="CX393" s="118"/>
      <c r="DH393" s="118"/>
      <c r="DR393" s="118"/>
      <c r="EB393" s="118"/>
      <c r="EL393" s="118"/>
      <c r="EV393" s="118"/>
      <c r="FF393" s="118"/>
      <c r="FP393" s="118"/>
      <c r="FZ393" s="118"/>
      <c r="GJ393" s="118"/>
      <c r="GT393" s="118"/>
      <c r="HD393" s="118"/>
      <c r="HN393" s="118"/>
      <c r="HX393" s="118"/>
      <c r="IH393" s="118"/>
    </row>
    <row xmlns:x14ac="http://schemas.microsoft.com/office/spreadsheetml/2009/9/ac" r="394" s="3" customFormat="true" x14ac:dyDescent="0.25">
      <c r="A394" s="397"/>
      <c r="B394" s="118"/>
      <c r="L394" s="118"/>
      <c r="V394" s="118"/>
      <c r="AF394" s="118"/>
      <c r="AP394" s="118"/>
      <c r="AZ394" s="118"/>
      <c r="BA394" s="118"/>
      <c r="BJ394" s="118"/>
      <c r="BK394" s="118"/>
      <c r="BT394" s="118"/>
      <c r="CD394" s="118"/>
      <c r="CN394" s="118"/>
      <c r="CX394" s="118"/>
      <c r="DH394" s="118"/>
      <c r="DR394" s="118"/>
      <c r="EB394" s="118"/>
      <c r="EL394" s="118"/>
      <c r="EV394" s="118"/>
      <c r="FF394" s="118"/>
      <c r="FP394" s="118"/>
      <c r="FZ394" s="118"/>
      <c r="GJ394" s="118"/>
      <c r="GT394" s="118"/>
      <c r="HD394" s="118"/>
      <c r="HN394" s="118"/>
      <c r="HX394" s="118"/>
      <c r="IH394" s="118"/>
    </row>
    <row xmlns:x14ac="http://schemas.microsoft.com/office/spreadsheetml/2009/9/ac" r="395" s="3" customFormat="true" x14ac:dyDescent="0.25">
      <c r="A395" s="397"/>
      <c r="B395" s="118"/>
      <c r="L395" s="118"/>
      <c r="V395" s="118"/>
      <c r="AF395" s="118"/>
      <c r="AP395" s="118"/>
      <c r="AZ395" s="118"/>
      <c r="BA395" s="118"/>
      <c r="BJ395" s="118"/>
      <c r="BK395" s="118"/>
      <c r="BT395" s="118"/>
      <c r="CD395" s="118"/>
      <c r="CN395" s="118"/>
      <c r="CX395" s="118"/>
      <c r="DH395" s="118"/>
      <c r="DR395" s="118"/>
      <c r="EB395" s="118"/>
      <c r="EL395" s="118"/>
      <c r="EV395" s="118"/>
      <c r="FF395" s="118"/>
      <c r="FP395" s="118"/>
      <c r="FZ395" s="118"/>
      <c r="GJ395" s="118"/>
      <c r="GT395" s="118"/>
      <c r="HD395" s="118"/>
      <c r="HN395" s="118"/>
      <c r="HX395" s="118"/>
      <c r="IH395" s="118"/>
    </row>
    <row xmlns:x14ac="http://schemas.microsoft.com/office/spreadsheetml/2009/9/ac" r="396" s="3" customFormat="true" x14ac:dyDescent="0.25">
      <c r="A396" s="397"/>
      <c r="B396" s="118"/>
      <c r="L396" s="118"/>
      <c r="V396" s="118"/>
      <c r="AF396" s="118"/>
      <c r="AP396" s="118"/>
      <c r="AZ396" s="118"/>
      <c r="BA396" s="118"/>
      <c r="BJ396" s="118"/>
      <c r="BK396" s="118"/>
      <c r="BT396" s="118"/>
      <c r="CD396" s="118"/>
      <c r="CN396" s="118"/>
      <c r="CX396" s="118"/>
      <c r="DH396" s="118"/>
      <c r="DR396" s="118"/>
      <c r="EB396" s="118"/>
      <c r="EL396" s="118"/>
      <c r="EV396" s="118"/>
      <c r="FF396" s="118"/>
      <c r="FP396" s="118"/>
      <c r="FZ396" s="118"/>
      <c r="GJ396" s="118"/>
      <c r="GT396" s="118"/>
      <c r="HD396" s="118"/>
      <c r="HN396" s="118"/>
      <c r="HX396" s="118"/>
      <c r="IH396" s="118"/>
    </row>
    <row xmlns:x14ac="http://schemas.microsoft.com/office/spreadsheetml/2009/9/ac" r="397" s="3" customFormat="true" x14ac:dyDescent="0.25">
      <c r="A397" s="397"/>
      <c r="B397" s="118"/>
      <c r="L397" s="118"/>
      <c r="V397" s="118"/>
      <c r="AF397" s="118"/>
      <c r="AP397" s="118"/>
      <c r="AZ397" s="118"/>
      <c r="BA397" s="118"/>
      <c r="BJ397" s="118"/>
      <c r="BK397" s="118"/>
      <c r="BT397" s="118"/>
      <c r="CD397" s="118"/>
      <c r="CN397" s="118"/>
      <c r="CX397" s="118"/>
      <c r="DH397" s="118"/>
      <c r="DR397" s="118"/>
      <c r="EB397" s="118"/>
      <c r="EL397" s="118"/>
      <c r="EV397" s="118"/>
      <c r="FF397" s="118"/>
      <c r="FP397" s="118"/>
      <c r="FZ397" s="118"/>
      <c r="GJ397" s="118"/>
      <c r="GT397" s="118"/>
      <c r="HD397" s="118"/>
      <c r="HN397" s="118"/>
      <c r="HX397" s="118"/>
      <c r="IH397" s="118"/>
    </row>
    <row xmlns:x14ac="http://schemas.microsoft.com/office/spreadsheetml/2009/9/ac" r="398" s="3" customFormat="true" x14ac:dyDescent="0.25">
      <c r="A398" s="397"/>
      <c r="B398" s="118"/>
      <c r="L398" s="118"/>
      <c r="V398" s="118"/>
      <c r="AF398" s="118"/>
      <c r="AP398" s="118"/>
      <c r="AZ398" s="118"/>
      <c r="BA398" s="118"/>
      <c r="BJ398" s="118"/>
      <c r="BK398" s="118"/>
      <c r="BT398" s="118"/>
      <c r="CD398" s="118"/>
      <c r="CN398" s="118"/>
      <c r="CX398" s="118"/>
      <c r="DH398" s="118"/>
      <c r="DR398" s="118"/>
      <c r="EB398" s="118"/>
      <c r="EL398" s="118"/>
      <c r="EV398" s="118"/>
      <c r="FF398" s="118"/>
      <c r="FP398" s="118"/>
      <c r="FZ398" s="118"/>
      <c r="GJ398" s="118"/>
      <c r="GT398" s="118"/>
      <c r="HD398" s="118"/>
      <c r="HN398" s="118"/>
      <c r="HX398" s="118"/>
      <c r="IH398" s="118"/>
    </row>
    <row xmlns:x14ac="http://schemas.microsoft.com/office/spreadsheetml/2009/9/ac" r="399" s="3" customFormat="true" x14ac:dyDescent="0.25">
      <c r="A399" s="397"/>
      <c r="B399" s="118"/>
      <c r="L399" s="118"/>
      <c r="V399" s="118"/>
      <c r="AF399" s="118"/>
      <c r="AP399" s="118"/>
      <c r="AZ399" s="118"/>
      <c r="BA399" s="118"/>
      <c r="BJ399" s="118"/>
      <c r="BK399" s="118"/>
      <c r="BT399" s="118"/>
      <c r="CD399" s="118"/>
      <c r="CN399" s="118"/>
      <c r="CX399" s="118"/>
      <c r="DH399" s="118"/>
      <c r="DR399" s="118"/>
      <c r="EB399" s="118"/>
      <c r="EL399" s="118"/>
      <c r="EV399" s="118"/>
      <c r="FF399" s="118"/>
      <c r="FP399" s="118"/>
      <c r="FZ399" s="118"/>
      <c r="GJ399" s="118"/>
      <c r="GT399" s="118"/>
      <c r="HD399" s="118"/>
      <c r="HN399" s="118"/>
      <c r="HX399" s="118"/>
      <c r="IH399" s="118"/>
    </row>
    <row xmlns:x14ac="http://schemas.microsoft.com/office/spreadsheetml/2009/9/ac" r="400" s="3" customFormat="true" x14ac:dyDescent="0.25">
      <c r="A400" s="397"/>
      <c r="B400" s="118"/>
      <c r="L400" s="118"/>
      <c r="V400" s="118"/>
      <c r="AF400" s="118"/>
      <c r="AP400" s="118"/>
      <c r="AZ400" s="118"/>
      <c r="BA400" s="118"/>
      <c r="BJ400" s="118"/>
      <c r="BK400" s="118"/>
      <c r="BT400" s="118"/>
      <c r="CD400" s="118"/>
      <c r="CN400" s="118"/>
      <c r="CX400" s="118"/>
      <c r="DH400" s="118"/>
      <c r="DR400" s="118"/>
      <c r="EB400" s="118"/>
      <c r="EL400" s="118"/>
      <c r="EV400" s="118"/>
      <c r="FF400" s="118"/>
      <c r="FP400" s="118"/>
      <c r="FZ400" s="118"/>
      <c r="GJ400" s="118"/>
      <c r="GT400" s="118"/>
      <c r="HD400" s="118"/>
      <c r="HN400" s="118"/>
      <c r="HX400" s="118"/>
      <c r="IH400" s="118"/>
    </row>
    <row xmlns:x14ac="http://schemas.microsoft.com/office/spreadsheetml/2009/9/ac" r="401" s="3" customFormat="true" x14ac:dyDescent="0.25">
      <c r="A401" s="397"/>
      <c r="B401" s="118"/>
      <c r="L401" s="118"/>
      <c r="V401" s="118"/>
      <c r="AF401" s="118"/>
      <c r="AP401" s="118"/>
      <c r="AZ401" s="118"/>
      <c r="BA401" s="118"/>
      <c r="BJ401" s="118"/>
      <c r="BK401" s="118"/>
      <c r="BT401" s="118"/>
      <c r="CD401" s="118"/>
      <c r="CN401" s="118"/>
      <c r="CX401" s="118"/>
      <c r="DH401" s="118"/>
      <c r="DR401" s="118"/>
      <c r="EB401" s="118"/>
      <c r="EL401" s="118"/>
      <c r="EV401" s="118"/>
      <c r="FF401" s="118"/>
      <c r="FP401" s="118"/>
      <c r="FZ401" s="118"/>
      <c r="GJ401" s="118"/>
      <c r="GT401" s="118"/>
      <c r="HD401" s="118"/>
      <c r="HN401" s="118"/>
      <c r="HX401" s="118"/>
      <c r="IH401" s="118"/>
    </row>
    <row xmlns:x14ac="http://schemas.microsoft.com/office/spreadsheetml/2009/9/ac" r="402" s="3" customFormat="true" x14ac:dyDescent="0.25">
      <c r="A402" s="397"/>
      <c r="B402" s="118"/>
      <c r="L402" s="118"/>
      <c r="V402" s="118"/>
      <c r="AF402" s="118"/>
      <c r="AP402" s="118"/>
      <c r="AZ402" s="118"/>
      <c r="BA402" s="118"/>
      <c r="BJ402" s="118"/>
      <c r="BK402" s="118"/>
      <c r="BT402" s="118"/>
      <c r="CD402" s="118"/>
      <c r="CN402" s="118"/>
      <c r="CX402" s="118"/>
      <c r="DH402" s="118"/>
      <c r="DR402" s="118"/>
      <c r="EB402" s="118"/>
      <c r="EL402" s="118"/>
      <c r="EV402" s="118"/>
      <c r="FF402" s="118"/>
      <c r="FP402" s="118"/>
      <c r="FZ402" s="118"/>
      <c r="GJ402" s="118"/>
      <c r="GT402" s="118"/>
      <c r="HD402" s="118"/>
      <c r="HN402" s="118"/>
      <c r="HX402" s="118"/>
      <c r="IH402" s="118"/>
    </row>
    <row xmlns:x14ac="http://schemas.microsoft.com/office/spreadsheetml/2009/9/ac" r="403" s="3" customFormat="true" x14ac:dyDescent="0.25">
      <c r="A403" s="397"/>
      <c r="B403" s="118"/>
      <c r="L403" s="118"/>
      <c r="V403" s="118"/>
      <c r="AF403" s="118"/>
      <c r="AP403" s="118"/>
      <c r="AZ403" s="118"/>
      <c r="BA403" s="118"/>
      <c r="BJ403" s="118"/>
      <c r="BK403" s="118"/>
      <c r="BT403" s="118"/>
      <c r="CD403" s="118"/>
      <c r="CN403" s="118"/>
      <c r="CX403" s="118"/>
      <c r="DH403" s="118"/>
      <c r="DR403" s="118"/>
      <c r="EB403" s="118"/>
      <c r="EL403" s="118"/>
      <c r="EV403" s="118"/>
      <c r="FF403" s="118"/>
      <c r="FP403" s="118"/>
      <c r="FZ403" s="118"/>
      <c r="GJ403" s="118"/>
      <c r="GT403" s="118"/>
      <c r="HD403" s="118"/>
      <c r="HN403" s="118"/>
      <c r="HX403" s="118"/>
      <c r="IH403" s="118"/>
    </row>
    <row xmlns:x14ac="http://schemas.microsoft.com/office/spreadsheetml/2009/9/ac" r="404" s="3" customFormat="true" x14ac:dyDescent="0.25">
      <c r="A404" s="397"/>
      <c r="B404" s="118"/>
      <c r="L404" s="118"/>
      <c r="V404" s="118"/>
      <c r="AF404" s="118"/>
      <c r="AP404" s="118"/>
      <c r="AZ404" s="118"/>
      <c r="BA404" s="118"/>
      <c r="BJ404" s="118"/>
      <c r="BK404" s="118"/>
      <c r="BT404" s="118"/>
      <c r="CD404" s="118"/>
      <c r="CN404" s="118"/>
      <c r="CX404" s="118"/>
      <c r="DH404" s="118"/>
      <c r="DR404" s="118"/>
      <c r="EB404" s="118"/>
      <c r="EL404" s="118"/>
      <c r="EV404" s="118"/>
      <c r="FF404" s="118"/>
      <c r="FP404" s="118"/>
      <c r="FZ404" s="118"/>
      <c r="GJ404" s="118"/>
      <c r="GT404" s="118"/>
      <c r="HD404" s="118"/>
      <c r="HN404" s="118"/>
      <c r="HX404" s="118"/>
      <c r="IH404" s="118"/>
    </row>
    <row xmlns:x14ac="http://schemas.microsoft.com/office/spreadsheetml/2009/9/ac" r="405" s="3" customFormat="true" x14ac:dyDescent="0.25">
      <c r="A405" s="397"/>
      <c r="B405" s="118"/>
      <c r="L405" s="118"/>
      <c r="V405" s="118"/>
      <c r="AF405" s="118"/>
      <c r="AP405" s="118"/>
      <c r="AZ405" s="118"/>
      <c r="BA405" s="118"/>
      <c r="BJ405" s="118"/>
      <c r="BK405" s="118"/>
      <c r="BT405" s="118"/>
      <c r="CD405" s="118"/>
      <c r="CN405" s="118"/>
      <c r="CX405" s="118"/>
      <c r="DH405" s="118"/>
      <c r="DR405" s="118"/>
      <c r="EB405" s="118"/>
      <c r="EL405" s="118"/>
      <c r="EV405" s="118"/>
      <c r="FF405" s="118"/>
      <c r="FP405" s="118"/>
      <c r="FZ405" s="118"/>
      <c r="GJ405" s="118"/>
      <c r="GT405" s="118"/>
      <c r="HD405" s="118"/>
      <c r="HN405" s="118"/>
      <c r="HX405" s="118"/>
      <c r="IH405" s="118"/>
    </row>
    <row xmlns:x14ac="http://schemas.microsoft.com/office/spreadsheetml/2009/9/ac" r="406" s="3" customFormat="true" x14ac:dyDescent="0.25">
      <c r="A406" s="397"/>
      <c r="B406" s="118"/>
      <c r="L406" s="118"/>
      <c r="V406" s="118"/>
      <c r="AF406" s="118"/>
      <c r="AP406" s="118"/>
      <c r="AZ406" s="118"/>
      <c r="BA406" s="118"/>
      <c r="BJ406" s="118"/>
      <c r="BK406" s="118"/>
      <c r="BT406" s="118"/>
      <c r="CD406" s="118"/>
      <c r="CN406" s="118"/>
      <c r="CX406" s="118"/>
      <c r="DH406" s="118"/>
      <c r="DR406" s="118"/>
      <c r="EB406" s="118"/>
      <c r="EL406" s="118"/>
      <c r="EV406" s="118"/>
      <c r="FF406" s="118"/>
      <c r="FP406" s="118"/>
      <c r="FZ406" s="118"/>
      <c r="GJ406" s="118"/>
      <c r="GT406" s="118"/>
      <c r="HD406" s="118"/>
      <c r="HN406" s="118"/>
      <c r="HX406" s="118"/>
      <c r="IH406" s="118"/>
    </row>
    <row xmlns:x14ac="http://schemas.microsoft.com/office/spreadsheetml/2009/9/ac" r="407" s="3" customFormat="true" x14ac:dyDescent="0.25">
      <c r="A407" s="397"/>
      <c r="B407" s="118"/>
      <c r="L407" s="118"/>
      <c r="V407" s="118"/>
      <c r="AF407" s="118"/>
      <c r="AP407" s="118"/>
      <c r="AZ407" s="118"/>
      <c r="BA407" s="118"/>
      <c r="BJ407" s="118"/>
      <c r="BK407" s="118"/>
      <c r="BT407" s="118"/>
      <c r="CD407" s="118"/>
      <c r="CN407" s="118"/>
      <c r="CX407" s="118"/>
      <c r="DH407" s="118"/>
      <c r="DR407" s="118"/>
      <c r="EB407" s="118"/>
      <c r="EL407" s="118"/>
      <c r="EV407" s="118"/>
      <c r="FF407" s="118"/>
      <c r="FP407" s="118"/>
      <c r="FZ407" s="118"/>
      <c r="GJ407" s="118"/>
      <c r="GT407" s="118"/>
      <c r="HD407" s="118"/>
      <c r="HN407" s="118"/>
      <c r="HX407" s="118"/>
      <c r="IH407" s="118"/>
    </row>
    <row xmlns:x14ac="http://schemas.microsoft.com/office/spreadsheetml/2009/9/ac" r="408" s="3" customFormat="true" x14ac:dyDescent="0.25">
      <c r="A408" s="397"/>
      <c r="B408" s="118"/>
      <c r="L408" s="118"/>
      <c r="V408" s="118"/>
      <c r="AF408" s="118"/>
      <c r="AP408" s="118"/>
      <c r="AZ408" s="118"/>
      <c r="BA408" s="118"/>
      <c r="BJ408" s="118"/>
      <c r="BK408" s="118"/>
      <c r="BT408" s="118"/>
      <c r="CD408" s="118"/>
      <c r="CN408" s="118"/>
      <c r="CX408" s="118"/>
      <c r="DH408" s="118"/>
      <c r="DR408" s="118"/>
      <c r="EB408" s="118"/>
      <c r="EL408" s="118"/>
      <c r="EV408" s="118"/>
      <c r="FF408" s="118"/>
      <c r="FP408" s="118"/>
      <c r="FZ408" s="118"/>
      <c r="GJ408" s="118"/>
      <c r="GT408" s="118"/>
      <c r="HD408" s="118"/>
      <c r="HN408" s="118"/>
      <c r="HX408" s="118"/>
      <c r="IH408" s="118"/>
    </row>
    <row xmlns:x14ac="http://schemas.microsoft.com/office/spreadsheetml/2009/9/ac" r="409" s="3" customFormat="true" x14ac:dyDescent="0.25">
      <c r="A409" s="397"/>
      <c r="B409" s="118"/>
      <c r="L409" s="118"/>
      <c r="V409" s="118"/>
      <c r="AF409" s="118"/>
      <c r="AP409" s="118"/>
      <c r="AZ409" s="118"/>
      <c r="BA409" s="118"/>
      <c r="BJ409" s="118"/>
      <c r="BK409" s="118"/>
      <c r="BT409" s="118"/>
      <c r="CD409" s="118"/>
      <c r="CN409" s="118"/>
      <c r="CX409" s="118"/>
      <c r="DH409" s="118"/>
      <c r="DR409" s="118"/>
      <c r="EB409" s="118"/>
      <c r="EL409" s="118"/>
      <c r="EV409" s="118"/>
      <c r="FF409" s="118"/>
      <c r="FP409" s="118"/>
      <c r="FZ409" s="118"/>
      <c r="GJ409" s="118"/>
      <c r="GT409" s="118"/>
      <c r="HD409" s="118"/>
      <c r="HN409" s="118"/>
      <c r="HX409" s="118"/>
      <c r="IH409" s="118"/>
    </row>
    <row xmlns:x14ac="http://schemas.microsoft.com/office/spreadsheetml/2009/9/ac" r="410" s="3" customFormat="true" x14ac:dyDescent="0.25">
      <c r="A410" s="397"/>
      <c r="B410" s="118"/>
      <c r="L410" s="118"/>
      <c r="V410" s="118"/>
      <c r="AF410" s="118"/>
      <c r="AP410" s="118"/>
      <c r="AZ410" s="118"/>
      <c r="BA410" s="118"/>
      <c r="BJ410" s="118"/>
      <c r="BK410" s="118"/>
      <c r="BT410" s="118"/>
      <c r="CD410" s="118"/>
      <c r="CN410" s="118"/>
      <c r="CX410" s="118"/>
      <c r="DH410" s="118"/>
      <c r="DR410" s="118"/>
      <c r="EB410" s="118"/>
      <c r="EL410" s="118"/>
      <c r="EV410" s="118"/>
      <c r="FF410" s="118"/>
      <c r="FP410" s="118"/>
      <c r="FZ410" s="118"/>
      <c r="GJ410" s="118"/>
      <c r="GT410" s="118"/>
      <c r="HD410" s="118"/>
      <c r="HN410" s="118"/>
      <c r="HX410" s="118"/>
      <c r="IH410" s="118"/>
    </row>
    <row xmlns:x14ac="http://schemas.microsoft.com/office/spreadsheetml/2009/9/ac" r="411" s="3" customFormat="true" x14ac:dyDescent="0.25">
      <c r="A411" s="397"/>
      <c r="B411" s="118"/>
      <c r="L411" s="118"/>
      <c r="V411" s="118"/>
      <c r="AF411" s="118"/>
      <c r="AP411" s="118"/>
      <c r="AZ411" s="118"/>
      <c r="BA411" s="118"/>
      <c r="BJ411" s="118"/>
      <c r="BK411" s="118"/>
      <c r="BT411" s="118"/>
      <c r="CD411" s="118"/>
      <c r="CN411" s="118"/>
      <c r="CX411" s="118"/>
      <c r="DH411" s="118"/>
      <c r="DR411" s="118"/>
      <c r="EB411" s="118"/>
      <c r="EL411" s="118"/>
      <c r="EV411" s="118"/>
      <c r="FF411" s="118"/>
      <c r="FP411" s="118"/>
      <c r="FZ411" s="118"/>
      <c r="GJ411" s="118"/>
      <c r="GT411" s="118"/>
      <c r="HD411" s="118"/>
      <c r="HN411" s="118"/>
      <c r="HX411" s="118"/>
      <c r="IH411" s="118"/>
    </row>
    <row xmlns:x14ac="http://schemas.microsoft.com/office/spreadsheetml/2009/9/ac" r="412" s="3" customFormat="true" x14ac:dyDescent="0.25">
      <c r="A412" s="397"/>
      <c r="B412" s="118"/>
      <c r="L412" s="118"/>
      <c r="V412" s="118"/>
      <c r="AF412" s="118"/>
      <c r="AP412" s="118"/>
      <c r="AZ412" s="118"/>
      <c r="BA412" s="118"/>
      <c r="BJ412" s="118"/>
      <c r="BK412" s="118"/>
      <c r="BT412" s="118"/>
      <c r="CD412" s="118"/>
      <c r="CN412" s="118"/>
      <c r="CX412" s="118"/>
      <c r="DH412" s="118"/>
      <c r="DR412" s="118"/>
      <c r="EB412" s="118"/>
      <c r="EL412" s="118"/>
      <c r="EV412" s="118"/>
      <c r="FF412" s="118"/>
      <c r="FP412" s="118"/>
      <c r="FZ412" s="118"/>
      <c r="GJ412" s="118"/>
      <c r="GT412" s="118"/>
      <c r="HD412" s="118"/>
      <c r="HN412" s="118"/>
      <c r="HX412" s="118"/>
      <c r="IH412" s="118"/>
    </row>
    <row xmlns:x14ac="http://schemas.microsoft.com/office/spreadsheetml/2009/9/ac" r="413" s="3" customFormat="true" x14ac:dyDescent="0.25">
      <c r="A413" s="397"/>
      <c r="B413" s="118"/>
      <c r="L413" s="118"/>
      <c r="V413" s="118"/>
      <c r="AF413" s="118"/>
      <c r="AP413" s="118"/>
      <c r="AZ413" s="118"/>
      <c r="BA413" s="118"/>
      <c r="BJ413" s="118"/>
      <c r="BK413" s="118"/>
      <c r="BT413" s="118"/>
      <c r="CD413" s="118"/>
      <c r="CN413" s="118"/>
      <c r="CX413" s="118"/>
      <c r="DH413" s="118"/>
      <c r="DR413" s="118"/>
      <c r="EB413" s="118"/>
      <c r="EL413" s="118"/>
      <c r="EV413" s="118"/>
      <c r="FF413" s="118"/>
      <c r="FP413" s="118"/>
      <c r="FZ413" s="118"/>
      <c r="GJ413" s="118"/>
      <c r="GT413" s="118"/>
      <c r="HD413" s="118"/>
      <c r="HN413" s="118"/>
      <c r="HX413" s="118"/>
      <c r="IH413" s="118"/>
    </row>
    <row xmlns:x14ac="http://schemas.microsoft.com/office/spreadsheetml/2009/9/ac" r="414" s="3" customFormat="true" x14ac:dyDescent="0.25">
      <c r="A414" s="397"/>
      <c r="B414" s="118"/>
      <c r="L414" s="118"/>
      <c r="V414" s="118"/>
      <c r="AF414" s="118"/>
      <c r="AP414" s="118"/>
      <c r="AZ414" s="118"/>
      <c r="BA414" s="118"/>
      <c r="BJ414" s="118"/>
      <c r="BK414" s="118"/>
      <c r="BT414" s="118"/>
      <c r="CD414" s="118"/>
      <c r="CN414" s="118"/>
      <c r="CX414" s="118"/>
      <c r="DH414" s="118"/>
      <c r="DR414" s="118"/>
      <c r="EB414" s="118"/>
      <c r="EL414" s="118"/>
      <c r="EV414" s="118"/>
      <c r="FF414" s="118"/>
      <c r="FP414" s="118"/>
      <c r="FZ414" s="118"/>
      <c r="GJ414" s="118"/>
      <c r="GT414" s="118"/>
      <c r="HD414" s="118"/>
      <c r="HN414" s="118"/>
      <c r="HX414" s="118"/>
      <c r="IH414" s="118"/>
    </row>
    <row xmlns:x14ac="http://schemas.microsoft.com/office/spreadsheetml/2009/9/ac" r="415" s="3" customFormat="true" x14ac:dyDescent="0.25">
      <c r="A415" s="397"/>
      <c r="B415" s="118"/>
      <c r="L415" s="118"/>
      <c r="V415" s="118"/>
      <c r="AF415" s="118"/>
      <c r="AP415" s="118"/>
      <c r="AZ415" s="118"/>
      <c r="BA415" s="118"/>
      <c r="BJ415" s="118"/>
      <c r="BK415" s="118"/>
      <c r="BT415" s="118"/>
      <c r="CD415" s="118"/>
      <c r="CN415" s="118"/>
      <c r="CX415" s="118"/>
      <c r="DH415" s="118"/>
      <c r="DR415" s="118"/>
      <c r="EB415" s="118"/>
      <c r="EL415" s="118"/>
      <c r="EV415" s="118"/>
      <c r="FF415" s="118"/>
      <c r="FP415" s="118"/>
      <c r="FZ415" s="118"/>
      <c r="GJ415" s="118"/>
      <c r="GT415" s="118"/>
      <c r="HD415" s="118"/>
      <c r="HN415" s="118"/>
      <c r="HX415" s="118"/>
      <c r="IH415" s="118"/>
    </row>
    <row xmlns:x14ac="http://schemas.microsoft.com/office/spreadsheetml/2009/9/ac" r="416" s="3" customFormat="true" x14ac:dyDescent="0.25">
      <c r="A416" s="397"/>
      <c r="B416" s="118"/>
      <c r="L416" s="118"/>
      <c r="V416" s="118"/>
      <c r="AF416" s="118"/>
      <c r="AP416" s="118"/>
      <c r="AZ416" s="118"/>
      <c r="BA416" s="118"/>
      <c r="BJ416" s="118"/>
      <c r="BK416" s="118"/>
      <c r="BT416" s="118"/>
      <c r="CD416" s="118"/>
      <c r="CN416" s="118"/>
      <c r="CX416" s="118"/>
      <c r="DH416" s="118"/>
      <c r="DR416" s="118"/>
      <c r="EB416" s="118"/>
      <c r="EL416" s="118"/>
      <c r="EV416" s="118"/>
      <c r="FF416" s="118"/>
      <c r="FP416" s="118"/>
      <c r="FZ416" s="118"/>
      <c r="GJ416" s="118"/>
      <c r="GT416" s="118"/>
      <c r="HD416" s="118"/>
      <c r="HN416" s="118"/>
      <c r="HX416" s="118"/>
      <c r="IH416" s="118"/>
    </row>
    <row xmlns:x14ac="http://schemas.microsoft.com/office/spreadsheetml/2009/9/ac" r="417" s="3" customFormat="true" x14ac:dyDescent="0.25">
      <c r="A417" s="397"/>
      <c r="B417" s="118"/>
      <c r="L417" s="118"/>
      <c r="V417" s="118"/>
      <c r="AF417" s="118"/>
      <c r="AP417" s="118"/>
      <c r="AZ417" s="118"/>
      <c r="BA417" s="118"/>
      <c r="BJ417" s="118"/>
      <c r="BK417" s="118"/>
      <c r="BT417" s="118"/>
      <c r="CD417" s="118"/>
      <c r="CN417" s="118"/>
      <c r="CX417" s="118"/>
      <c r="DH417" s="118"/>
      <c r="DR417" s="118"/>
      <c r="EB417" s="118"/>
      <c r="EL417" s="118"/>
      <c r="EV417" s="118"/>
      <c r="FF417" s="118"/>
      <c r="FP417" s="118"/>
      <c r="FZ417" s="118"/>
      <c r="GJ417" s="118"/>
      <c r="GT417" s="118"/>
      <c r="HD417" s="118"/>
      <c r="HN417" s="118"/>
      <c r="HX417" s="118"/>
      <c r="IH417" s="118"/>
    </row>
    <row xmlns:x14ac="http://schemas.microsoft.com/office/spreadsheetml/2009/9/ac" r="418" s="3" customFormat="true" x14ac:dyDescent="0.25">
      <c r="A418" s="397"/>
      <c r="B418" s="118"/>
      <c r="L418" s="118"/>
      <c r="V418" s="118"/>
      <c r="AF418" s="118"/>
      <c r="AP418" s="118"/>
      <c r="AZ418" s="118"/>
      <c r="BA418" s="118"/>
      <c r="BJ418" s="118"/>
      <c r="BK418" s="118"/>
      <c r="BT418" s="118"/>
      <c r="CD418" s="118"/>
      <c r="CN418" s="118"/>
      <c r="CX418" s="118"/>
      <c r="DH418" s="118"/>
      <c r="DR418" s="118"/>
      <c r="EB418" s="118"/>
      <c r="EL418" s="118"/>
      <c r="EV418" s="118"/>
      <c r="FF418" s="118"/>
      <c r="FP418" s="118"/>
      <c r="FZ418" s="118"/>
      <c r="GJ418" s="118"/>
      <c r="GT418" s="118"/>
      <c r="HD418" s="118"/>
      <c r="HN418" s="118"/>
      <c r="HX418" s="118"/>
      <c r="IH418" s="118"/>
    </row>
    <row xmlns:x14ac="http://schemas.microsoft.com/office/spreadsheetml/2009/9/ac" r="419" s="3" customFormat="true" x14ac:dyDescent="0.25">
      <c r="A419" s="397"/>
      <c r="B419" s="118"/>
      <c r="L419" s="118"/>
      <c r="V419" s="118"/>
      <c r="AF419" s="118"/>
      <c r="AP419" s="118"/>
      <c r="AZ419" s="118"/>
      <c r="BA419" s="118"/>
      <c r="BJ419" s="118"/>
      <c r="BK419" s="118"/>
      <c r="BT419" s="118"/>
      <c r="CD419" s="118"/>
      <c r="CN419" s="118"/>
      <c r="CX419" s="118"/>
      <c r="DH419" s="118"/>
      <c r="DR419" s="118"/>
      <c r="EB419" s="118"/>
      <c r="EL419" s="118"/>
      <c r="EV419" s="118"/>
      <c r="FF419" s="118"/>
      <c r="FP419" s="118"/>
      <c r="FZ419" s="118"/>
      <c r="GJ419" s="118"/>
      <c r="GT419" s="118"/>
      <c r="HD419" s="118"/>
      <c r="HN419" s="118"/>
      <c r="HX419" s="118"/>
      <c r="IH419" s="118"/>
    </row>
    <row xmlns:x14ac="http://schemas.microsoft.com/office/spreadsheetml/2009/9/ac" r="420" s="3" customFormat="true" x14ac:dyDescent="0.25">
      <c r="A420" s="397"/>
      <c r="B420" s="118"/>
      <c r="L420" s="118"/>
      <c r="V420" s="118"/>
      <c r="AF420" s="118"/>
      <c r="AP420" s="118"/>
      <c r="AZ420" s="118"/>
      <c r="BA420" s="118"/>
      <c r="BJ420" s="118"/>
      <c r="BK420" s="118"/>
      <c r="BT420" s="118"/>
      <c r="CD420" s="118"/>
      <c r="CN420" s="118"/>
      <c r="CX420" s="118"/>
      <c r="DH420" s="118"/>
      <c r="DR420" s="118"/>
      <c r="EB420" s="118"/>
      <c r="EL420" s="118"/>
      <c r="EV420" s="118"/>
      <c r="FF420" s="118"/>
      <c r="FP420" s="118"/>
      <c r="FZ420" s="118"/>
      <c r="GJ420" s="118"/>
      <c r="GT420" s="118"/>
      <c r="HD420" s="118"/>
      <c r="HN420" s="118"/>
      <c r="HX420" s="118"/>
      <c r="IH420" s="118"/>
    </row>
    <row xmlns:x14ac="http://schemas.microsoft.com/office/spreadsheetml/2009/9/ac" r="421" s="3" customFormat="true" x14ac:dyDescent="0.25">
      <c r="A421" s="397"/>
      <c r="B421" s="118"/>
      <c r="L421" s="118"/>
      <c r="V421" s="118"/>
      <c r="AF421" s="118"/>
      <c r="AP421" s="118"/>
      <c r="AZ421" s="118"/>
      <c r="BA421" s="118"/>
      <c r="BJ421" s="118"/>
      <c r="BK421" s="118"/>
      <c r="BT421" s="118"/>
      <c r="CD421" s="118"/>
      <c r="CN421" s="118"/>
      <c r="CX421" s="118"/>
      <c r="DH421" s="118"/>
      <c r="DR421" s="118"/>
      <c r="EB421" s="118"/>
      <c r="EL421" s="118"/>
      <c r="EV421" s="118"/>
      <c r="FF421" s="118"/>
      <c r="FP421" s="118"/>
      <c r="FZ421" s="118"/>
      <c r="GJ421" s="118"/>
      <c r="GT421" s="118"/>
      <c r="HD421" s="118"/>
      <c r="HN421" s="118"/>
      <c r="HX421" s="118"/>
      <c r="IH421" s="118"/>
    </row>
    <row xmlns:x14ac="http://schemas.microsoft.com/office/spreadsheetml/2009/9/ac" r="422" s="3" customFormat="true" x14ac:dyDescent="0.25">
      <c r="A422" s="397"/>
      <c r="B422" s="118"/>
      <c r="L422" s="118"/>
      <c r="V422" s="118"/>
      <c r="AF422" s="118"/>
      <c r="AP422" s="118"/>
      <c r="AZ422" s="118"/>
      <c r="BA422" s="118"/>
      <c r="BJ422" s="118"/>
      <c r="BK422" s="118"/>
      <c r="BT422" s="118"/>
      <c r="CD422" s="118"/>
      <c r="CN422" s="118"/>
      <c r="CX422" s="118"/>
      <c r="DH422" s="118"/>
      <c r="DR422" s="118"/>
      <c r="EB422" s="118"/>
      <c r="EL422" s="118"/>
      <c r="EV422" s="118"/>
      <c r="FF422" s="118"/>
      <c r="FP422" s="118"/>
      <c r="FZ422" s="118"/>
      <c r="GJ422" s="118"/>
      <c r="GT422" s="118"/>
      <c r="HD422" s="118"/>
      <c r="HN422" s="118"/>
      <c r="HX422" s="118"/>
      <c r="IH422" s="118"/>
    </row>
    <row xmlns:x14ac="http://schemas.microsoft.com/office/spreadsheetml/2009/9/ac" r="423" s="3" customFormat="true" x14ac:dyDescent="0.25">
      <c r="A423" s="397"/>
      <c r="B423" s="118"/>
      <c r="L423" s="118"/>
      <c r="V423" s="118"/>
      <c r="AF423" s="118"/>
      <c r="AP423" s="118"/>
      <c r="AZ423" s="118"/>
      <c r="BA423" s="118"/>
      <c r="BJ423" s="118"/>
      <c r="BK423" s="118"/>
      <c r="BT423" s="118"/>
      <c r="CD423" s="118"/>
      <c r="CN423" s="118"/>
      <c r="CX423" s="118"/>
      <c r="DH423" s="118"/>
      <c r="DR423" s="118"/>
      <c r="EB423" s="118"/>
      <c r="EL423" s="118"/>
      <c r="EV423" s="118"/>
      <c r="FF423" s="118"/>
      <c r="FP423" s="118"/>
      <c r="FZ423" s="118"/>
      <c r="GJ423" s="118"/>
      <c r="GT423" s="118"/>
      <c r="HD423" s="118"/>
      <c r="HN423" s="118"/>
      <c r="HX423" s="118"/>
      <c r="IH423" s="118"/>
    </row>
    <row xmlns:x14ac="http://schemas.microsoft.com/office/spreadsheetml/2009/9/ac" r="424" s="3" customFormat="true" x14ac:dyDescent="0.25">
      <c r="A424" s="397"/>
      <c r="B424" s="118"/>
      <c r="L424" s="118"/>
      <c r="V424" s="118"/>
      <c r="AF424" s="118"/>
      <c r="AP424" s="118"/>
      <c r="AZ424" s="118"/>
      <c r="BA424" s="118"/>
      <c r="BJ424" s="118"/>
      <c r="BK424" s="118"/>
      <c r="BT424" s="118"/>
      <c r="CD424" s="118"/>
      <c r="CN424" s="118"/>
      <c r="CX424" s="118"/>
      <c r="DH424" s="118"/>
      <c r="DR424" s="118"/>
      <c r="EB424" s="118"/>
      <c r="EL424" s="118"/>
      <c r="EV424" s="118"/>
      <c r="FF424" s="118"/>
      <c r="FP424" s="118"/>
      <c r="FZ424" s="118"/>
      <c r="GJ424" s="118"/>
      <c r="GT424" s="118"/>
      <c r="HD424" s="118"/>
      <c r="HN424" s="118"/>
      <c r="HX424" s="118"/>
      <c r="IH424" s="118"/>
    </row>
    <row xmlns:x14ac="http://schemas.microsoft.com/office/spreadsheetml/2009/9/ac" r="425" s="3" customFormat="true" x14ac:dyDescent="0.25">
      <c r="A425" s="397"/>
      <c r="B425" s="118"/>
      <c r="L425" s="118"/>
      <c r="V425" s="118"/>
      <c r="AF425" s="118"/>
      <c r="AP425" s="118"/>
      <c r="AZ425" s="118"/>
      <c r="BA425" s="118"/>
      <c r="BJ425" s="118"/>
      <c r="BK425" s="118"/>
      <c r="BT425" s="118"/>
      <c r="CD425" s="118"/>
      <c r="CN425" s="118"/>
      <c r="CX425" s="118"/>
      <c r="DH425" s="118"/>
      <c r="DR425" s="118"/>
      <c r="EB425" s="118"/>
      <c r="EL425" s="118"/>
      <c r="EV425" s="118"/>
      <c r="FF425" s="118"/>
      <c r="FP425" s="118"/>
      <c r="FZ425" s="118"/>
      <c r="GJ425" s="118"/>
      <c r="GT425" s="118"/>
      <c r="HD425" s="118"/>
      <c r="HN425" s="118"/>
      <c r="HX425" s="118"/>
      <c r="IH425" s="118"/>
    </row>
    <row xmlns:x14ac="http://schemas.microsoft.com/office/spreadsheetml/2009/9/ac" r="426" s="3" customFormat="true" x14ac:dyDescent="0.25">
      <c r="A426" s="397"/>
      <c r="B426" s="118"/>
      <c r="L426" s="118"/>
      <c r="V426" s="118"/>
      <c r="AF426" s="118"/>
      <c r="AP426" s="118"/>
      <c r="AZ426" s="118"/>
      <c r="BA426" s="118"/>
      <c r="BJ426" s="118"/>
      <c r="BK426" s="118"/>
      <c r="BT426" s="118"/>
      <c r="CD426" s="118"/>
      <c r="CN426" s="118"/>
      <c r="CX426" s="118"/>
      <c r="DH426" s="118"/>
      <c r="DR426" s="118"/>
      <c r="EB426" s="118"/>
      <c r="EL426" s="118"/>
      <c r="EV426" s="118"/>
      <c r="FF426" s="118"/>
      <c r="FP426" s="118"/>
      <c r="FZ426" s="118"/>
      <c r="GJ426" s="118"/>
      <c r="GT426" s="118"/>
      <c r="HD426" s="118"/>
      <c r="HN426" s="118"/>
      <c r="HX426" s="118"/>
      <c r="IH426" s="118"/>
    </row>
    <row xmlns:x14ac="http://schemas.microsoft.com/office/spreadsheetml/2009/9/ac" r="427" s="3" customFormat="true" x14ac:dyDescent="0.25">
      <c r="A427" s="397"/>
      <c r="B427" s="118"/>
      <c r="L427" s="118"/>
      <c r="V427" s="118"/>
      <c r="AF427" s="118"/>
      <c r="AP427" s="118"/>
      <c r="AZ427" s="118"/>
      <c r="BA427" s="118"/>
      <c r="BJ427" s="118"/>
      <c r="BK427" s="118"/>
      <c r="BT427" s="118"/>
      <c r="CD427" s="118"/>
      <c r="CN427" s="118"/>
      <c r="CX427" s="118"/>
      <c r="DH427" s="118"/>
      <c r="DR427" s="118"/>
      <c r="EB427" s="118"/>
      <c r="EL427" s="118"/>
      <c r="EV427" s="118"/>
      <c r="FF427" s="118"/>
      <c r="FP427" s="118"/>
      <c r="FZ427" s="118"/>
      <c r="GJ427" s="118"/>
      <c r="GT427" s="118"/>
      <c r="HD427" s="118"/>
      <c r="HN427" s="118"/>
      <c r="HX427" s="118"/>
      <c r="IH427" s="118"/>
    </row>
    <row xmlns:x14ac="http://schemas.microsoft.com/office/spreadsheetml/2009/9/ac" r="428" s="3" customFormat="true" x14ac:dyDescent="0.25">
      <c r="A428" s="397"/>
      <c r="B428" s="118"/>
      <c r="L428" s="118"/>
      <c r="V428" s="118"/>
      <c r="AF428" s="118"/>
      <c r="AP428" s="118"/>
      <c r="AZ428" s="118"/>
      <c r="BA428" s="118"/>
      <c r="BJ428" s="118"/>
      <c r="BK428" s="118"/>
      <c r="BT428" s="118"/>
      <c r="CD428" s="118"/>
      <c r="CN428" s="118"/>
      <c r="CX428" s="118"/>
      <c r="DH428" s="118"/>
      <c r="DR428" s="118"/>
      <c r="EB428" s="118"/>
      <c r="EL428" s="118"/>
      <c r="EV428" s="118"/>
      <c r="FF428" s="118"/>
      <c r="FP428" s="118"/>
      <c r="FZ428" s="118"/>
      <c r="GJ428" s="118"/>
      <c r="GT428" s="118"/>
      <c r="HD428" s="118"/>
      <c r="HN428" s="118"/>
      <c r="HX428" s="118"/>
      <c r="IH428" s="118"/>
    </row>
    <row xmlns:x14ac="http://schemas.microsoft.com/office/spreadsheetml/2009/9/ac" r="429" s="3" customFormat="true" x14ac:dyDescent="0.25">
      <c r="A429" s="397"/>
      <c r="B429" s="118"/>
      <c r="L429" s="118"/>
      <c r="V429" s="118"/>
      <c r="AF429" s="118"/>
      <c r="AP429" s="118"/>
      <c r="AZ429" s="118"/>
      <c r="BA429" s="118"/>
      <c r="BJ429" s="118"/>
      <c r="BK429" s="118"/>
      <c r="BT429" s="118"/>
      <c r="CD429" s="118"/>
      <c r="CN429" s="118"/>
      <c r="CX429" s="118"/>
      <c r="DH429" s="118"/>
      <c r="DR429" s="118"/>
      <c r="EB429" s="118"/>
      <c r="EL429" s="118"/>
      <c r="EV429" s="118"/>
      <c r="FF429" s="118"/>
      <c r="FP429" s="118"/>
      <c r="FZ429" s="118"/>
      <c r="GJ429" s="118"/>
      <c r="GT429" s="118"/>
      <c r="HD429" s="118"/>
      <c r="HN429" s="118"/>
      <c r="HX429" s="118"/>
      <c r="IH429" s="118"/>
    </row>
    <row xmlns:x14ac="http://schemas.microsoft.com/office/spreadsheetml/2009/9/ac" r="430" s="3" customFormat="true" x14ac:dyDescent="0.25">
      <c r="A430" s="397"/>
      <c r="B430" s="118"/>
      <c r="L430" s="118"/>
      <c r="V430" s="118"/>
      <c r="AF430" s="118"/>
      <c r="AP430" s="118"/>
      <c r="AZ430" s="118"/>
      <c r="BA430" s="118"/>
      <c r="BJ430" s="118"/>
      <c r="BK430" s="118"/>
      <c r="BT430" s="118"/>
      <c r="CD430" s="118"/>
      <c r="CN430" s="118"/>
      <c r="CX430" s="118"/>
      <c r="DH430" s="118"/>
      <c r="DR430" s="118"/>
      <c r="EB430" s="118"/>
      <c r="EL430" s="118"/>
      <c r="EV430" s="118"/>
      <c r="FF430" s="118"/>
      <c r="FP430" s="118"/>
      <c r="FZ430" s="118"/>
      <c r="GJ430" s="118"/>
      <c r="GT430" s="118"/>
      <c r="HD430" s="118"/>
      <c r="HN430" s="118"/>
      <c r="HX430" s="118"/>
      <c r="IH430" s="118"/>
    </row>
    <row xmlns:x14ac="http://schemas.microsoft.com/office/spreadsheetml/2009/9/ac" r="431" s="3" customFormat="true" x14ac:dyDescent="0.25">
      <c r="A431" s="397"/>
      <c r="B431" s="118"/>
      <c r="L431" s="118"/>
      <c r="V431" s="118"/>
      <c r="AF431" s="118"/>
      <c r="AP431" s="118"/>
      <c r="AZ431" s="118"/>
      <c r="BA431" s="118"/>
      <c r="BJ431" s="118"/>
      <c r="BK431" s="118"/>
      <c r="BT431" s="118"/>
      <c r="CD431" s="118"/>
      <c r="CN431" s="118"/>
      <c r="CX431" s="118"/>
      <c r="DH431" s="118"/>
      <c r="DR431" s="118"/>
      <c r="EB431" s="118"/>
      <c r="EL431" s="118"/>
      <c r="EV431" s="118"/>
      <c r="FF431" s="118"/>
      <c r="FP431" s="118"/>
      <c r="FZ431" s="118"/>
      <c r="GJ431" s="118"/>
      <c r="GT431" s="118"/>
      <c r="HD431" s="118"/>
      <c r="HN431" s="118"/>
      <c r="HX431" s="118"/>
      <c r="IH431" s="118"/>
    </row>
    <row xmlns:x14ac="http://schemas.microsoft.com/office/spreadsheetml/2009/9/ac" r="432" s="3" customFormat="true" x14ac:dyDescent="0.25">
      <c r="A432" s="397"/>
      <c r="B432" s="118"/>
      <c r="L432" s="118"/>
      <c r="V432" s="118"/>
      <c r="AF432" s="118"/>
      <c r="AP432" s="118"/>
      <c r="AZ432" s="118"/>
      <c r="BA432" s="118"/>
      <c r="BJ432" s="118"/>
      <c r="BK432" s="118"/>
      <c r="BT432" s="118"/>
      <c r="CD432" s="118"/>
      <c r="CN432" s="118"/>
      <c r="CX432" s="118"/>
      <c r="DH432" s="118"/>
      <c r="DR432" s="118"/>
      <c r="EB432" s="118"/>
      <c r="EL432" s="118"/>
      <c r="EV432" s="118"/>
      <c r="FF432" s="118"/>
      <c r="FP432" s="118"/>
      <c r="FZ432" s="118"/>
      <c r="GJ432" s="118"/>
      <c r="GT432" s="118"/>
      <c r="HD432" s="118"/>
      <c r="HN432" s="118"/>
      <c r="HX432" s="118"/>
      <c r="IH432" s="118"/>
    </row>
    <row xmlns:x14ac="http://schemas.microsoft.com/office/spreadsheetml/2009/9/ac" r="433" s="3" customFormat="true" x14ac:dyDescent="0.25">
      <c r="A433" s="397"/>
      <c r="B433" s="118"/>
      <c r="L433" s="118"/>
      <c r="V433" s="118"/>
      <c r="AF433" s="118"/>
      <c r="AP433" s="118"/>
      <c r="AZ433" s="118"/>
      <c r="BA433" s="118"/>
      <c r="BJ433" s="118"/>
      <c r="BK433" s="118"/>
      <c r="BT433" s="118"/>
      <c r="CD433" s="118"/>
      <c r="CN433" s="118"/>
      <c r="CX433" s="118"/>
      <c r="DH433" s="118"/>
      <c r="DR433" s="118"/>
      <c r="EB433" s="118"/>
      <c r="EL433" s="118"/>
      <c r="EV433" s="118"/>
      <c r="FF433" s="118"/>
      <c r="FP433" s="118"/>
      <c r="FZ433" s="118"/>
      <c r="GJ433" s="118"/>
      <c r="GT433" s="118"/>
      <c r="HD433" s="118"/>
      <c r="HN433" s="118"/>
      <c r="HX433" s="118"/>
      <c r="IH433" s="118"/>
    </row>
    <row xmlns:x14ac="http://schemas.microsoft.com/office/spreadsheetml/2009/9/ac" r="434" s="3" customFormat="true" x14ac:dyDescent="0.25">
      <c r="A434" s="397"/>
      <c r="B434" s="118"/>
      <c r="L434" s="118"/>
      <c r="V434" s="118"/>
      <c r="AF434" s="118"/>
      <c r="AP434" s="118"/>
      <c r="AZ434" s="118"/>
      <c r="BA434" s="118"/>
      <c r="BJ434" s="118"/>
      <c r="BK434" s="118"/>
      <c r="BT434" s="118"/>
      <c r="CD434" s="118"/>
      <c r="CN434" s="118"/>
      <c r="CX434" s="118"/>
      <c r="DH434" s="118"/>
      <c r="DR434" s="118"/>
      <c r="EB434" s="118"/>
      <c r="EL434" s="118"/>
      <c r="EV434" s="118"/>
      <c r="FF434" s="118"/>
      <c r="FP434" s="118"/>
      <c r="FZ434" s="118"/>
      <c r="GJ434" s="118"/>
      <c r="GT434" s="118"/>
      <c r="HD434" s="118"/>
      <c r="HN434" s="118"/>
      <c r="HX434" s="118"/>
      <c r="IH434" s="118"/>
    </row>
    <row xmlns:x14ac="http://schemas.microsoft.com/office/spreadsheetml/2009/9/ac" r="435" s="3" customFormat="true" x14ac:dyDescent="0.25">
      <c r="A435" s="397"/>
      <c r="B435" s="118"/>
      <c r="L435" s="118"/>
      <c r="V435" s="118"/>
      <c r="AF435" s="118"/>
      <c r="AP435" s="118"/>
      <c r="AZ435" s="118"/>
      <c r="BA435" s="118"/>
      <c r="BJ435" s="118"/>
      <c r="BK435" s="118"/>
      <c r="BT435" s="118"/>
      <c r="CD435" s="118"/>
      <c r="CN435" s="118"/>
      <c r="CX435" s="118"/>
      <c r="DH435" s="118"/>
      <c r="DR435" s="118"/>
      <c r="EB435" s="118"/>
      <c r="EL435" s="118"/>
      <c r="EV435" s="118"/>
      <c r="FF435" s="118"/>
      <c r="FP435" s="118"/>
      <c r="FZ435" s="118"/>
      <c r="GJ435" s="118"/>
      <c r="GT435" s="118"/>
      <c r="HD435" s="118"/>
      <c r="HN435" s="118"/>
      <c r="HX435" s="118"/>
      <c r="IH435" s="118"/>
    </row>
    <row xmlns:x14ac="http://schemas.microsoft.com/office/spreadsheetml/2009/9/ac" r="436" s="3" customFormat="true" x14ac:dyDescent="0.25">
      <c r="A436" s="397"/>
      <c r="B436" s="118"/>
      <c r="L436" s="118"/>
      <c r="V436" s="118"/>
      <c r="AF436" s="118"/>
      <c r="AP436" s="118"/>
      <c r="AZ436" s="118"/>
      <c r="BA436" s="118"/>
      <c r="BJ436" s="118"/>
      <c r="BK436" s="118"/>
      <c r="BT436" s="118"/>
      <c r="CD436" s="118"/>
      <c r="CN436" s="118"/>
      <c r="CX436" s="118"/>
      <c r="DH436" s="118"/>
      <c r="DR436" s="118"/>
      <c r="EB436" s="118"/>
      <c r="EL436" s="118"/>
      <c r="EV436" s="118"/>
      <c r="FF436" s="118"/>
      <c r="FP436" s="118"/>
      <c r="FZ436" s="118"/>
      <c r="GJ436" s="118"/>
      <c r="GT436" s="118"/>
      <c r="HD436" s="118"/>
      <c r="HN436" s="118"/>
      <c r="HX436" s="118"/>
      <c r="IH436" s="118"/>
    </row>
    <row xmlns:x14ac="http://schemas.microsoft.com/office/spreadsheetml/2009/9/ac" r="437" s="3" customFormat="true" x14ac:dyDescent="0.25">
      <c r="A437" s="397"/>
      <c r="B437" s="118"/>
      <c r="L437" s="118"/>
      <c r="V437" s="118"/>
      <c r="AF437" s="118"/>
      <c r="AP437" s="118"/>
      <c r="AZ437" s="118"/>
      <c r="BA437" s="118"/>
      <c r="BJ437" s="118"/>
      <c r="BK437" s="118"/>
      <c r="BT437" s="118"/>
      <c r="CD437" s="118"/>
      <c r="CN437" s="118"/>
      <c r="CX437" s="118"/>
      <c r="DH437" s="118"/>
      <c r="DR437" s="118"/>
      <c r="EB437" s="118"/>
      <c r="EL437" s="118"/>
      <c r="EV437" s="118"/>
      <c r="FF437" s="118"/>
      <c r="FP437" s="118"/>
      <c r="FZ437" s="118"/>
      <c r="GJ437" s="118"/>
      <c r="GT437" s="118"/>
      <c r="HD437" s="118"/>
      <c r="HN437" s="118"/>
      <c r="HX437" s="118"/>
      <c r="IH437" s="118"/>
    </row>
    <row xmlns:x14ac="http://schemas.microsoft.com/office/spreadsheetml/2009/9/ac" r="438" s="3" customFormat="true" x14ac:dyDescent="0.25">
      <c r="A438" s="397"/>
      <c r="B438" s="118"/>
      <c r="L438" s="118"/>
      <c r="V438" s="118"/>
      <c r="AF438" s="118"/>
      <c r="AP438" s="118"/>
      <c r="AZ438" s="118"/>
      <c r="BA438" s="118"/>
      <c r="BJ438" s="118"/>
      <c r="BK438" s="118"/>
      <c r="BT438" s="118"/>
      <c r="CD438" s="118"/>
      <c r="CN438" s="118"/>
      <c r="CX438" s="118"/>
      <c r="DH438" s="118"/>
      <c r="DR438" s="118"/>
      <c r="EB438" s="118"/>
      <c r="EL438" s="118"/>
      <c r="EV438" s="118"/>
      <c r="FF438" s="118"/>
      <c r="FP438" s="118"/>
      <c r="FZ438" s="118"/>
      <c r="GJ438" s="118"/>
      <c r="GT438" s="118"/>
      <c r="HD438" s="118"/>
      <c r="HN438" s="118"/>
      <c r="HX438" s="118"/>
      <c r="IH438" s="118"/>
    </row>
    <row xmlns:x14ac="http://schemas.microsoft.com/office/spreadsheetml/2009/9/ac" r="439" s="3" customFormat="true" x14ac:dyDescent="0.25">
      <c r="A439" s="397"/>
      <c r="B439" s="118"/>
      <c r="L439" s="118"/>
      <c r="V439" s="118"/>
      <c r="AF439" s="118"/>
      <c r="AP439" s="118"/>
      <c r="AZ439" s="118"/>
      <c r="BA439" s="118"/>
      <c r="BJ439" s="118"/>
      <c r="BK439" s="118"/>
      <c r="BT439" s="118"/>
      <c r="CD439" s="118"/>
      <c r="CN439" s="118"/>
      <c r="CX439" s="118"/>
      <c r="DH439" s="118"/>
      <c r="DR439" s="118"/>
      <c r="EB439" s="118"/>
      <c r="EL439" s="118"/>
      <c r="EV439" s="118"/>
      <c r="FF439" s="118"/>
      <c r="FP439" s="118"/>
      <c r="FZ439" s="118"/>
      <c r="GJ439" s="118"/>
      <c r="GT439" s="118"/>
      <c r="HD439" s="118"/>
      <c r="HN439" s="118"/>
      <c r="HX439" s="118"/>
      <c r="IH439" s="118"/>
    </row>
    <row xmlns:x14ac="http://schemas.microsoft.com/office/spreadsheetml/2009/9/ac" r="440" s="3" customFormat="true" x14ac:dyDescent="0.25">
      <c r="A440" s="397"/>
      <c r="B440" s="118"/>
      <c r="L440" s="118"/>
      <c r="V440" s="118"/>
      <c r="AF440" s="118"/>
      <c r="AP440" s="118"/>
      <c r="AZ440" s="118"/>
      <c r="BA440" s="118"/>
      <c r="BJ440" s="118"/>
      <c r="BK440" s="118"/>
      <c r="BT440" s="118"/>
      <c r="CD440" s="118"/>
      <c r="CN440" s="118"/>
      <c r="CX440" s="118"/>
      <c r="DH440" s="118"/>
      <c r="DR440" s="118"/>
      <c r="EB440" s="118"/>
      <c r="EL440" s="118"/>
      <c r="EV440" s="118"/>
      <c r="FF440" s="118"/>
      <c r="FP440" s="118"/>
      <c r="FZ440" s="118"/>
      <c r="GJ440" s="118"/>
      <c r="GT440" s="118"/>
      <c r="HD440" s="118"/>
      <c r="HN440" s="118"/>
      <c r="HX440" s="118"/>
      <c r="IH440" s="118"/>
    </row>
    <row xmlns:x14ac="http://schemas.microsoft.com/office/spreadsheetml/2009/9/ac" r="441" s="3" customFormat="true" x14ac:dyDescent="0.25">
      <c r="A441" s="397"/>
      <c r="B441" s="118"/>
      <c r="L441" s="118"/>
      <c r="V441" s="118"/>
      <c r="AF441" s="118"/>
      <c r="AP441" s="118"/>
      <c r="AZ441" s="118"/>
      <c r="BA441" s="118"/>
      <c r="BJ441" s="118"/>
      <c r="BK441" s="118"/>
      <c r="BT441" s="118"/>
      <c r="CD441" s="118"/>
      <c r="CN441" s="118"/>
      <c r="CX441" s="118"/>
      <c r="DH441" s="118"/>
      <c r="DR441" s="118"/>
      <c r="EB441" s="118"/>
      <c r="EL441" s="118"/>
      <c r="EV441" s="118"/>
      <c r="FF441" s="118"/>
      <c r="FP441" s="118"/>
      <c r="FZ441" s="118"/>
      <c r="GJ441" s="118"/>
      <c r="GT441" s="118"/>
      <c r="HD441" s="118"/>
      <c r="HN441" s="118"/>
      <c r="HX441" s="118"/>
      <c r="IH441" s="118"/>
    </row>
    <row xmlns:x14ac="http://schemas.microsoft.com/office/spreadsheetml/2009/9/ac" r="442" s="3" customFormat="true" x14ac:dyDescent="0.25">
      <c r="A442" s="397"/>
      <c r="B442" s="118"/>
      <c r="L442" s="118"/>
      <c r="V442" s="118"/>
      <c r="AF442" s="118"/>
      <c r="AP442" s="118"/>
      <c r="AZ442" s="118"/>
      <c r="BA442" s="118"/>
      <c r="BJ442" s="118"/>
      <c r="BK442" s="118"/>
      <c r="BT442" s="118"/>
      <c r="CD442" s="118"/>
      <c r="CN442" s="118"/>
      <c r="CX442" s="118"/>
      <c r="DH442" s="118"/>
      <c r="DR442" s="118"/>
      <c r="EB442" s="118"/>
      <c r="EL442" s="118"/>
      <c r="EV442" s="118"/>
      <c r="FF442" s="118"/>
      <c r="FP442" s="118"/>
      <c r="FZ442" s="118"/>
      <c r="GJ442" s="118"/>
      <c r="GT442" s="118"/>
      <c r="HD442" s="118"/>
      <c r="HN442" s="118"/>
      <c r="HX442" s="118"/>
      <c r="IH442" s="118"/>
    </row>
    <row xmlns:x14ac="http://schemas.microsoft.com/office/spreadsheetml/2009/9/ac" r="443" s="3" customFormat="true" x14ac:dyDescent="0.25">
      <c r="A443" s="397"/>
      <c r="B443" s="118"/>
      <c r="L443" s="118"/>
      <c r="V443" s="118"/>
      <c r="AF443" s="118"/>
      <c r="AP443" s="118"/>
      <c r="AZ443" s="118"/>
      <c r="BA443" s="118"/>
      <c r="BJ443" s="118"/>
      <c r="BK443" s="118"/>
      <c r="BT443" s="118"/>
      <c r="CD443" s="118"/>
      <c r="CN443" s="118"/>
      <c r="CX443" s="118"/>
      <c r="DH443" s="118"/>
      <c r="DR443" s="118"/>
      <c r="EB443" s="118"/>
      <c r="EL443" s="118"/>
      <c r="EV443" s="118"/>
      <c r="FF443" s="118"/>
      <c r="FP443" s="118"/>
      <c r="FZ443" s="118"/>
      <c r="GJ443" s="118"/>
      <c r="GT443" s="118"/>
      <c r="HD443" s="118"/>
      <c r="HN443" s="118"/>
      <c r="HX443" s="118"/>
      <c r="IH443" s="118"/>
    </row>
    <row xmlns:x14ac="http://schemas.microsoft.com/office/spreadsheetml/2009/9/ac" r="444" s="3" customFormat="true" x14ac:dyDescent="0.25">
      <c r="A444" s="397"/>
      <c r="B444" s="118"/>
      <c r="L444" s="118"/>
      <c r="V444" s="118"/>
      <c r="AF444" s="118"/>
      <c r="AP444" s="118"/>
      <c r="AZ444" s="118"/>
      <c r="BA444" s="118"/>
      <c r="BJ444" s="118"/>
      <c r="BK444" s="118"/>
      <c r="BT444" s="118"/>
      <c r="CD444" s="118"/>
      <c r="CN444" s="118"/>
      <c r="CX444" s="118"/>
      <c r="DH444" s="118"/>
      <c r="DR444" s="118"/>
      <c r="EB444" s="118"/>
      <c r="EL444" s="118"/>
      <c r="EV444" s="118"/>
      <c r="FF444" s="118"/>
      <c r="FP444" s="118"/>
      <c r="FZ444" s="118"/>
      <c r="GJ444" s="118"/>
      <c r="GT444" s="118"/>
      <c r="HD444" s="118"/>
      <c r="HN444" s="118"/>
      <c r="HX444" s="118"/>
      <c r="IH444" s="118"/>
    </row>
    <row xmlns:x14ac="http://schemas.microsoft.com/office/spreadsheetml/2009/9/ac" r="445" s="3" customFormat="true" x14ac:dyDescent="0.25">
      <c r="A445" s="397"/>
      <c r="B445" s="118"/>
      <c r="L445" s="118"/>
      <c r="V445" s="118"/>
      <c r="AF445" s="118"/>
      <c r="AP445" s="118"/>
      <c r="AZ445" s="118"/>
      <c r="BA445" s="118"/>
      <c r="BJ445" s="118"/>
      <c r="BK445" s="118"/>
      <c r="BT445" s="118"/>
      <c r="CD445" s="118"/>
      <c r="CN445" s="118"/>
      <c r="CX445" s="118"/>
      <c r="DH445" s="118"/>
      <c r="DR445" s="118"/>
      <c r="EB445" s="118"/>
      <c r="EL445" s="118"/>
      <c r="EV445" s="118"/>
      <c r="FF445" s="118"/>
      <c r="FP445" s="118"/>
      <c r="FZ445" s="118"/>
      <c r="GJ445" s="118"/>
      <c r="GT445" s="118"/>
      <c r="HD445" s="118"/>
      <c r="HN445" s="118"/>
      <c r="HX445" s="118"/>
      <c r="IH445" s="118"/>
    </row>
    <row xmlns:x14ac="http://schemas.microsoft.com/office/spreadsheetml/2009/9/ac" r="446" s="3" customFormat="true" x14ac:dyDescent="0.25">
      <c r="A446" s="397"/>
      <c r="B446" s="118"/>
      <c r="L446" s="118"/>
      <c r="V446" s="118"/>
      <c r="AF446" s="118"/>
      <c r="AP446" s="118"/>
      <c r="AZ446" s="118"/>
      <c r="BA446" s="118"/>
      <c r="BJ446" s="118"/>
      <c r="BK446" s="118"/>
      <c r="BT446" s="118"/>
      <c r="CD446" s="118"/>
      <c r="CN446" s="118"/>
      <c r="CX446" s="118"/>
      <c r="DH446" s="118"/>
      <c r="DR446" s="118"/>
      <c r="EB446" s="118"/>
      <c r="EL446" s="118"/>
      <c r="EV446" s="118"/>
      <c r="FF446" s="118"/>
      <c r="FP446" s="118"/>
      <c r="FZ446" s="118"/>
      <c r="GJ446" s="118"/>
      <c r="GT446" s="118"/>
      <c r="HD446" s="118"/>
      <c r="HN446" s="118"/>
      <c r="HX446" s="118"/>
      <c r="IH446" s="118"/>
    </row>
    <row xmlns:x14ac="http://schemas.microsoft.com/office/spreadsheetml/2009/9/ac" r="447" s="3" customFormat="true" x14ac:dyDescent="0.25">
      <c r="A447" s="397"/>
      <c r="B447" s="118"/>
      <c r="L447" s="118"/>
      <c r="V447" s="118"/>
      <c r="AF447" s="118"/>
      <c r="AP447" s="118"/>
      <c r="AZ447" s="118"/>
      <c r="BA447" s="118"/>
      <c r="BJ447" s="118"/>
      <c r="BK447" s="118"/>
      <c r="BT447" s="118"/>
      <c r="CD447" s="118"/>
      <c r="CN447" s="118"/>
      <c r="CX447" s="118"/>
      <c r="DH447" s="118"/>
      <c r="DR447" s="118"/>
      <c r="EB447" s="118"/>
      <c r="EL447" s="118"/>
      <c r="EV447" s="118"/>
      <c r="FF447" s="118"/>
      <c r="FP447" s="118"/>
      <c r="FZ447" s="118"/>
      <c r="GJ447" s="118"/>
      <c r="GT447" s="118"/>
      <c r="HD447" s="118"/>
      <c r="HN447" s="118"/>
      <c r="HX447" s="118"/>
      <c r="IH447" s="118"/>
    </row>
    <row xmlns:x14ac="http://schemas.microsoft.com/office/spreadsheetml/2009/9/ac" r="448" s="3" customFormat="true" x14ac:dyDescent="0.25">
      <c r="A448" s="397"/>
      <c r="B448" s="118"/>
      <c r="L448" s="118"/>
      <c r="V448" s="118"/>
      <c r="AF448" s="118"/>
      <c r="AP448" s="118"/>
      <c r="AZ448" s="118"/>
      <c r="BA448" s="118"/>
      <c r="BJ448" s="118"/>
      <c r="BK448" s="118"/>
      <c r="BT448" s="118"/>
      <c r="CD448" s="118"/>
      <c r="CN448" s="118"/>
      <c r="CX448" s="118"/>
      <c r="DH448" s="118"/>
      <c r="DR448" s="118"/>
      <c r="EB448" s="118"/>
      <c r="EL448" s="118"/>
      <c r="EV448" s="118"/>
      <c r="FF448" s="118"/>
      <c r="FP448" s="118"/>
      <c r="FZ448" s="118"/>
      <c r="GJ448" s="118"/>
      <c r="GT448" s="118"/>
      <c r="HD448" s="118"/>
      <c r="HN448" s="118"/>
      <c r="HX448" s="118"/>
      <c r="IH448" s="118"/>
    </row>
    <row xmlns:x14ac="http://schemas.microsoft.com/office/spreadsheetml/2009/9/ac" r="449" s="3" customFormat="true" x14ac:dyDescent="0.25">
      <c r="A449" s="397"/>
      <c r="B449" s="118"/>
      <c r="L449" s="118"/>
      <c r="V449" s="118"/>
      <c r="AF449" s="118"/>
      <c r="AP449" s="118"/>
      <c r="AZ449" s="118"/>
      <c r="BA449" s="118"/>
      <c r="BJ449" s="118"/>
      <c r="BK449" s="118"/>
      <c r="BT449" s="118"/>
      <c r="CD449" s="118"/>
      <c r="CN449" s="118"/>
      <c r="CX449" s="118"/>
      <c r="DH449" s="118"/>
      <c r="DR449" s="118"/>
      <c r="EB449" s="118"/>
      <c r="EL449" s="118"/>
      <c r="EV449" s="118"/>
      <c r="FF449" s="118"/>
      <c r="FP449" s="118"/>
      <c r="FZ449" s="118"/>
      <c r="GJ449" s="118"/>
      <c r="GT449" s="118"/>
      <c r="HD449" s="118"/>
      <c r="HN449" s="118"/>
      <c r="HX449" s="118"/>
      <c r="IH449" s="118"/>
    </row>
    <row xmlns:x14ac="http://schemas.microsoft.com/office/spreadsheetml/2009/9/ac" r="450" s="3" customFormat="true" x14ac:dyDescent="0.25">
      <c r="A450" s="397"/>
      <c r="B450" s="118"/>
      <c r="L450" s="118"/>
      <c r="V450" s="118"/>
      <c r="AF450" s="118"/>
      <c r="AP450" s="118"/>
      <c r="AZ450" s="118"/>
      <c r="BA450" s="118"/>
      <c r="BJ450" s="118"/>
      <c r="BK450" s="118"/>
      <c r="BT450" s="118"/>
      <c r="CD450" s="118"/>
      <c r="CN450" s="118"/>
      <c r="CX450" s="118"/>
      <c r="DH450" s="118"/>
      <c r="DR450" s="118"/>
      <c r="EB450" s="118"/>
      <c r="EL450" s="118"/>
      <c r="EV450" s="118"/>
      <c r="FF450" s="118"/>
      <c r="FP450" s="118"/>
      <c r="FZ450" s="118"/>
      <c r="GJ450" s="118"/>
      <c r="GT450" s="118"/>
      <c r="HD450" s="118"/>
      <c r="HN450" s="118"/>
      <c r="HX450" s="118"/>
      <c r="IH450" s="118"/>
    </row>
    <row xmlns:x14ac="http://schemas.microsoft.com/office/spreadsheetml/2009/9/ac" r="451" s="3" customFormat="true" x14ac:dyDescent="0.25">
      <c r="A451" s="397"/>
      <c r="B451" s="118"/>
      <c r="L451" s="118"/>
      <c r="V451" s="118"/>
      <c r="AF451" s="118"/>
      <c r="AP451" s="118"/>
      <c r="AZ451" s="118"/>
      <c r="BA451" s="118"/>
      <c r="BJ451" s="118"/>
      <c r="BK451" s="118"/>
      <c r="BT451" s="118"/>
      <c r="CD451" s="118"/>
      <c r="CN451" s="118"/>
      <c r="CX451" s="118"/>
      <c r="DH451" s="118"/>
      <c r="DR451" s="118"/>
      <c r="EB451" s="118"/>
      <c r="EL451" s="118"/>
      <c r="EV451" s="118"/>
      <c r="FF451" s="118"/>
      <c r="FP451" s="118"/>
      <c r="FZ451" s="118"/>
      <c r="GJ451" s="118"/>
      <c r="GT451" s="118"/>
      <c r="HD451" s="118"/>
      <c r="HN451" s="118"/>
      <c r="HX451" s="118"/>
      <c r="IH451" s="118"/>
    </row>
    <row xmlns:x14ac="http://schemas.microsoft.com/office/spreadsheetml/2009/9/ac" r="452" s="3" customFormat="true" x14ac:dyDescent="0.25">
      <c r="A452" s="397"/>
      <c r="B452" s="118"/>
      <c r="L452" s="118"/>
      <c r="V452" s="118"/>
      <c r="AF452" s="118"/>
      <c r="AP452" s="118"/>
      <c r="AZ452" s="118"/>
      <c r="BA452" s="118"/>
      <c r="BJ452" s="118"/>
      <c r="BK452" s="118"/>
      <c r="BT452" s="118"/>
      <c r="CD452" s="118"/>
      <c r="CN452" s="118"/>
      <c r="CX452" s="118"/>
      <c r="DH452" s="118"/>
      <c r="DR452" s="118"/>
      <c r="EB452" s="118"/>
      <c r="EL452" s="118"/>
      <c r="EV452" s="118"/>
      <c r="FF452" s="118"/>
      <c r="FP452" s="118"/>
      <c r="FZ452" s="118"/>
      <c r="GJ452" s="118"/>
      <c r="GT452" s="118"/>
      <c r="HD452" s="118"/>
      <c r="HN452" s="118"/>
      <c r="HX452" s="118"/>
      <c r="IH452" s="118"/>
    </row>
    <row xmlns:x14ac="http://schemas.microsoft.com/office/spreadsheetml/2009/9/ac" r="453" s="3" customFormat="true" x14ac:dyDescent="0.25">
      <c r="A453" s="397"/>
      <c r="B453" s="118"/>
      <c r="L453" s="118"/>
      <c r="V453" s="118"/>
      <c r="AF453" s="118"/>
      <c r="AP453" s="118"/>
      <c r="AZ453" s="118"/>
      <c r="BA453" s="118"/>
      <c r="BJ453" s="118"/>
      <c r="BK453" s="118"/>
      <c r="BT453" s="118"/>
      <c r="CD453" s="118"/>
      <c r="CN453" s="118"/>
      <c r="CX453" s="118"/>
      <c r="DH453" s="118"/>
      <c r="DR453" s="118"/>
      <c r="EB453" s="118"/>
      <c r="EL453" s="118"/>
      <c r="EV453" s="118"/>
      <c r="FF453" s="118"/>
      <c r="FP453" s="118"/>
      <c r="FZ453" s="118"/>
      <c r="GJ453" s="118"/>
      <c r="GT453" s="118"/>
      <c r="HD453" s="118"/>
      <c r="HN453" s="118"/>
      <c r="HX453" s="118"/>
      <c r="IH453" s="118"/>
    </row>
    <row xmlns:x14ac="http://schemas.microsoft.com/office/spreadsheetml/2009/9/ac" r="454" s="3" customFormat="true" x14ac:dyDescent="0.25">
      <c r="A454" s="397"/>
      <c r="B454" s="118"/>
      <c r="L454" s="118"/>
      <c r="V454" s="118"/>
      <c r="AF454" s="118"/>
      <c r="AP454" s="118"/>
      <c r="AZ454" s="118"/>
      <c r="BA454" s="118"/>
      <c r="BJ454" s="118"/>
      <c r="BK454" s="118"/>
      <c r="BT454" s="118"/>
      <c r="CD454" s="118"/>
      <c r="CN454" s="118"/>
      <c r="CX454" s="118"/>
      <c r="DH454" s="118"/>
      <c r="DR454" s="118"/>
      <c r="EB454" s="118"/>
      <c r="EL454" s="118"/>
      <c r="EV454" s="118"/>
      <c r="FF454" s="118"/>
      <c r="FP454" s="118"/>
      <c r="FZ454" s="118"/>
      <c r="GJ454" s="118"/>
      <c r="GT454" s="118"/>
      <c r="HD454" s="118"/>
      <c r="HN454" s="118"/>
      <c r="HX454" s="118"/>
      <c r="IH454" s="118"/>
    </row>
    <row xmlns:x14ac="http://schemas.microsoft.com/office/spreadsheetml/2009/9/ac" r="455" s="3" customFormat="true" x14ac:dyDescent="0.25">
      <c r="A455" s="397"/>
      <c r="B455" s="118"/>
      <c r="L455" s="118"/>
      <c r="V455" s="118"/>
      <c r="AF455" s="118"/>
      <c r="AP455" s="118"/>
      <c r="AZ455" s="118"/>
      <c r="BA455" s="118"/>
      <c r="BJ455" s="118"/>
      <c r="BK455" s="118"/>
      <c r="BT455" s="118"/>
      <c r="CD455" s="118"/>
      <c r="CN455" s="118"/>
      <c r="CX455" s="118"/>
      <c r="DH455" s="118"/>
      <c r="DR455" s="118"/>
      <c r="EB455" s="118"/>
      <c r="EL455" s="118"/>
      <c r="EV455" s="118"/>
      <c r="FF455" s="118"/>
      <c r="FP455" s="118"/>
      <c r="FZ455" s="118"/>
      <c r="GJ455" s="118"/>
      <c r="GT455" s="118"/>
      <c r="HD455" s="118"/>
      <c r="HN455" s="118"/>
      <c r="HX455" s="118"/>
      <c r="IH455" s="118"/>
    </row>
    <row xmlns:x14ac="http://schemas.microsoft.com/office/spreadsheetml/2009/9/ac" r="456" s="3" customFormat="true" x14ac:dyDescent="0.25">
      <c r="A456" s="397"/>
      <c r="B456" s="118"/>
      <c r="L456" s="118"/>
      <c r="V456" s="118"/>
      <c r="AF456" s="118"/>
      <c r="AP456" s="118"/>
      <c r="AZ456" s="118"/>
      <c r="BA456" s="118"/>
      <c r="BJ456" s="118"/>
      <c r="BK456" s="118"/>
      <c r="BT456" s="118"/>
      <c r="CD456" s="118"/>
      <c r="CN456" s="118"/>
      <c r="CX456" s="118"/>
      <c r="DH456" s="118"/>
      <c r="DR456" s="118"/>
      <c r="EB456" s="118"/>
      <c r="EL456" s="118"/>
      <c r="EV456" s="118"/>
      <c r="FF456" s="118"/>
      <c r="FP456" s="118"/>
      <c r="FZ456" s="118"/>
      <c r="GJ456" s="118"/>
      <c r="GT456" s="118"/>
      <c r="HD456" s="118"/>
      <c r="HN456" s="118"/>
      <c r="HX456" s="118"/>
      <c r="IH456" s="118"/>
    </row>
    <row xmlns:x14ac="http://schemas.microsoft.com/office/spreadsheetml/2009/9/ac" r="457" s="3" customFormat="true" x14ac:dyDescent="0.25">
      <c r="A457" s="397"/>
      <c r="B457" s="118"/>
      <c r="L457" s="118"/>
      <c r="V457" s="118"/>
      <c r="AF457" s="118"/>
      <c r="AP457" s="118"/>
      <c r="AZ457" s="118"/>
      <c r="BA457" s="118"/>
      <c r="BJ457" s="118"/>
      <c r="BK457" s="118"/>
      <c r="BT457" s="118"/>
      <c r="CD457" s="118"/>
      <c r="CN457" s="118"/>
      <c r="CX457" s="118"/>
      <c r="DH457" s="118"/>
      <c r="DR457" s="118"/>
      <c r="EB457" s="118"/>
      <c r="EL457" s="118"/>
      <c r="EV457" s="118"/>
      <c r="FF457" s="118"/>
      <c r="FP457" s="118"/>
      <c r="FZ457" s="118"/>
      <c r="GJ457" s="118"/>
      <c r="GT457" s="118"/>
      <c r="HD457" s="118"/>
      <c r="HN457" s="118"/>
      <c r="HX457" s="118"/>
      <c r="IH457" s="118"/>
    </row>
    <row xmlns:x14ac="http://schemas.microsoft.com/office/spreadsheetml/2009/9/ac" r="458" s="3" customFormat="true" x14ac:dyDescent="0.25">
      <c r="A458" s="397"/>
      <c r="B458" s="118"/>
      <c r="L458" s="118"/>
      <c r="V458" s="118"/>
      <c r="AF458" s="118"/>
      <c r="AP458" s="118"/>
      <c r="AZ458" s="118"/>
      <c r="BA458" s="118"/>
      <c r="BJ458" s="118"/>
      <c r="BK458" s="118"/>
      <c r="BT458" s="118"/>
      <c r="CD458" s="118"/>
      <c r="CN458" s="118"/>
      <c r="CX458" s="118"/>
      <c r="DH458" s="118"/>
      <c r="DR458" s="118"/>
      <c r="EB458" s="118"/>
      <c r="EL458" s="118"/>
      <c r="EV458" s="118"/>
      <c r="FF458" s="118"/>
      <c r="FP458" s="118"/>
      <c r="FZ458" s="118"/>
      <c r="GJ458" s="118"/>
      <c r="GT458" s="118"/>
      <c r="HD458" s="118"/>
      <c r="HN458" s="118"/>
      <c r="HX458" s="118"/>
      <c r="IH458" s="118"/>
    </row>
    <row xmlns:x14ac="http://schemas.microsoft.com/office/spreadsheetml/2009/9/ac" r="459" s="3" customFormat="true" x14ac:dyDescent="0.25">
      <c r="A459" s="397"/>
      <c r="B459" s="118"/>
      <c r="L459" s="118"/>
      <c r="V459" s="118"/>
      <c r="AF459" s="118"/>
      <c r="AP459" s="118"/>
      <c r="AZ459" s="118"/>
      <c r="BA459" s="118"/>
      <c r="BJ459" s="118"/>
      <c r="BK459" s="118"/>
      <c r="BT459" s="118"/>
      <c r="CD459" s="118"/>
      <c r="CN459" s="118"/>
      <c r="CX459" s="118"/>
      <c r="DH459" s="118"/>
      <c r="DR459" s="118"/>
      <c r="EB459" s="118"/>
      <c r="EL459" s="118"/>
      <c r="EV459" s="118"/>
      <c r="FF459" s="118"/>
      <c r="FP459" s="118"/>
      <c r="FZ459" s="118"/>
      <c r="GJ459" s="118"/>
      <c r="GT459" s="118"/>
      <c r="HD459" s="118"/>
      <c r="HN459" s="118"/>
      <c r="HX459" s="118"/>
      <c r="IH459" s="118"/>
    </row>
    <row xmlns:x14ac="http://schemas.microsoft.com/office/spreadsheetml/2009/9/ac" r="460" s="3" customFormat="true" x14ac:dyDescent="0.25">
      <c r="A460" s="397"/>
      <c r="B460" s="118"/>
      <c r="L460" s="118"/>
      <c r="V460" s="118"/>
      <c r="AF460" s="118"/>
      <c r="AP460" s="118"/>
      <c r="AZ460" s="118"/>
      <c r="BA460" s="118"/>
      <c r="BJ460" s="118"/>
      <c r="BK460" s="118"/>
      <c r="BT460" s="118"/>
      <c r="CD460" s="118"/>
      <c r="CN460" s="118"/>
      <c r="CX460" s="118"/>
      <c r="DH460" s="118"/>
      <c r="DR460" s="118"/>
      <c r="EB460" s="118"/>
      <c r="EL460" s="118"/>
      <c r="EV460" s="118"/>
      <c r="FF460" s="118"/>
      <c r="FP460" s="118"/>
      <c r="FZ460" s="118"/>
      <c r="GJ460" s="118"/>
      <c r="GT460" s="118"/>
      <c r="HD460" s="118"/>
      <c r="HN460" s="118"/>
      <c r="HX460" s="118"/>
      <c r="IH460" s="118"/>
    </row>
    <row xmlns:x14ac="http://schemas.microsoft.com/office/spreadsheetml/2009/9/ac" r="461" s="3" customFormat="true" x14ac:dyDescent="0.25">
      <c r="A461" s="397"/>
      <c r="B461" s="118"/>
      <c r="L461" s="118"/>
      <c r="V461" s="118"/>
      <c r="AF461" s="118"/>
      <c r="AP461" s="118"/>
      <c r="AZ461" s="118"/>
      <c r="BA461" s="118"/>
      <c r="BJ461" s="118"/>
      <c r="BK461" s="118"/>
      <c r="BT461" s="118"/>
      <c r="CD461" s="118"/>
      <c r="CN461" s="118"/>
      <c r="CX461" s="118"/>
      <c r="DH461" s="118"/>
      <c r="DR461" s="118"/>
      <c r="EB461" s="118"/>
      <c r="EL461" s="118"/>
      <c r="EV461" s="118"/>
      <c r="FF461" s="118"/>
      <c r="FP461" s="118"/>
      <c r="FZ461" s="118"/>
      <c r="GJ461" s="118"/>
      <c r="GT461" s="118"/>
      <c r="HD461" s="118"/>
      <c r="HN461" s="118"/>
      <c r="HX461" s="118"/>
      <c r="IH461" s="118"/>
    </row>
    <row xmlns:x14ac="http://schemas.microsoft.com/office/spreadsheetml/2009/9/ac" r="462" s="3" customFormat="true" x14ac:dyDescent="0.25">
      <c r="A462" s="397"/>
      <c r="B462" s="118"/>
      <c r="L462" s="118"/>
      <c r="V462" s="118"/>
      <c r="AF462" s="118"/>
      <c r="AP462" s="118"/>
      <c r="AZ462" s="118"/>
      <c r="BA462" s="118"/>
      <c r="BJ462" s="118"/>
      <c r="BK462" s="118"/>
      <c r="BT462" s="118"/>
      <c r="CD462" s="118"/>
      <c r="CN462" s="118"/>
      <c r="CX462" s="118"/>
      <c r="DH462" s="118"/>
      <c r="DR462" s="118"/>
      <c r="EB462" s="118"/>
      <c r="EL462" s="118"/>
      <c r="EV462" s="118"/>
      <c r="FF462" s="118"/>
      <c r="FP462" s="118"/>
      <c r="FZ462" s="118"/>
      <c r="GJ462" s="118"/>
      <c r="GT462" s="118"/>
      <c r="HD462" s="118"/>
      <c r="HN462" s="118"/>
      <c r="HX462" s="118"/>
      <c r="IH462" s="118"/>
    </row>
    <row xmlns:x14ac="http://schemas.microsoft.com/office/spreadsheetml/2009/9/ac" r="463" s="3" customFormat="true" x14ac:dyDescent="0.25">
      <c r="A463" s="397"/>
      <c r="B463" s="118"/>
      <c r="L463" s="118"/>
      <c r="V463" s="118"/>
      <c r="AF463" s="118"/>
      <c r="AP463" s="118"/>
      <c r="AZ463" s="118"/>
      <c r="BA463" s="118"/>
      <c r="BJ463" s="118"/>
      <c r="BK463" s="118"/>
      <c r="BT463" s="118"/>
      <c r="CD463" s="118"/>
      <c r="CN463" s="118"/>
      <c r="CX463" s="118"/>
      <c r="DH463" s="118"/>
      <c r="DR463" s="118"/>
      <c r="EB463" s="118"/>
      <c r="EL463" s="118"/>
      <c r="EV463" s="118"/>
      <c r="FF463" s="118"/>
      <c r="FP463" s="118"/>
      <c r="FZ463" s="118"/>
      <c r="GJ463" s="118"/>
      <c r="GT463" s="118"/>
      <c r="HD463" s="118"/>
      <c r="HN463" s="118"/>
      <c r="HX463" s="118"/>
      <c r="IH463" s="118"/>
    </row>
    <row xmlns:x14ac="http://schemas.microsoft.com/office/spreadsheetml/2009/9/ac" r="464" s="3" customFormat="true" x14ac:dyDescent="0.25">
      <c r="A464" s="397"/>
      <c r="B464" s="118"/>
      <c r="L464" s="118"/>
      <c r="V464" s="118"/>
      <c r="AF464" s="118"/>
      <c r="AP464" s="118"/>
      <c r="AZ464" s="118"/>
      <c r="BA464" s="118"/>
      <c r="BJ464" s="118"/>
      <c r="BK464" s="118"/>
      <c r="BT464" s="118"/>
      <c r="CD464" s="118"/>
      <c r="CN464" s="118"/>
      <c r="CX464" s="118"/>
      <c r="DH464" s="118"/>
      <c r="DR464" s="118"/>
      <c r="EB464" s="118"/>
      <c r="EL464" s="118"/>
      <c r="EV464" s="118"/>
      <c r="FF464" s="118"/>
      <c r="FP464" s="118"/>
      <c r="FZ464" s="118"/>
      <c r="GJ464" s="118"/>
      <c r="GT464" s="118"/>
      <c r="HD464" s="118"/>
      <c r="HN464" s="118"/>
      <c r="HX464" s="118"/>
      <c r="IH464" s="118"/>
    </row>
    <row xmlns:x14ac="http://schemas.microsoft.com/office/spreadsheetml/2009/9/ac" r="465" s="3" customFormat="true" x14ac:dyDescent="0.25">
      <c r="A465" s="397"/>
      <c r="B465" s="118"/>
      <c r="L465" s="118"/>
      <c r="V465" s="118"/>
      <c r="AF465" s="118"/>
      <c r="AP465" s="118"/>
      <c r="AZ465" s="118"/>
      <c r="BA465" s="118"/>
      <c r="BJ465" s="118"/>
      <c r="BK465" s="118"/>
      <c r="BT465" s="118"/>
      <c r="CD465" s="118"/>
      <c r="CN465" s="118"/>
      <c r="CX465" s="118"/>
      <c r="DH465" s="118"/>
      <c r="DR465" s="118"/>
      <c r="EB465" s="118"/>
      <c r="EL465" s="118"/>
      <c r="EV465" s="118"/>
      <c r="FF465" s="118"/>
      <c r="FP465" s="118"/>
      <c r="FZ465" s="118"/>
      <c r="GJ465" s="118"/>
      <c r="GT465" s="118"/>
      <c r="HD465" s="118"/>
      <c r="HN465" s="118"/>
      <c r="HX465" s="118"/>
      <c r="IH465" s="118"/>
    </row>
    <row xmlns:x14ac="http://schemas.microsoft.com/office/spreadsheetml/2009/9/ac" r="466" s="3" customFormat="true" x14ac:dyDescent="0.25">
      <c r="A466" s="397"/>
      <c r="B466" s="118"/>
      <c r="L466" s="118"/>
      <c r="V466" s="118"/>
      <c r="AF466" s="118"/>
      <c r="AP466" s="118"/>
      <c r="AZ466" s="118"/>
      <c r="BA466" s="118"/>
      <c r="BJ466" s="118"/>
      <c r="BK466" s="118"/>
      <c r="BT466" s="118"/>
      <c r="CD466" s="118"/>
      <c r="CN466" s="118"/>
      <c r="CX466" s="118"/>
      <c r="DH466" s="118"/>
      <c r="DR466" s="118"/>
      <c r="EB466" s="118"/>
      <c r="EL466" s="118"/>
      <c r="EV466" s="118"/>
      <c r="FF466" s="118"/>
      <c r="FP466" s="118"/>
      <c r="FZ466" s="118"/>
      <c r="GJ466" s="118"/>
      <c r="GT466" s="118"/>
      <c r="HD466" s="118"/>
      <c r="HN466" s="118"/>
      <c r="HX466" s="118"/>
      <c r="IH466" s="118"/>
    </row>
    <row xmlns:x14ac="http://schemas.microsoft.com/office/spreadsheetml/2009/9/ac" r="467" s="3" customFormat="true" x14ac:dyDescent="0.25">
      <c r="A467" s="397"/>
      <c r="B467" s="118"/>
      <c r="L467" s="118"/>
      <c r="V467" s="118"/>
      <c r="AF467" s="118"/>
      <c r="AP467" s="118"/>
      <c r="AZ467" s="118"/>
      <c r="BA467" s="118"/>
      <c r="BJ467" s="118"/>
      <c r="BK467" s="118"/>
      <c r="BT467" s="118"/>
      <c r="CD467" s="118"/>
      <c r="CN467" s="118"/>
      <c r="CX467" s="118"/>
      <c r="DH467" s="118"/>
      <c r="DR467" s="118"/>
      <c r="EB467" s="118"/>
      <c r="EL467" s="118"/>
      <c r="EV467" s="118"/>
      <c r="FF467" s="118"/>
      <c r="FP467" s="118"/>
      <c r="FZ467" s="118"/>
      <c r="GJ467" s="118"/>
      <c r="GT467" s="118"/>
      <c r="HD467" s="118"/>
      <c r="HN467" s="118"/>
      <c r="HX467" s="118"/>
      <c r="IH467" s="118"/>
    </row>
    <row xmlns:x14ac="http://schemas.microsoft.com/office/spreadsheetml/2009/9/ac" r="468" s="3" customFormat="true" x14ac:dyDescent="0.25">
      <c r="A468" s="397"/>
      <c r="B468" s="118"/>
      <c r="L468" s="118"/>
      <c r="V468" s="118"/>
      <c r="AF468" s="118"/>
      <c r="AP468" s="118"/>
      <c r="AZ468" s="118"/>
      <c r="BA468" s="118"/>
      <c r="BJ468" s="118"/>
      <c r="BK468" s="118"/>
      <c r="BT468" s="118"/>
      <c r="CD468" s="118"/>
      <c r="CN468" s="118"/>
      <c r="CX468" s="118"/>
      <c r="DH468" s="118"/>
      <c r="DR468" s="118"/>
      <c r="EB468" s="118"/>
      <c r="EL468" s="118"/>
      <c r="EV468" s="118"/>
      <c r="FF468" s="118"/>
      <c r="FP468" s="118"/>
      <c r="FZ468" s="118"/>
      <c r="GJ468" s="118"/>
      <c r="GT468" s="118"/>
      <c r="HD468" s="118"/>
      <c r="HN468" s="118"/>
      <c r="HX468" s="118"/>
      <c r="IH468" s="118"/>
    </row>
    <row xmlns:x14ac="http://schemas.microsoft.com/office/spreadsheetml/2009/9/ac" r="469" s="3" customFormat="true" x14ac:dyDescent="0.25">
      <c r="A469" s="397"/>
      <c r="B469" s="118"/>
      <c r="L469" s="118"/>
      <c r="V469" s="118"/>
      <c r="AF469" s="118"/>
      <c r="AP469" s="118"/>
      <c r="AZ469" s="118"/>
      <c r="BA469" s="118"/>
      <c r="BJ469" s="118"/>
      <c r="BK469" s="118"/>
      <c r="BT469" s="118"/>
      <c r="CD469" s="118"/>
      <c r="CN469" s="118"/>
      <c r="CX469" s="118"/>
      <c r="DH469" s="118"/>
      <c r="DR469" s="118"/>
      <c r="EB469" s="118"/>
      <c r="EL469" s="118"/>
      <c r="EV469" s="118"/>
      <c r="FF469" s="118"/>
      <c r="FP469" s="118"/>
      <c r="FZ469" s="118"/>
      <c r="GJ469" s="118"/>
      <c r="GT469" s="118"/>
      <c r="HD469" s="118"/>
      <c r="HN469" s="118"/>
      <c r="HX469" s="118"/>
      <c r="IH469" s="118"/>
    </row>
    <row xmlns:x14ac="http://schemas.microsoft.com/office/spreadsheetml/2009/9/ac" r="470" s="3" customFormat="true" x14ac:dyDescent="0.25">
      <c r="A470" s="397"/>
      <c r="B470" s="118"/>
      <c r="L470" s="118"/>
      <c r="V470" s="118"/>
      <c r="AF470" s="118"/>
      <c r="AP470" s="118"/>
      <c r="AZ470" s="118"/>
      <c r="BA470" s="118"/>
      <c r="BJ470" s="118"/>
      <c r="BK470" s="118"/>
      <c r="BT470" s="118"/>
      <c r="CD470" s="118"/>
      <c r="CN470" s="118"/>
      <c r="CX470" s="118"/>
      <c r="DH470" s="118"/>
      <c r="DR470" s="118"/>
      <c r="EB470" s="118"/>
      <c r="EL470" s="118"/>
      <c r="EV470" s="118"/>
      <c r="FF470" s="118"/>
      <c r="FP470" s="118"/>
      <c r="FZ470" s="118"/>
      <c r="GJ470" s="118"/>
      <c r="GT470" s="118"/>
      <c r="HD470" s="118"/>
      <c r="HN470" s="118"/>
      <c r="HX470" s="118"/>
      <c r="IH470" s="118"/>
    </row>
    <row xmlns:x14ac="http://schemas.microsoft.com/office/spreadsheetml/2009/9/ac" r="471" s="3" customFormat="true" x14ac:dyDescent="0.25">
      <c r="A471" s="397"/>
      <c r="B471" s="118"/>
      <c r="L471" s="118"/>
      <c r="V471" s="118"/>
      <c r="AF471" s="118"/>
      <c r="AP471" s="118"/>
      <c r="AZ471" s="118"/>
      <c r="BA471" s="118"/>
      <c r="BJ471" s="118"/>
      <c r="BK471" s="118"/>
      <c r="BT471" s="118"/>
      <c r="CD471" s="118"/>
      <c r="CN471" s="118"/>
      <c r="CX471" s="118"/>
      <c r="DH471" s="118"/>
      <c r="DR471" s="118"/>
      <c r="EB471" s="118"/>
      <c r="EL471" s="118"/>
      <c r="EV471" s="118"/>
      <c r="FF471" s="118"/>
      <c r="FP471" s="118"/>
      <c r="FZ471" s="118"/>
      <c r="GJ471" s="118"/>
      <c r="GT471" s="118"/>
      <c r="HD471" s="118"/>
      <c r="HN471" s="118"/>
      <c r="HX471" s="118"/>
      <c r="IH471" s="118"/>
    </row>
    <row xmlns:x14ac="http://schemas.microsoft.com/office/spreadsheetml/2009/9/ac" r="472" s="3" customFormat="true" x14ac:dyDescent="0.25">
      <c r="A472" s="397"/>
      <c r="B472" s="118"/>
      <c r="L472" s="118"/>
      <c r="V472" s="118"/>
      <c r="AF472" s="118"/>
      <c r="AP472" s="118"/>
      <c r="AZ472" s="118"/>
      <c r="BA472" s="118"/>
      <c r="BJ472" s="118"/>
      <c r="BK472" s="118"/>
      <c r="BT472" s="118"/>
      <c r="CD472" s="118"/>
      <c r="CN472" s="118"/>
      <c r="CX472" s="118"/>
      <c r="DH472" s="118"/>
      <c r="DR472" s="118"/>
      <c r="EB472" s="118"/>
      <c r="EL472" s="118"/>
      <c r="EV472" s="118"/>
      <c r="FF472" s="118"/>
      <c r="FP472" s="118"/>
      <c r="FZ472" s="118"/>
      <c r="GJ472" s="118"/>
      <c r="GT472" s="118"/>
      <c r="HD472" s="118"/>
      <c r="HN472" s="118"/>
      <c r="HX472" s="118"/>
      <c r="IH472" s="118"/>
    </row>
    <row xmlns:x14ac="http://schemas.microsoft.com/office/spreadsheetml/2009/9/ac" r="473" s="3" customFormat="true" x14ac:dyDescent="0.25">
      <c r="A473" s="397"/>
      <c r="B473" s="118"/>
      <c r="L473" s="118"/>
      <c r="V473" s="118"/>
      <c r="AF473" s="118"/>
      <c r="AP473" s="118"/>
      <c r="AZ473" s="118"/>
      <c r="BA473" s="118"/>
      <c r="BJ473" s="118"/>
      <c r="BK473" s="118"/>
      <c r="BT473" s="118"/>
      <c r="CD473" s="118"/>
      <c r="CN473" s="118"/>
      <c r="CX473" s="118"/>
      <c r="DH473" s="118"/>
      <c r="DR473" s="118"/>
      <c r="EB473" s="118"/>
      <c r="EL473" s="118"/>
      <c r="EV473" s="118"/>
      <c r="FF473" s="118"/>
      <c r="FP473" s="118"/>
      <c r="FZ473" s="118"/>
      <c r="GJ473" s="118"/>
      <c r="GT473" s="118"/>
      <c r="HD473" s="118"/>
      <c r="HN473" s="118"/>
      <c r="HX473" s="118"/>
      <c r="IH473" s="118"/>
    </row>
    <row xmlns:x14ac="http://schemas.microsoft.com/office/spreadsheetml/2009/9/ac" r="474" s="3" customFormat="true" x14ac:dyDescent="0.25">
      <c r="A474" s="397"/>
      <c r="B474" s="118"/>
      <c r="L474" s="118"/>
      <c r="V474" s="118"/>
      <c r="AF474" s="118"/>
      <c r="AP474" s="118"/>
      <c r="AZ474" s="118"/>
      <c r="BA474" s="118"/>
      <c r="BJ474" s="118"/>
      <c r="BK474" s="118"/>
      <c r="BT474" s="118"/>
      <c r="CD474" s="118"/>
      <c r="CN474" s="118"/>
      <c r="CX474" s="118"/>
      <c r="DH474" s="118"/>
      <c r="DR474" s="118"/>
      <c r="EB474" s="118"/>
      <c r="EL474" s="118"/>
      <c r="EV474" s="118"/>
      <c r="FF474" s="118"/>
      <c r="FP474" s="118"/>
      <c r="FZ474" s="118"/>
      <c r="GJ474" s="118"/>
      <c r="GT474" s="118"/>
      <c r="HD474" s="118"/>
      <c r="HN474" s="118"/>
      <c r="HX474" s="118"/>
      <c r="IH474" s="118"/>
    </row>
    <row xmlns:x14ac="http://schemas.microsoft.com/office/spreadsheetml/2009/9/ac" r="475" s="3" customFormat="true" x14ac:dyDescent="0.25">
      <c r="A475" s="397"/>
      <c r="B475" s="118"/>
      <c r="L475" s="118"/>
      <c r="V475" s="118"/>
      <c r="AF475" s="118"/>
      <c r="AP475" s="118"/>
      <c r="AZ475" s="118"/>
      <c r="BA475" s="118"/>
      <c r="BJ475" s="118"/>
      <c r="BK475" s="118"/>
      <c r="BT475" s="118"/>
      <c r="CD475" s="118"/>
      <c r="CN475" s="118"/>
      <c r="CX475" s="118"/>
      <c r="DH475" s="118"/>
      <c r="DR475" s="118"/>
      <c r="EB475" s="118"/>
      <c r="EL475" s="118"/>
      <c r="EV475" s="118"/>
      <c r="FF475" s="118"/>
      <c r="FP475" s="118"/>
      <c r="FZ475" s="118"/>
      <c r="GJ475" s="118"/>
      <c r="GT475" s="118"/>
      <c r="HD475" s="118"/>
      <c r="HN475" s="118"/>
      <c r="HX475" s="118"/>
      <c r="IH475" s="118"/>
    </row>
    <row xmlns:x14ac="http://schemas.microsoft.com/office/spreadsheetml/2009/9/ac" r="476" s="3" customFormat="true" x14ac:dyDescent="0.25">
      <c r="A476" s="397"/>
      <c r="B476" s="118"/>
      <c r="L476" s="118"/>
      <c r="V476" s="118"/>
      <c r="AF476" s="118"/>
      <c r="AP476" s="118"/>
      <c r="AZ476" s="118"/>
      <c r="BA476" s="118"/>
      <c r="BJ476" s="118"/>
      <c r="BK476" s="118"/>
      <c r="BT476" s="118"/>
      <c r="CD476" s="118"/>
      <c r="CN476" s="118"/>
      <c r="CX476" s="118"/>
      <c r="DH476" s="118"/>
      <c r="DR476" s="118"/>
      <c r="EB476" s="118"/>
      <c r="EL476" s="118"/>
      <c r="EV476" s="118"/>
      <c r="FF476" s="118"/>
      <c r="FP476" s="118"/>
      <c r="FZ476" s="118"/>
      <c r="GJ476" s="118"/>
      <c r="GT476" s="118"/>
      <c r="HD476" s="118"/>
      <c r="HN476" s="118"/>
      <c r="HX476" s="118"/>
      <c r="IH476" s="118"/>
    </row>
    <row xmlns:x14ac="http://schemas.microsoft.com/office/spreadsheetml/2009/9/ac" r="477" s="3" customFormat="true" x14ac:dyDescent="0.25">
      <c r="A477" s="397"/>
      <c r="B477" s="118"/>
      <c r="L477" s="118"/>
      <c r="V477" s="118"/>
      <c r="AF477" s="118"/>
      <c r="AP477" s="118"/>
      <c r="AZ477" s="118"/>
      <c r="BA477" s="118"/>
      <c r="BJ477" s="118"/>
      <c r="BK477" s="118"/>
      <c r="BT477" s="118"/>
      <c r="CD477" s="118"/>
      <c r="CN477" s="118"/>
      <c r="CX477" s="118"/>
      <c r="DH477" s="118"/>
      <c r="DR477" s="118"/>
      <c r="EB477" s="118"/>
      <c r="EL477" s="118"/>
      <c r="EV477" s="118"/>
      <c r="FF477" s="118"/>
      <c r="FP477" s="118"/>
      <c r="FZ477" s="118"/>
      <c r="GJ477" s="118"/>
      <c r="GT477" s="118"/>
      <c r="HD477" s="118"/>
      <c r="HN477" s="118"/>
      <c r="HX477" s="118"/>
      <c r="IH477" s="118"/>
    </row>
    <row xmlns:x14ac="http://schemas.microsoft.com/office/spreadsheetml/2009/9/ac" r="478" s="3" customFormat="true" x14ac:dyDescent="0.25">
      <c r="A478" s="397"/>
      <c r="B478" s="118"/>
      <c r="L478" s="118"/>
      <c r="V478" s="118"/>
      <c r="AF478" s="118"/>
      <c r="AP478" s="118"/>
      <c r="AZ478" s="118"/>
      <c r="BA478" s="118"/>
      <c r="BJ478" s="118"/>
      <c r="BK478" s="118"/>
      <c r="BT478" s="118"/>
      <c r="CD478" s="118"/>
      <c r="CN478" s="118"/>
      <c r="CX478" s="118"/>
      <c r="DH478" s="118"/>
      <c r="DR478" s="118"/>
      <c r="EB478" s="118"/>
      <c r="EL478" s="118"/>
      <c r="EV478" s="118"/>
      <c r="FF478" s="118"/>
      <c r="FP478" s="118"/>
      <c r="FZ478" s="118"/>
      <c r="GJ478" s="118"/>
      <c r="GT478" s="118"/>
      <c r="HD478" s="118"/>
      <c r="HN478" s="118"/>
      <c r="HX478" s="118"/>
      <c r="IH478" s="118"/>
    </row>
    <row xmlns:x14ac="http://schemas.microsoft.com/office/spreadsheetml/2009/9/ac" r="479" s="3" customFormat="true" x14ac:dyDescent="0.25">
      <c r="A479" s="397"/>
      <c r="B479" s="118"/>
      <c r="L479" s="118"/>
      <c r="V479" s="118"/>
      <c r="AF479" s="118"/>
      <c r="AP479" s="118"/>
      <c r="AZ479" s="118"/>
      <c r="BA479" s="118"/>
      <c r="BJ479" s="118"/>
      <c r="BK479" s="118"/>
      <c r="BT479" s="118"/>
      <c r="CD479" s="118"/>
      <c r="CN479" s="118"/>
      <c r="CX479" s="118"/>
      <c r="DH479" s="118"/>
      <c r="DR479" s="118"/>
      <c r="EB479" s="118"/>
      <c r="EL479" s="118"/>
      <c r="EV479" s="118"/>
      <c r="FF479" s="118"/>
      <c r="FP479" s="118"/>
      <c r="FZ479" s="118"/>
      <c r="GJ479" s="118"/>
      <c r="GT479" s="118"/>
      <c r="HD479" s="118"/>
      <c r="HN479" s="118"/>
      <c r="HX479" s="118"/>
      <c r="IH479" s="118"/>
    </row>
    <row xmlns:x14ac="http://schemas.microsoft.com/office/spreadsheetml/2009/9/ac" r="480" s="3" customFormat="true" x14ac:dyDescent="0.25">
      <c r="A480" s="397"/>
      <c r="B480" s="118"/>
      <c r="L480" s="118"/>
      <c r="V480" s="118"/>
      <c r="AF480" s="118"/>
      <c r="AP480" s="118"/>
      <c r="AZ480" s="118"/>
      <c r="BA480" s="118"/>
      <c r="BJ480" s="118"/>
      <c r="BK480" s="118"/>
      <c r="BT480" s="118"/>
      <c r="CD480" s="118"/>
      <c r="CN480" s="118"/>
      <c r="CX480" s="118"/>
      <c r="DH480" s="118"/>
      <c r="DR480" s="118"/>
      <c r="EB480" s="118"/>
      <c r="EL480" s="118"/>
      <c r="EV480" s="118"/>
      <c r="FF480" s="118"/>
      <c r="FP480" s="118"/>
      <c r="FZ480" s="118"/>
      <c r="GJ480" s="118"/>
      <c r="GT480" s="118"/>
      <c r="HD480" s="118"/>
      <c r="HN480" s="118"/>
      <c r="HX480" s="118"/>
      <c r="IH480" s="118"/>
    </row>
    <row xmlns:x14ac="http://schemas.microsoft.com/office/spreadsheetml/2009/9/ac" r="481" s="3" customFormat="true" x14ac:dyDescent="0.25">
      <c r="A481" s="397"/>
      <c r="B481" s="118"/>
      <c r="L481" s="118"/>
      <c r="V481" s="118"/>
      <c r="AF481" s="118"/>
      <c r="AP481" s="118"/>
      <c r="AZ481" s="118"/>
      <c r="BA481" s="118"/>
      <c r="BJ481" s="118"/>
      <c r="BK481" s="118"/>
      <c r="BT481" s="118"/>
      <c r="CD481" s="118"/>
      <c r="CN481" s="118"/>
      <c r="CX481" s="118"/>
      <c r="DH481" s="118"/>
      <c r="DR481" s="118"/>
      <c r="EB481" s="118"/>
      <c r="EL481" s="118"/>
      <c r="EV481" s="118"/>
      <c r="FF481" s="118"/>
      <c r="FP481" s="118"/>
      <c r="FZ481" s="118"/>
      <c r="GJ481" s="118"/>
      <c r="GT481" s="118"/>
      <c r="HD481" s="118"/>
      <c r="HN481" s="118"/>
      <c r="HX481" s="118"/>
      <c r="IH481" s="118"/>
    </row>
    <row xmlns:x14ac="http://schemas.microsoft.com/office/spreadsheetml/2009/9/ac" r="482" s="3" customFormat="true" x14ac:dyDescent="0.25">
      <c r="A482" s="397"/>
      <c r="B482" s="118"/>
      <c r="L482" s="118"/>
      <c r="V482" s="118"/>
      <c r="AF482" s="118"/>
      <c r="AP482" s="118"/>
      <c r="AZ482" s="118"/>
      <c r="BA482" s="118"/>
      <c r="BJ482" s="118"/>
      <c r="BK482" s="118"/>
      <c r="BT482" s="118"/>
      <c r="CD482" s="118"/>
      <c r="CN482" s="118"/>
      <c r="CX482" s="118"/>
      <c r="DH482" s="118"/>
      <c r="DR482" s="118"/>
      <c r="EB482" s="118"/>
      <c r="EL482" s="118"/>
      <c r="EV482" s="118"/>
      <c r="FF482" s="118"/>
      <c r="FP482" s="118"/>
      <c r="FZ482" s="118"/>
      <c r="GJ482" s="118"/>
      <c r="GT482" s="118"/>
      <c r="HD482" s="118"/>
      <c r="HN482" s="118"/>
      <c r="HX482" s="118"/>
      <c r="IH482" s="118"/>
    </row>
    <row xmlns:x14ac="http://schemas.microsoft.com/office/spreadsheetml/2009/9/ac" r="483" s="3" customFormat="true" x14ac:dyDescent="0.25">
      <c r="A483" s="397"/>
      <c r="B483" s="118"/>
      <c r="L483" s="118"/>
      <c r="V483" s="118"/>
      <c r="AF483" s="118"/>
      <c r="AP483" s="118"/>
      <c r="AZ483" s="118"/>
      <c r="BA483" s="118"/>
      <c r="BJ483" s="118"/>
      <c r="BK483" s="118"/>
      <c r="BT483" s="118"/>
      <c r="CD483" s="118"/>
      <c r="CN483" s="118"/>
      <c r="CX483" s="118"/>
      <c r="DH483" s="118"/>
      <c r="DR483" s="118"/>
      <c r="EB483" s="118"/>
      <c r="EL483" s="118"/>
      <c r="EV483" s="118"/>
      <c r="FF483" s="118"/>
      <c r="FP483" s="118"/>
      <c r="FZ483" s="118"/>
      <c r="GJ483" s="118"/>
      <c r="GT483" s="118"/>
      <c r="HD483" s="118"/>
      <c r="HN483" s="118"/>
      <c r="HX483" s="118"/>
      <c r="IH483" s="118"/>
    </row>
    <row xmlns:x14ac="http://schemas.microsoft.com/office/spreadsheetml/2009/9/ac" r="484" s="3" customFormat="true" x14ac:dyDescent="0.25">
      <c r="A484" s="397"/>
      <c r="B484" s="118"/>
      <c r="L484" s="118"/>
      <c r="V484" s="118"/>
      <c r="AF484" s="118"/>
      <c r="AP484" s="118"/>
      <c r="AZ484" s="118"/>
      <c r="BA484" s="118"/>
      <c r="BJ484" s="118"/>
      <c r="BK484" s="118"/>
      <c r="BT484" s="118"/>
      <c r="CD484" s="118"/>
      <c r="CN484" s="118"/>
      <c r="CX484" s="118"/>
      <c r="DH484" s="118"/>
      <c r="DR484" s="118"/>
      <c r="EB484" s="118"/>
      <c r="EL484" s="118"/>
      <c r="EV484" s="118"/>
      <c r="FF484" s="118"/>
      <c r="FP484" s="118"/>
      <c r="FZ484" s="118"/>
      <c r="GJ484" s="118"/>
      <c r="GT484" s="118"/>
      <c r="HD484" s="118"/>
      <c r="HN484" s="118"/>
      <c r="HX484" s="118"/>
      <c r="IH484" s="118"/>
    </row>
    <row xmlns:x14ac="http://schemas.microsoft.com/office/spreadsheetml/2009/9/ac" r="485" s="3" customFormat="true" x14ac:dyDescent="0.25">
      <c r="A485" s="397"/>
      <c r="B485" s="118"/>
      <c r="L485" s="118"/>
      <c r="V485" s="118"/>
      <c r="AF485" s="118"/>
      <c r="AP485" s="118"/>
      <c r="AZ485" s="118"/>
      <c r="BA485" s="118"/>
      <c r="BJ485" s="118"/>
      <c r="BK485" s="118"/>
      <c r="BT485" s="118"/>
      <c r="CD485" s="118"/>
      <c r="CN485" s="118"/>
      <c r="CX485" s="118"/>
      <c r="DH485" s="118"/>
      <c r="DR485" s="118"/>
      <c r="EB485" s="118"/>
      <c r="EL485" s="118"/>
      <c r="EV485" s="118"/>
      <c r="FF485" s="118"/>
      <c r="FP485" s="118"/>
      <c r="FZ485" s="118"/>
      <c r="GJ485" s="118"/>
      <c r="GT485" s="118"/>
      <c r="HD485" s="118"/>
      <c r="HN485" s="118"/>
      <c r="HX485" s="118"/>
      <c r="IH485" s="118"/>
    </row>
    <row xmlns:x14ac="http://schemas.microsoft.com/office/spreadsheetml/2009/9/ac" r="486" s="3" customFormat="true" x14ac:dyDescent="0.25">
      <c r="A486" s="397"/>
      <c r="B486" s="118"/>
      <c r="L486" s="118"/>
      <c r="V486" s="118"/>
      <c r="AF486" s="118"/>
      <c r="AP486" s="118"/>
      <c r="AZ486" s="118"/>
      <c r="BA486" s="118"/>
      <c r="BJ486" s="118"/>
      <c r="BK486" s="118"/>
      <c r="BT486" s="118"/>
      <c r="CD486" s="118"/>
      <c r="CN486" s="118"/>
      <c r="CX486" s="118"/>
      <c r="DH486" s="118"/>
      <c r="DR486" s="118"/>
      <c r="EB486" s="118"/>
      <c r="EL486" s="118"/>
      <c r="EV486" s="118"/>
      <c r="FF486" s="118"/>
      <c r="FP486" s="118"/>
      <c r="FZ486" s="118"/>
      <c r="GJ486" s="118"/>
      <c r="GT486" s="118"/>
      <c r="HD486" s="118"/>
      <c r="HN486" s="118"/>
      <c r="HX486" s="118"/>
      <c r="IH486" s="118"/>
    </row>
    <row xmlns:x14ac="http://schemas.microsoft.com/office/spreadsheetml/2009/9/ac" r="487" s="3" customFormat="true" x14ac:dyDescent="0.25">
      <c r="A487" s="397"/>
      <c r="B487" s="118"/>
      <c r="L487" s="118"/>
      <c r="V487" s="118"/>
      <c r="AF487" s="118"/>
      <c r="AP487" s="118"/>
      <c r="AZ487" s="118"/>
      <c r="BA487" s="118"/>
      <c r="BJ487" s="118"/>
      <c r="BK487" s="118"/>
      <c r="BT487" s="118"/>
      <c r="CD487" s="118"/>
      <c r="CN487" s="118"/>
      <c r="CX487" s="118"/>
      <c r="DH487" s="118"/>
      <c r="DR487" s="118"/>
      <c r="EB487" s="118"/>
      <c r="EL487" s="118"/>
      <c r="EV487" s="118"/>
      <c r="FF487" s="118"/>
      <c r="FP487" s="118"/>
      <c r="FZ487" s="118"/>
      <c r="GJ487" s="118"/>
      <c r="GT487" s="118"/>
      <c r="HD487" s="118"/>
      <c r="HN487" s="118"/>
      <c r="HX487" s="118"/>
      <c r="IH487" s="118"/>
    </row>
    <row xmlns:x14ac="http://schemas.microsoft.com/office/spreadsheetml/2009/9/ac" r="488" s="3" customFormat="true" x14ac:dyDescent="0.25">
      <c r="A488" s="397"/>
      <c r="B488" s="118"/>
      <c r="L488" s="118"/>
      <c r="V488" s="118"/>
      <c r="AF488" s="118"/>
      <c r="AP488" s="118"/>
      <c r="AZ488" s="118"/>
      <c r="BA488" s="118"/>
      <c r="BJ488" s="118"/>
      <c r="BK488" s="118"/>
      <c r="BT488" s="118"/>
      <c r="CD488" s="118"/>
      <c r="CN488" s="118"/>
      <c r="CX488" s="118"/>
      <c r="DH488" s="118"/>
      <c r="DR488" s="118"/>
      <c r="EB488" s="118"/>
      <c r="EL488" s="118"/>
      <c r="EV488" s="118"/>
      <c r="FF488" s="118"/>
      <c r="FP488" s="118"/>
      <c r="FZ488" s="118"/>
      <c r="GJ488" s="118"/>
      <c r="GT488" s="118"/>
      <c r="HD488" s="118"/>
      <c r="HN488" s="118"/>
      <c r="HX488" s="118"/>
      <c r="IH488" s="118"/>
    </row>
    <row xmlns:x14ac="http://schemas.microsoft.com/office/spreadsheetml/2009/9/ac" r="489" s="3" customFormat="true" x14ac:dyDescent="0.25">
      <c r="A489" s="397"/>
      <c r="B489" s="118"/>
      <c r="L489" s="118"/>
      <c r="V489" s="118"/>
      <c r="AF489" s="118"/>
      <c r="AP489" s="118"/>
      <c r="AZ489" s="118"/>
      <c r="BA489" s="118"/>
      <c r="BJ489" s="118"/>
      <c r="BK489" s="118"/>
      <c r="BT489" s="118"/>
      <c r="CD489" s="118"/>
      <c r="CN489" s="118"/>
      <c r="CX489" s="118"/>
      <c r="DH489" s="118"/>
      <c r="DR489" s="118"/>
      <c r="EB489" s="118"/>
      <c r="EL489" s="118"/>
      <c r="EV489" s="118"/>
      <c r="FF489" s="118"/>
      <c r="FP489" s="118"/>
      <c r="FZ489" s="118"/>
      <c r="GJ489" s="118"/>
      <c r="GT489" s="118"/>
      <c r="HD489" s="118"/>
      <c r="HN489" s="118"/>
      <c r="HX489" s="118"/>
      <c r="IH489" s="118"/>
    </row>
    <row xmlns:x14ac="http://schemas.microsoft.com/office/spreadsheetml/2009/9/ac" r="490" s="3" customFormat="true" x14ac:dyDescent="0.25">
      <c r="A490" s="397"/>
      <c r="B490" s="118"/>
      <c r="L490" s="118"/>
      <c r="V490" s="118"/>
      <c r="AF490" s="118"/>
      <c r="AP490" s="118"/>
      <c r="AZ490" s="118"/>
      <c r="BA490" s="118"/>
      <c r="BJ490" s="118"/>
      <c r="BK490" s="118"/>
      <c r="BT490" s="118"/>
      <c r="CD490" s="118"/>
      <c r="CN490" s="118"/>
      <c r="CX490" s="118"/>
      <c r="DH490" s="118"/>
      <c r="DR490" s="118"/>
      <c r="EB490" s="118"/>
      <c r="EL490" s="118"/>
      <c r="EV490" s="118"/>
      <c r="FF490" s="118"/>
      <c r="FP490" s="118"/>
      <c r="FZ490" s="118"/>
      <c r="GJ490" s="118"/>
      <c r="GT490" s="118"/>
      <c r="HD490" s="118"/>
      <c r="HN490" s="118"/>
      <c r="HX490" s="118"/>
      <c r="IH490" s="118"/>
    </row>
    <row xmlns:x14ac="http://schemas.microsoft.com/office/spreadsheetml/2009/9/ac" r="491" s="3" customFormat="true" x14ac:dyDescent="0.25">
      <c r="A491" s="397"/>
      <c r="B491" s="118"/>
      <c r="L491" s="118"/>
      <c r="V491" s="118"/>
      <c r="AF491" s="118"/>
      <c r="AP491" s="118"/>
      <c r="AZ491" s="118"/>
      <c r="BA491" s="118"/>
      <c r="BJ491" s="118"/>
      <c r="BK491" s="118"/>
      <c r="BT491" s="118"/>
      <c r="CD491" s="118"/>
      <c r="CN491" s="118"/>
      <c r="CX491" s="118"/>
      <c r="DH491" s="118"/>
      <c r="DR491" s="118"/>
      <c r="EB491" s="118"/>
      <c r="EL491" s="118"/>
      <c r="EV491" s="118"/>
      <c r="FF491" s="118"/>
      <c r="FP491" s="118"/>
      <c r="FZ491" s="118"/>
      <c r="GJ491" s="118"/>
      <c r="GT491" s="118"/>
      <c r="HD491" s="118"/>
      <c r="HN491" s="118"/>
      <c r="HX491" s="118"/>
      <c r="IH491" s="118"/>
    </row>
    <row xmlns:x14ac="http://schemas.microsoft.com/office/spreadsheetml/2009/9/ac" r="492" s="3" customFormat="true" x14ac:dyDescent="0.25">
      <c r="A492" s="397"/>
      <c r="B492" s="118"/>
      <c r="L492" s="118"/>
      <c r="V492" s="118"/>
      <c r="AF492" s="118"/>
      <c r="AP492" s="118"/>
      <c r="AZ492" s="118"/>
      <c r="BA492" s="118"/>
      <c r="BJ492" s="118"/>
      <c r="BK492" s="118"/>
      <c r="BT492" s="118"/>
      <c r="CD492" s="118"/>
      <c r="CN492" s="118"/>
      <c r="CX492" s="118"/>
      <c r="DH492" s="118"/>
      <c r="DR492" s="118"/>
      <c r="EB492" s="118"/>
      <c r="EL492" s="118"/>
      <c r="EV492" s="118"/>
      <c r="FF492" s="118"/>
      <c r="FP492" s="118"/>
      <c r="FZ492" s="118"/>
      <c r="GJ492" s="118"/>
      <c r="GT492" s="118"/>
      <c r="HD492" s="118"/>
      <c r="HN492" s="118"/>
      <c r="HX492" s="118"/>
      <c r="IH492" s="118"/>
    </row>
    <row xmlns:x14ac="http://schemas.microsoft.com/office/spreadsheetml/2009/9/ac" r="493" s="3" customFormat="true" x14ac:dyDescent="0.25">
      <c r="A493" s="397"/>
      <c r="B493" s="118"/>
      <c r="L493" s="118"/>
      <c r="V493" s="118"/>
      <c r="AF493" s="118"/>
      <c r="AP493" s="118"/>
      <c r="AZ493" s="118"/>
      <c r="BA493" s="118"/>
      <c r="BJ493" s="118"/>
      <c r="BK493" s="118"/>
      <c r="BT493" s="118"/>
      <c r="CD493" s="118"/>
      <c r="CN493" s="118"/>
      <c r="CX493" s="118"/>
      <c r="DH493" s="118"/>
      <c r="DR493" s="118"/>
      <c r="EB493" s="118"/>
      <c r="EL493" s="118"/>
      <c r="EV493" s="118"/>
      <c r="FF493" s="118"/>
      <c r="FP493" s="118"/>
      <c r="FZ493" s="118"/>
      <c r="GJ493" s="118"/>
      <c r="GT493" s="118"/>
      <c r="HD493" s="118"/>
      <c r="HN493" s="118"/>
      <c r="HX493" s="118"/>
      <c r="IH493" s="118"/>
    </row>
    <row xmlns:x14ac="http://schemas.microsoft.com/office/spreadsheetml/2009/9/ac" r="494" s="3" customFormat="true" x14ac:dyDescent="0.25">
      <c r="A494" s="397"/>
      <c r="B494" s="118"/>
      <c r="L494" s="118"/>
      <c r="V494" s="118"/>
      <c r="AF494" s="118"/>
      <c r="AP494" s="118"/>
      <c r="AZ494" s="118"/>
      <c r="BA494" s="118"/>
      <c r="BJ494" s="118"/>
      <c r="BK494" s="118"/>
      <c r="BT494" s="118"/>
      <c r="CD494" s="118"/>
      <c r="CN494" s="118"/>
      <c r="CX494" s="118"/>
      <c r="DH494" s="118"/>
      <c r="DR494" s="118"/>
      <c r="EB494" s="118"/>
      <c r="EL494" s="118"/>
      <c r="EV494" s="118"/>
      <c r="FF494" s="118"/>
      <c r="FP494" s="118"/>
      <c r="FZ494" s="118"/>
      <c r="GJ494" s="118"/>
      <c r="GT494" s="118"/>
      <c r="HD494" s="118"/>
      <c r="HN494" s="118"/>
      <c r="HX494" s="118"/>
      <c r="IH494" s="118"/>
    </row>
    <row xmlns:x14ac="http://schemas.microsoft.com/office/spreadsheetml/2009/9/ac" r="495" s="3" customFormat="true" x14ac:dyDescent="0.25">
      <c r="A495" s="397"/>
      <c r="B495" s="118"/>
      <c r="L495" s="118"/>
      <c r="V495" s="118"/>
      <c r="AF495" s="118"/>
      <c r="AP495" s="118"/>
      <c r="AZ495" s="118"/>
      <c r="BA495" s="118"/>
      <c r="BJ495" s="118"/>
      <c r="BK495" s="118"/>
      <c r="BT495" s="118"/>
      <c r="CD495" s="118"/>
      <c r="CN495" s="118"/>
      <c r="CX495" s="118"/>
      <c r="DH495" s="118"/>
      <c r="DR495" s="118"/>
      <c r="EB495" s="118"/>
      <c r="EL495" s="118"/>
      <c r="EV495" s="118"/>
      <c r="FF495" s="118"/>
      <c r="FP495" s="118"/>
      <c r="FZ495" s="118"/>
      <c r="GJ495" s="118"/>
      <c r="GT495" s="118"/>
      <c r="HD495" s="118"/>
      <c r="HN495" s="118"/>
      <c r="HX495" s="118"/>
      <c r="IH495" s="118"/>
    </row>
    <row xmlns:x14ac="http://schemas.microsoft.com/office/spreadsheetml/2009/9/ac" r="496" s="3" customFormat="true" x14ac:dyDescent="0.25">
      <c r="A496" s="397"/>
      <c r="B496" s="118"/>
      <c r="L496" s="118"/>
      <c r="V496" s="118"/>
      <c r="AF496" s="118"/>
      <c r="AP496" s="118"/>
      <c r="AZ496" s="118"/>
      <c r="BA496" s="118"/>
      <c r="BJ496" s="118"/>
      <c r="BK496" s="118"/>
      <c r="BT496" s="118"/>
      <c r="CD496" s="118"/>
      <c r="CN496" s="118"/>
      <c r="CX496" s="118"/>
      <c r="DH496" s="118"/>
      <c r="DR496" s="118"/>
      <c r="EB496" s="118"/>
      <c r="EL496" s="118"/>
      <c r="EV496" s="118"/>
      <c r="FF496" s="118"/>
      <c r="FP496" s="118"/>
      <c r="FZ496" s="118"/>
      <c r="GJ496" s="118"/>
      <c r="GT496" s="118"/>
      <c r="HD496" s="118"/>
      <c r="HN496" s="118"/>
      <c r="HX496" s="118"/>
      <c r="IH496" s="118"/>
    </row>
    <row xmlns:x14ac="http://schemas.microsoft.com/office/spreadsheetml/2009/9/ac" r="497" s="3" customFormat="true" x14ac:dyDescent="0.25">
      <c r="A497" s="397"/>
      <c r="B497" s="118"/>
      <c r="L497" s="118"/>
      <c r="V497" s="118"/>
      <c r="AF497" s="118"/>
      <c r="AP497" s="118"/>
      <c r="AZ497" s="118"/>
      <c r="BA497" s="118"/>
      <c r="BJ497" s="118"/>
      <c r="BK497" s="118"/>
      <c r="BT497" s="118"/>
      <c r="CD497" s="118"/>
      <c r="CN497" s="118"/>
      <c r="CX497" s="118"/>
      <c r="DH497" s="118"/>
      <c r="DR497" s="118"/>
      <c r="EB497" s="118"/>
      <c r="EL497" s="118"/>
      <c r="EV497" s="118"/>
      <c r="FF497" s="118"/>
      <c r="FP497" s="118"/>
      <c r="FZ497" s="118"/>
      <c r="GJ497" s="118"/>
      <c r="GT497" s="118"/>
      <c r="HD497" s="118"/>
      <c r="HN497" s="118"/>
      <c r="HX497" s="118"/>
      <c r="IH497" s="118"/>
    </row>
    <row xmlns:x14ac="http://schemas.microsoft.com/office/spreadsheetml/2009/9/ac" r="498" s="3" customFormat="true" x14ac:dyDescent="0.25">
      <c r="A498" s="397"/>
      <c r="B498" s="118"/>
      <c r="L498" s="118"/>
      <c r="V498" s="118"/>
      <c r="AF498" s="118"/>
      <c r="AP498" s="118"/>
      <c r="AZ498" s="118"/>
      <c r="BA498" s="118"/>
      <c r="BJ498" s="118"/>
      <c r="BK498" s="118"/>
      <c r="BT498" s="118"/>
      <c r="CD498" s="118"/>
      <c r="CN498" s="118"/>
      <c r="CX498" s="118"/>
      <c r="DH498" s="118"/>
      <c r="DR498" s="118"/>
      <c r="EB498" s="118"/>
      <c r="EL498" s="118"/>
      <c r="EV498" s="118"/>
      <c r="FF498" s="118"/>
      <c r="FP498" s="118"/>
      <c r="FZ498" s="118"/>
      <c r="GJ498" s="118"/>
      <c r="GT498" s="118"/>
      <c r="HD498" s="118"/>
      <c r="HN498" s="118"/>
      <c r="HX498" s="118"/>
      <c r="IH498" s="118"/>
    </row>
    <row xmlns:x14ac="http://schemas.microsoft.com/office/spreadsheetml/2009/9/ac" r="499" s="3" customFormat="true" x14ac:dyDescent="0.25">
      <c r="A499" s="397"/>
      <c r="B499" s="118"/>
      <c r="L499" s="118"/>
      <c r="V499" s="118"/>
      <c r="AF499" s="118"/>
      <c r="AP499" s="118"/>
      <c r="AZ499" s="118"/>
      <c r="BA499" s="118"/>
      <c r="BJ499" s="118"/>
      <c r="BK499" s="118"/>
      <c r="BT499" s="118"/>
      <c r="CD499" s="118"/>
      <c r="CN499" s="118"/>
      <c r="CX499" s="118"/>
      <c r="DH499" s="118"/>
      <c r="DR499" s="118"/>
      <c r="EB499" s="118"/>
      <c r="EL499" s="118"/>
      <c r="EV499" s="118"/>
      <c r="FF499" s="118"/>
      <c r="FP499" s="118"/>
      <c r="FZ499" s="118"/>
      <c r="GJ499" s="118"/>
      <c r="GT499" s="118"/>
      <c r="HD499" s="118"/>
      <c r="HN499" s="118"/>
      <c r="HX499" s="118"/>
      <c r="IH499" s="118"/>
    </row>
    <row xmlns:x14ac="http://schemas.microsoft.com/office/spreadsheetml/2009/9/ac" r="500" s="3" customFormat="true" x14ac:dyDescent="0.25">
      <c r="A500" s="397"/>
      <c r="B500" s="118"/>
      <c r="L500" s="118"/>
      <c r="V500" s="118"/>
      <c r="AF500" s="118"/>
      <c r="AP500" s="118"/>
      <c r="AZ500" s="118"/>
      <c r="BA500" s="118"/>
      <c r="BJ500" s="118"/>
      <c r="BK500" s="118"/>
      <c r="BT500" s="118"/>
      <c r="CD500" s="118"/>
      <c r="CN500" s="118"/>
      <c r="CX500" s="118"/>
      <c r="DH500" s="118"/>
      <c r="DR500" s="118"/>
      <c r="EB500" s="118"/>
      <c r="EL500" s="118"/>
      <c r="EV500" s="118"/>
      <c r="FF500" s="118"/>
      <c r="FP500" s="118"/>
      <c r="FZ500" s="118"/>
      <c r="GJ500" s="118"/>
      <c r="GT500" s="118"/>
      <c r="HD500" s="118"/>
      <c r="HN500" s="118"/>
      <c r="HX500" s="118"/>
      <c r="IH500" s="118"/>
    </row>
    <row xmlns:x14ac="http://schemas.microsoft.com/office/spreadsheetml/2009/9/ac" r="501" s="3" customFormat="true" x14ac:dyDescent="0.25">
      <c r="A501" s="397"/>
      <c r="B501" s="118"/>
      <c r="L501" s="118"/>
      <c r="V501" s="118"/>
      <c r="AF501" s="118"/>
      <c r="AP501" s="118"/>
      <c r="AZ501" s="118"/>
      <c r="BA501" s="118"/>
      <c r="BJ501" s="118"/>
      <c r="BK501" s="118"/>
      <c r="BT501" s="118"/>
      <c r="CD501" s="118"/>
      <c r="CN501" s="118"/>
      <c r="CX501" s="118"/>
      <c r="DH501" s="118"/>
      <c r="DR501" s="118"/>
      <c r="EB501" s="118"/>
      <c r="EL501" s="118"/>
      <c r="EV501" s="118"/>
      <c r="FF501" s="118"/>
      <c r="FP501" s="118"/>
      <c r="FZ501" s="118"/>
      <c r="GJ501" s="118"/>
      <c r="GT501" s="118"/>
      <c r="HD501" s="118"/>
      <c r="HN501" s="118"/>
      <c r="HX501" s="118"/>
      <c r="IH501" s="118"/>
    </row>
    <row xmlns:x14ac="http://schemas.microsoft.com/office/spreadsheetml/2009/9/ac" r="502" s="3" customFormat="true" x14ac:dyDescent="0.25">
      <c r="A502" s="397"/>
      <c r="B502" s="118"/>
      <c r="L502" s="118"/>
      <c r="V502" s="118"/>
      <c r="AF502" s="118"/>
      <c r="AP502" s="118"/>
      <c r="AZ502" s="118"/>
      <c r="BA502" s="118"/>
      <c r="BJ502" s="118"/>
      <c r="BK502" s="118"/>
      <c r="BT502" s="118"/>
      <c r="CD502" s="118"/>
      <c r="CN502" s="118"/>
      <c r="CX502" s="118"/>
      <c r="DH502" s="118"/>
      <c r="DR502" s="118"/>
      <c r="EB502" s="118"/>
      <c r="EL502" s="118"/>
      <c r="EV502" s="118"/>
      <c r="FF502" s="118"/>
      <c r="FP502" s="118"/>
      <c r="FZ502" s="118"/>
      <c r="GJ502" s="118"/>
      <c r="GT502" s="118"/>
      <c r="HD502" s="118"/>
      <c r="HN502" s="118"/>
      <c r="HX502" s="118"/>
      <c r="IH502" s="118"/>
    </row>
    <row xmlns:x14ac="http://schemas.microsoft.com/office/spreadsheetml/2009/9/ac" r="503" s="3" customFormat="true" x14ac:dyDescent="0.25">
      <c r="A503" s="397"/>
      <c r="B503" s="118"/>
      <c r="L503" s="118"/>
      <c r="V503" s="118"/>
      <c r="AF503" s="118"/>
      <c r="AP503" s="118"/>
      <c r="AZ503" s="118"/>
      <c r="BA503" s="118"/>
      <c r="BJ503" s="118"/>
      <c r="BK503" s="118"/>
      <c r="BT503" s="118"/>
      <c r="CD503" s="118"/>
      <c r="CN503" s="118"/>
      <c r="CX503" s="118"/>
      <c r="DH503" s="118"/>
      <c r="DR503" s="118"/>
      <c r="EB503" s="118"/>
      <c r="EL503" s="118"/>
      <c r="EV503" s="118"/>
      <c r="FF503" s="118"/>
      <c r="FP503" s="118"/>
      <c r="FZ503" s="118"/>
      <c r="GJ503" s="118"/>
      <c r="GT503" s="118"/>
      <c r="HD503" s="118"/>
      <c r="HN503" s="118"/>
      <c r="HX503" s="118"/>
      <c r="IH503" s="118"/>
    </row>
    <row xmlns:x14ac="http://schemas.microsoft.com/office/spreadsheetml/2009/9/ac" r="504" s="3" customFormat="true" x14ac:dyDescent="0.25">
      <c r="A504" s="397"/>
      <c r="B504" s="118"/>
      <c r="L504" s="118"/>
      <c r="V504" s="118"/>
      <c r="AF504" s="118"/>
      <c r="AP504" s="118"/>
      <c r="AZ504" s="118"/>
      <c r="BA504" s="118"/>
      <c r="BJ504" s="118"/>
      <c r="BK504" s="118"/>
      <c r="BT504" s="118"/>
      <c r="CD504" s="118"/>
      <c r="CN504" s="118"/>
      <c r="CX504" s="118"/>
      <c r="DH504" s="118"/>
      <c r="DR504" s="118"/>
      <c r="EB504" s="118"/>
      <c r="EL504" s="118"/>
      <c r="EV504" s="118"/>
      <c r="FF504" s="118"/>
      <c r="FP504" s="118"/>
      <c r="FZ504" s="118"/>
      <c r="GJ504" s="118"/>
      <c r="GT504" s="118"/>
      <c r="HD504" s="118"/>
      <c r="HN504" s="118"/>
      <c r="HX504" s="118"/>
      <c r="IH504" s="118"/>
    </row>
    <row xmlns:x14ac="http://schemas.microsoft.com/office/spreadsheetml/2009/9/ac" r="505" s="3" customFormat="true" x14ac:dyDescent="0.25">
      <c r="A505" s="397"/>
      <c r="B505" s="118"/>
      <c r="L505" s="118"/>
      <c r="V505" s="118"/>
      <c r="AF505" s="118"/>
      <c r="AP505" s="118"/>
      <c r="AZ505" s="118"/>
      <c r="BA505" s="118"/>
      <c r="BJ505" s="118"/>
      <c r="BK505" s="118"/>
      <c r="BT505" s="118"/>
      <c r="CD505" s="118"/>
      <c r="CN505" s="118"/>
      <c r="CX505" s="118"/>
      <c r="DH505" s="118"/>
      <c r="DR505" s="118"/>
      <c r="EB505" s="118"/>
      <c r="EL505" s="118"/>
      <c r="EV505" s="118"/>
      <c r="FF505" s="118"/>
      <c r="FP505" s="118"/>
      <c r="FZ505" s="118"/>
      <c r="GJ505" s="118"/>
      <c r="GT505" s="118"/>
      <c r="HD505" s="118"/>
      <c r="HN505" s="118"/>
      <c r="HX505" s="118"/>
      <c r="IH505" s="118"/>
    </row>
    <row xmlns:x14ac="http://schemas.microsoft.com/office/spreadsheetml/2009/9/ac" r="506" s="3" customFormat="true" x14ac:dyDescent="0.25">
      <c r="A506" s="397"/>
      <c r="B506" s="118"/>
      <c r="L506" s="118"/>
      <c r="V506" s="118"/>
      <c r="AF506" s="118"/>
      <c r="AP506" s="118"/>
      <c r="AZ506" s="118"/>
      <c r="BA506" s="118"/>
      <c r="BJ506" s="118"/>
      <c r="BK506" s="118"/>
      <c r="BT506" s="118"/>
      <c r="CD506" s="118"/>
      <c r="CN506" s="118"/>
      <c r="CX506" s="118"/>
      <c r="DH506" s="118"/>
      <c r="DR506" s="118"/>
      <c r="EB506" s="118"/>
      <c r="EL506" s="118"/>
      <c r="EV506" s="118"/>
      <c r="FF506" s="118"/>
      <c r="FP506" s="118"/>
      <c r="FZ506" s="118"/>
      <c r="GJ506" s="118"/>
      <c r="GT506" s="118"/>
      <c r="HD506" s="118"/>
      <c r="HN506" s="118"/>
      <c r="HX506" s="118"/>
      <c r="IH506" s="118"/>
    </row>
    <row xmlns:x14ac="http://schemas.microsoft.com/office/spreadsheetml/2009/9/ac" r="507" s="3" customFormat="true" x14ac:dyDescent="0.25">
      <c r="A507" s="397"/>
      <c r="B507" s="118"/>
      <c r="L507" s="118"/>
      <c r="V507" s="118"/>
      <c r="AF507" s="118"/>
      <c r="AP507" s="118"/>
      <c r="AZ507" s="118"/>
      <c r="BA507" s="118"/>
      <c r="BJ507" s="118"/>
      <c r="BK507" s="118"/>
      <c r="BT507" s="118"/>
      <c r="CD507" s="118"/>
      <c r="CN507" s="118"/>
      <c r="CX507" s="118"/>
      <c r="DH507" s="118"/>
      <c r="DR507" s="118"/>
      <c r="EB507" s="118"/>
      <c r="EL507" s="118"/>
      <c r="EV507" s="118"/>
      <c r="FF507" s="118"/>
      <c r="FP507" s="118"/>
      <c r="FZ507" s="118"/>
      <c r="GJ507" s="118"/>
      <c r="GT507" s="118"/>
      <c r="HD507" s="118"/>
      <c r="HN507" s="118"/>
      <c r="HX507" s="118"/>
      <c r="IH507" s="118"/>
    </row>
    <row xmlns:x14ac="http://schemas.microsoft.com/office/spreadsheetml/2009/9/ac" r="508" s="3" customFormat="true" x14ac:dyDescent="0.25">
      <c r="A508" s="397"/>
      <c r="B508" s="118"/>
      <c r="L508" s="118"/>
      <c r="V508" s="118"/>
      <c r="AF508" s="118"/>
      <c r="AP508" s="118"/>
      <c r="AZ508" s="118"/>
      <c r="BA508" s="118"/>
      <c r="BJ508" s="118"/>
      <c r="BK508" s="118"/>
      <c r="BT508" s="118"/>
      <c r="CD508" s="118"/>
      <c r="CN508" s="118"/>
      <c r="CX508" s="118"/>
      <c r="DH508" s="118"/>
      <c r="DR508" s="118"/>
      <c r="EB508" s="118"/>
      <c r="EL508" s="118"/>
      <c r="EV508" s="118"/>
      <c r="FF508" s="118"/>
      <c r="FP508" s="118"/>
      <c r="FZ508" s="118"/>
      <c r="GJ508" s="118"/>
      <c r="GT508" s="118"/>
      <c r="HD508" s="118"/>
      <c r="HN508" s="118"/>
      <c r="HX508" s="118"/>
      <c r="IH508" s="118"/>
    </row>
    <row xmlns:x14ac="http://schemas.microsoft.com/office/spreadsheetml/2009/9/ac" r="509" s="3" customFormat="true" x14ac:dyDescent="0.25">
      <c r="A509" s="397"/>
      <c r="B509" s="118"/>
      <c r="L509" s="118"/>
      <c r="V509" s="118"/>
      <c r="AF509" s="118"/>
      <c r="AP509" s="118"/>
      <c r="AZ509" s="118"/>
      <c r="BA509" s="118"/>
      <c r="BJ509" s="118"/>
      <c r="BK509" s="118"/>
      <c r="BT509" s="118"/>
      <c r="CD509" s="118"/>
      <c r="CN509" s="118"/>
      <c r="CX509" s="118"/>
      <c r="DH509" s="118"/>
      <c r="DR509" s="118"/>
      <c r="EB509" s="118"/>
      <c r="EL509" s="118"/>
      <c r="EV509" s="118"/>
      <c r="FF509" s="118"/>
      <c r="FP509" s="118"/>
      <c r="FZ509" s="118"/>
      <c r="GJ509" s="118"/>
      <c r="GT509" s="118"/>
      <c r="HD509" s="118"/>
      <c r="HN509" s="118"/>
      <c r="HX509" s="118"/>
      <c r="IH509" s="118"/>
    </row>
    <row xmlns:x14ac="http://schemas.microsoft.com/office/spreadsheetml/2009/9/ac" r="510" s="3" customFormat="true" x14ac:dyDescent="0.25">
      <c r="A510" s="397"/>
      <c r="B510" s="118"/>
      <c r="L510" s="118"/>
      <c r="V510" s="118"/>
      <c r="AF510" s="118"/>
      <c r="AP510" s="118"/>
      <c r="AZ510" s="118"/>
      <c r="BA510" s="118"/>
      <c r="BJ510" s="118"/>
      <c r="BK510" s="118"/>
      <c r="BT510" s="118"/>
      <c r="CD510" s="118"/>
      <c r="CN510" s="118"/>
      <c r="CX510" s="118"/>
      <c r="DH510" s="118"/>
      <c r="DR510" s="118"/>
      <c r="EB510" s="118"/>
      <c r="EL510" s="118"/>
      <c r="EV510" s="118"/>
      <c r="FF510" s="118"/>
      <c r="FP510" s="118"/>
      <c r="FZ510" s="118"/>
      <c r="GJ510" s="118"/>
      <c r="GT510" s="118"/>
      <c r="HD510" s="118"/>
      <c r="HN510" s="118"/>
      <c r="HX510" s="118"/>
      <c r="IH510" s="118"/>
    </row>
    <row xmlns:x14ac="http://schemas.microsoft.com/office/spreadsheetml/2009/9/ac" r="511" s="3" customFormat="true" x14ac:dyDescent="0.25">
      <c r="A511" s="397"/>
      <c r="B511" s="118"/>
      <c r="L511" s="118"/>
      <c r="V511" s="118"/>
      <c r="AF511" s="118"/>
      <c r="AP511" s="118"/>
      <c r="AZ511" s="118"/>
      <c r="BA511" s="118"/>
      <c r="BJ511" s="118"/>
      <c r="BK511" s="118"/>
      <c r="BT511" s="118"/>
      <c r="CD511" s="118"/>
      <c r="CN511" s="118"/>
      <c r="CX511" s="118"/>
      <c r="DH511" s="118"/>
      <c r="DR511" s="118"/>
      <c r="EB511" s="118"/>
      <c r="EL511" s="118"/>
      <c r="EV511" s="118"/>
      <c r="FF511" s="118"/>
      <c r="FP511" s="118"/>
      <c r="FZ511" s="118"/>
      <c r="GJ511" s="118"/>
      <c r="GT511" s="118"/>
      <c r="HD511" s="118"/>
      <c r="HN511" s="118"/>
      <c r="HX511" s="118"/>
      <c r="IH511" s="118"/>
    </row>
    <row xmlns:x14ac="http://schemas.microsoft.com/office/spreadsheetml/2009/9/ac" r="512" s="3" customFormat="true" x14ac:dyDescent="0.25">
      <c r="A512" s="397"/>
      <c r="B512" s="118"/>
      <c r="L512" s="118"/>
      <c r="V512" s="118"/>
      <c r="AF512" s="118"/>
      <c r="AP512" s="118"/>
      <c r="AZ512" s="118"/>
      <c r="BA512" s="118"/>
      <c r="BJ512" s="118"/>
      <c r="BK512" s="118"/>
      <c r="BT512" s="118"/>
      <c r="CD512" s="118"/>
      <c r="CN512" s="118"/>
      <c r="CX512" s="118"/>
      <c r="DH512" s="118"/>
      <c r="DR512" s="118"/>
      <c r="EB512" s="118"/>
      <c r="EL512" s="118"/>
      <c r="EV512" s="118"/>
      <c r="FF512" s="118"/>
      <c r="FP512" s="118"/>
      <c r="FZ512" s="118"/>
      <c r="GJ512" s="118"/>
      <c r="GT512" s="118"/>
      <c r="HD512" s="118"/>
      <c r="HN512" s="118"/>
      <c r="HX512" s="118"/>
      <c r="IH512" s="118"/>
    </row>
    <row xmlns:x14ac="http://schemas.microsoft.com/office/spreadsheetml/2009/9/ac" r="513" s="3" customFormat="true" x14ac:dyDescent="0.25">
      <c r="A513" s="397"/>
      <c r="B513" s="118"/>
      <c r="L513" s="118"/>
      <c r="V513" s="118"/>
      <c r="AF513" s="118"/>
      <c r="AP513" s="118"/>
      <c r="AZ513" s="118"/>
      <c r="BA513" s="118"/>
      <c r="BJ513" s="118"/>
      <c r="BK513" s="118"/>
      <c r="BT513" s="118"/>
      <c r="CD513" s="118"/>
      <c r="CN513" s="118"/>
      <c r="CX513" s="118"/>
      <c r="DH513" s="118"/>
      <c r="DR513" s="118"/>
      <c r="EB513" s="118"/>
      <c r="EL513" s="118"/>
      <c r="EV513" s="118"/>
      <c r="FF513" s="118"/>
      <c r="FP513" s="118"/>
      <c r="FZ513" s="118"/>
      <c r="GJ513" s="118"/>
      <c r="GT513" s="118"/>
      <c r="HD513" s="118"/>
      <c r="HN513" s="118"/>
      <c r="HX513" s="118"/>
      <c r="IH513" s="118"/>
    </row>
    <row xmlns:x14ac="http://schemas.microsoft.com/office/spreadsheetml/2009/9/ac" r="514" s="3" customFormat="true" x14ac:dyDescent="0.25">
      <c r="A514" s="397"/>
      <c r="B514" s="118"/>
      <c r="L514" s="118"/>
      <c r="V514" s="118"/>
      <c r="AF514" s="118"/>
      <c r="AP514" s="118"/>
      <c r="AZ514" s="118"/>
      <c r="BA514" s="118"/>
      <c r="BJ514" s="118"/>
      <c r="BK514" s="118"/>
      <c r="BT514" s="118"/>
      <c r="CD514" s="118"/>
      <c r="CN514" s="118"/>
      <c r="CX514" s="118"/>
      <c r="DH514" s="118"/>
      <c r="DR514" s="118"/>
      <c r="EB514" s="118"/>
      <c r="EL514" s="118"/>
      <c r="EV514" s="118"/>
      <c r="FF514" s="118"/>
      <c r="FP514" s="118"/>
      <c r="FZ514" s="118"/>
      <c r="GJ514" s="118"/>
      <c r="GT514" s="118"/>
      <c r="HD514" s="118"/>
      <c r="HN514" s="118"/>
      <c r="HX514" s="118"/>
      <c r="IH514" s="118"/>
    </row>
    <row xmlns:x14ac="http://schemas.microsoft.com/office/spreadsheetml/2009/9/ac" r="515" s="3" customFormat="true" x14ac:dyDescent="0.25">
      <c r="A515" s="397"/>
      <c r="B515" s="118"/>
      <c r="L515" s="118"/>
      <c r="V515" s="118"/>
      <c r="AF515" s="118"/>
      <c r="AP515" s="118"/>
      <c r="AZ515" s="118"/>
      <c r="BA515" s="118"/>
      <c r="BJ515" s="118"/>
      <c r="BK515" s="118"/>
      <c r="BT515" s="118"/>
      <c r="CD515" s="118"/>
      <c r="CN515" s="118"/>
      <c r="CX515" s="118"/>
      <c r="DH515" s="118"/>
      <c r="DR515" s="118"/>
      <c r="EB515" s="118"/>
      <c r="EL515" s="118"/>
      <c r="EV515" s="118"/>
      <c r="FF515" s="118"/>
      <c r="FP515" s="118"/>
      <c r="FZ515" s="118"/>
      <c r="GJ515" s="118"/>
      <c r="GT515" s="118"/>
      <c r="HD515" s="118"/>
      <c r="HN515" s="118"/>
      <c r="HX515" s="118"/>
      <c r="IH515" s="118"/>
    </row>
    <row xmlns:x14ac="http://schemas.microsoft.com/office/spreadsheetml/2009/9/ac" r="516" s="3" customFormat="true" x14ac:dyDescent="0.25">
      <c r="A516" s="397"/>
      <c r="B516" s="118"/>
      <c r="L516" s="118"/>
      <c r="V516" s="118"/>
      <c r="AF516" s="118"/>
      <c r="AP516" s="118"/>
      <c r="AZ516" s="118"/>
      <c r="BA516" s="118"/>
      <c r="BJ516" s="118"/>
      <c r="BK516" s="118"/>
      <c r="BT516" s="118"/>
      <c r="CD516" s="118"/>
      <c r="CN516" s="118"/>
      <c r="CX516" s="118"/>
      <c r="DH516" s="118"/>
      <c r="DR516" s="118"/>
      <c r="EB516" s="118"/>
      <c r="EL516" s="118"/>
      <c r="EV516" s="118"/>
      <c r="FF516" s="118"/>
      <c r="FP516" s="118"/>
      <c r="FZ516" s="118"/>
      <c r="GJ516" s="118"/>
      <c r="GT516" s="118"/>
      <c r="HD516" s="118"/>
      <c r="HN516" s="118"/>
      <c r="HX516" s="118"/>
      <c r="IH516" s="118"/>
    </row>
    <row xmlns:x14ac="http://schemas.microsoft.com/office/spreadsheetml/2009/9/ac" r="517" s="3" customFormat="true" x14ac:dyDescent="0.25">
      <c r="A517" s="397"/>
      <c r="B517" s="118"/>
      <c r="L517" s="118"/>
      <c r="V517" s="118"/>
      <c r="AF517" s="118"/>
      <c r="AP517" s="118"/>
      <c r="AZ517" s="118"/>
      <c r="BA517" s="118"/>
      <c r="BJ517" s="118"/>
      <c r="BK517" s="118"/>
      <c r="BT517" s="118"/>
      <c r="CD517" s="118"/>
      <c r="CN517" s="118"/>
      <c r="CX517" s="118"/>
      <c r="DH517" s="118"/>
      <c r="DR517" s="118"/>
      <c r="EB517" s="118"/>
      <c r="EL517" s="118"/>
      <c r="EV517" s="118"/>
      <c r="FF517" s="118"/>
      <c r="FP517" s="118"/>
      <c r="FZ517" s="118"/>
      <c r="GJ517" s="118"/>
      <c r="GT517" s="118"/>
      <c r="HD517" s="118"/>
      <c r="HN517" s="118"/>
      <c r="HX517" s="118"/>
      <c r="IH517" s="118"/>
    </row>
    <row xmlns:x14ac="http://schemas.microsoft.com/office/spreadsheetml/2009/9/ac" r="518" s="3" customFormat="true" x14ac:dyDescent="0.25">
      <c r="A518" s="397"/>
      <c r="B518" s="118"/>
      <c r="L518" s="118"/>
      <c r="V518" s="118"/>
      <c r="AF518" s="118"/>
      <c r="AP518" s="118"/>
      <c r="AZ518" s="118"/>
      <c r="BA518" s="118"/>
      <c r="BJ518" s="118"/>
      <c r="BK518" s="118"/>
      <c r="BT518" s="118"/>
      <c r="CD518" s="118"/>
      <c r="CN518" s="118"/>
      <c r="CX518" s="118"/>
      <c r="DH518" s="118"/>
      <c r="DR518" s="118"/>
      <c r="EB518" s="118"/>
      <c r="EL518" s="118"/>
      <c r="EV518" s="118"/>
      <c r="FF518" s="118"/>
      <c r="FP518" s="118"/>
      <c r="FZ518" s="118"/>
      <c r="GJ518" s="118"/>
      <c r="GT518" s="118"/>
      <c r="HD518" s="118"/>
      <c r="HN518" s="118"/>
      <c r="HX518" s="118"/>
      <c r="IH518" s="118"/>
    </row>
    <row xmlns:x14ac="http://schemas.microsoft.com/office/spreadsheetml/2009/9/ac" r="519" s="3" customFormat="true" x14ac:dyDescent="0.25">
      <c r="A519" s="397"/>
      <c r="B519" s="118"/>
      <c r="L519" s="118"/>
      <c r="V519" s="118"/>
      <c r="AF519" s="118"/>
      <c r="AP519" s="118"/>
      <c r="AZ519" s="118"/>
      <c r="BA519" s="118"/>
      <c r="BJ519" s="118"/>
      <c r="BK519" s="118"/>
      <c r="BT519" s="118"/>
      <c r="CD519" s="118"/>
      <c r="CN519" s="118"/>
      <c r="CX519" s="118"/>
      <c r="DH519" s="118"/>
      <c r="DR519" s="118"/>
      <c r="EB519" s="118"/>
      <c r="EL519" s="118"/>
      <c r="EV519" s="118"/>
      <c r="FF519" s="118"/>
      <c r="FP519" s="118"/>
      <c r="FZ519" s="118"/>
      <c r="GJ519" s="118"/>
      <c r="GT519" s="118"/>
      <c r="HD519" s="118"/>
      <c r="HN519" s="118"/>
      <c r="HX519" s="118"/>
      <c r="IH519" s="118"/>
    </row>
    <row xmlns:x14ac="http://schemas.microsoft.com/office/spreadsheetml/2009/9/ac" r="520" s="3" customFormat="true" x14ac:dyDescent="0.25">
      <c r="A520" s="397"/>
      <c r="B520" s="118"/>
      <c r="L520" s="118"/>
      <c r="V520" s="118"/>
      <c r="AF520" s="118"/>
      <c r="AP520" s="118"/>
      <c r="AZ520" s="118"/>
      <c r="BA520" s="118"/>
      <c r="BJ520" s="118"/>
      <c r="BK520" s="118"/>
      <c r="BT520" s="118"/>
      <c r="CD520" s="118"/>
      <c r="CN520" s="118"/>
      <c r="CX520" s="118"/>
      <c r="DH520" s="118"/>
      <c r="DR520" s="118"/>
      <c r="EB520" s="118"/>
      <c r="EL520" s="118"/>
      <c r="EV520" s="118"/>
      <c r="FF520" s="118"/>
      <c r="FP520" s="118"/>
      <c r="FZ520" s="118"/>
      <c r="GJ520" s="118"/>
      <c r="GT520" s="118"/>
      <c r="HD520" s="118"/>
      <c r="HN520" s="118"/>
      <c r="HX520" s="118"/>
      <c r="IH520" s="118"/>
    </row>
    <row xmlns:x14ac="http://schemas.microsoft.com/office/spreadsheetml/2009/9/ac" r="521" s="3" customFormat="true" x14ac:dyDescent="0.25">
      <c r="A521" s="397"/>
      <c r="B521" s="118"/>
      <c r="L521" s="118"/>
      <c r="V521" s="118"/>
      <c r="AF521" s="118"/>
      <c r="AP521" s="118"/>
      <c r="AZ521" s="118"/>
      <c r="BA521" s="118"/>
      <c r="BJ521" s="118"/>
      <c r="BK521" s="118"/>
      <c r="BT521" s="118"/>
      <c r="CD521" s="118"/>
      <c r="CN521" s="118"/>
      <c r="CX521" s="118"/>
      <c r="DH521" s="118"/>
      <c r="DR521" s="118"/>
      <c r="EB521" s="118"/>
      <c r="EL521" s="118"/>
      <c r="EV521" s="118"/>
      <c r="FF521" s="118"/>
      <c r="FP521" s="118"/>
      <c r="FZ521" s="118"/>
      <c r="GJ521" s="118"/>
      <c r="GT521" s="118"/>
      <c r="HD521" s="118"/>
      <c r="HN521" s="118"/>
      <c r="HX521" s="118"/>
      <c r="IH521" s="118"/>
    </row>
    <row xmlns:x14ac="http://schemas.microsoft.com/office/spreadsheetml/2009/9/ac" r="522" s="3" customFormat="true" x14ac:dyDescent="0.25">
      <c r="A522" s="397"/>
      <c r="B522" s="118"/>
      <c r="L522" s="118"/>
      <c r="V522" s="118"/>
      <c r="AF522" s="118"/>
      <c r="AP522" s="118"/>
      <c r="AZ522" s="118"/>
      <c r="BA522" s="118"/>
      <c r="BJ522" s="118"/>
      <c r="BK522" s="118"/>
      <c r="BT522" s="118"/>
      <c r="CD522" s="118"/>
      <c r="CN522" s="118"/>
      <c r="CX522" s="118"/>
      <c r="DH522" s="118"/>
      <c r="DR522" s="118"/>
      <c r="EB522" s="118"/>
      <c r="EL522" s="118"/>
      <c r="EV522" s="118"/>
      <c r="FF522" s="118"/>
      <c r="FP522" s="118"/>
      <c r="FZ522" s="118"/>
      <c r="GJ522" s="118"/>
      <c r="GT522" s="118"/>
      <c r="HD522" s="118"/>
      <c r="HN522" s="118"/>
      <c r="HX522" s="118"/>
      <c r="IH522" s="118"/>
    </row>
    <row xmlns:x14ac="http://schemas.microsoft.com/office/spreadsheetml/2009/9/ac" r="523" s="3" customFormat="true" x14ac:dyDescent="0.25">
      <c r="A523" s="397"/>
      <c r="B523" s="118"/>
      <c r="L523" s="118"/>
      <c r="V523" s="118"/>
      <c r="AF523" s="118"/>
      <c r="AP523" s="118"/>
      <c r="AZ523" s="118"/>
      <c r="BA523" s="118"/>
      <c r="BJ523" s="118"/>
      <c r="BK523" s="118"/>
      <c r="BT523" s="118"/>
      <c r="CD523" s="118"/>
      <c r="CN523" s="118"/>
      <c r="CX523" s="118"/>
      <c r="DH523" s="118"/>
      <c r="DR523" s="118"/>
      <c r="EB523" s="118"/>
      <c r="EL523" s="118"/>
      <c r="EV523" s="118"/>
      <c r="FF523" s="118"/>
      <c r="FP523" s="118"/>
      <c r="FZ523" s="118"/>
      <c r="GJ523" s="118"/>
      <c r="GT523" s="118"/>
      <c r="HD523" s="118"/>
      <c r="HN523" s="118"/>
      <c r="HX523" s="118"/>
      <c r="IH523" s="118"/>
    </row>
    <row xmlns:x14ac="http://schemas.microsoft.com/office/spreadsheetml/2009/9/ac" r="524" s="3" customFormat="true" x14ac:dyDescent="0.25">
      <c r="A524" s="397"/>
      <c r="B524" s="118"/>
      <c r="L524" s="118"/>
      <c r="V524" s="118"/>
      <c r="AF524" s="118"/>
      <c r="AP524" s="118"/>
      <c r="AZ524" s="118"/>
      <c r="BA524" s="118"/>
      <c r="BJ524" s="118"/>
      <c r="BK524" s="118"/>
      <c r="BT524" s="118"/>
      <c r="CD524" s="118"/>
      <c r="CN524" s="118"/>
      <c r="CX524" s="118"/>
      <c r="DH524" s="118"/>
      <c r="DR524" s="118"/>
      <c r="EB524" s="118"/>
      <c r="EL524" s="118"/>
      <c r="EV524" s="118"/>
      <c r="FF524" s="118"/>
      <c r="FP524" s="118"/>
      <c r="FZ524" s="118"/>
      <c r="GJ524" s="118"/>
      <c r="GT524" s="118"/>
      <c r="HD524" s="118"/>
      <c r="HN524" s="118"/>
      <c r="HX524" s="118"/>
      <c r="IH524" s="118"/>
    </row>
    <row xmlns:x14ac="http://schemas.microsoft.com/office/spreadsheetml/2009/9/ac" r="525" s="3" customFormat="true" x14ac:dyDescent="0.25">
      <c r="A525" s="397"/>
      <c r="B525" s="118"/>
      <c r="L525" s="118"/>
      <c r="V525" s="118"/>
      <c r="AF525" s="118"/>
      <c r="AP525" s="118"/>
      <c r="AZ525" s="118"/>
      <c r="BA525" s="118"/>
      <c r="BJ525" s="118"/>
      <c r="BK525" s="118"/>
      <c r="BT525" s="118"/>
      <c r="CD525" s="118"/>
      <c r="CN525" s="118"/>
      <c r="CX525" s="118"/>
      <c r="DH525" s="118"/>
      <c r="DR525" s="118"/>
      <c r="EB525" s="118"/>
      <c r="EL525" s="118"/>
      <c r="EV525" s="118"/>
      <c r="FF525" s="118"/>
      <c r="FP525" s="118"/>
      <c r="FZ525" s="118"/>
      <c r="GJ525" s="118"/>
      <c r="GT525" s="118"/>
      <c r="HD525" s="118"/>
      <c r="HN525" s="118"/>
      <c r="HX525" s="118"/>
      <c r="IH525" s="118"/>
    </row>
    <row xmlns:x14ac="http://schemas.microsoft.com/office/spreadsheetml/2009/9/ac" r="526" s="3" customFormat="true" x14ac:dyDescent="0.25">
      <c r="A526" s="397"/>
      <c r="B526" s="118"/>
      <c r="L526" s="118"/>
      <c r="V526" s="118"/>
      <c r="AF526" s="118"/>
      <c r="AP526" s="118"/>
      <c r="AZ526" s="118"/>
      <c r="BA526" s="118"/>
      <c r="BJ526" s="118"/>
      <c r="BK526" s="118"/>
      <c r="BT526" s="118"/>
      <c r="CD526" s="118"/>
      <c r="CN526" s="118"/>
      <c r="CX526" s="118"/>
      <c r="DH526" s="118"/>
      <c r="DR526" s="118"/>
      <c r="EB526" s="118"/>
      <c r="EL526" s="118"/>
      <c r="EV526" s="118"/>
      <c r="FF526" s="118"/>
      <c r="FP526" s="118"/>
      <c r="FZ526" s="118"/>
      <c r="GJ526" s="118"/>
      <c r="GT526" s="118"/>
      <c r="HD526" s="118"/>
      <c r="HN526" s="118"/>
      <c r="HX526" s="118"/>
      <c r="IH526" s="118"/>
    </row>
    <row xmlns:x14ac="http://schemas.microsoft.com/office/spreadsheetml/2009/9/ac" r="527" s="3" customFormat="true" x14ac:dyDescent="0.25">
      <c r="A527" s="397"/>
      <c r="B527" s="118"/>
      <c r="L527" s="118"/>
      <c r="V527" s="118"/>
      <c r="AF527" s="118"/>
      <c r="AP527" s="118"/>
      <c r="AZ527" s="118"/>
      <c r="BA527" s="118"/>
      <c r="BJ527" s="118"/>
      <c r="BK527" s="118"/>
      <c r="BT527" s="118"/>
      <c r="CD527" s="118"/>
      <c r="CN527" s="118"/>
      <c r="CX527" s="118"/>
      <c r="DH527" s="118"/>
      <c r="DR527" s="118"/>
      <c r="EB527" s="118"/>
      <c r="EL527" s="118"/>
      <c r="EV527" s="118"/>
      <c r="FF527" s="118"/>
      <c r="FP527" s="118"/>
      <c r="FZ527" s="118"/>
      <c r="GJ527" s="118"/>
      <c r="GT527" s="118"/>
      <c r="HD527" s="118"/>
      <c r="HN527" s="118"/>
      <c r="HX527" s="118"/>
      <c r="IH527" s="118"/>
    </row>
    <row xmlns:x14ac="http://schemas.microsoft.com/office/spreadsheetml/2009/9/ac" r="528" s="3" customFormat="true" x14ac:dyDescent="0.25">
      <c r="A528" s="397"/>
      <c r="B528" s="118"/>
      <c r="L528" s="118"/>
      <c r="V528" s="118"/>
      <c r="AF528" s="118"/>
      <c r="AP528" s="118"/>
      <c r="AZ528" s="118"/>
      <c r="BA528" s="118"/>
      <c r="BJ528" s="118"/>
      <c r="BK528" s="118"/>
      <c r="BT528" s="118"/>
      <c r="CD528" s="118"/>
      <c r="CN528" s="118"/>
      <c r="CX528" s="118"/>
      <c r="DH528" s="118"/>
      <c r="DR528" s="118"/>
      <c r="EB528" s="118"/>
      <c r="EL528" s="118"/>
      <c r="EV528" s="118"/>
      <c r="FF528" s="118"/>
      <c r="FP528" s="118"/>
      <c r="FZ528" s="118"/>
      <c r="GJ528" s="118"/>
      <c r="GT528" s="118"/>
      <c r="HD528" s="118"/>
      <c r="HN528" s="118"/>
      <c r="HX528" s="118"/>
      <c r="IH528" s="118"/>
    </row>
    <row xmlns:x14ac="http://schemas.microsoft.com/office/spreadsheetml/2009/9/ac" r="529" s="3" customFormat="true" x14ac:dyDescent="0.25">
      <c r="A529" s="397"/>
      <c r="B529" s="118"/>
      <c r="L529" s="118"/>
      <c r="V529" s="118"/>
      <c r="AF529" s="118"/>
      <c r="AP529" s="118"/>
      <c r="AZ529" s="118"/>
      <c r="BA529" s="118"/>
      <c r="BJ529" s="118"/>
      <c r="BK529" s="118"/>
      <c r="BT529" s="118"/>
      <c r="CD529" s="118"/>
      <c r="CN529" s="118"/>
      <c r="CX529" s="118"/>
      <c r="DH529" s="118"/>
      <c r="DR529" s="118"/>
      <c r="EB529" s="118"/>
      <c r="EL529" s="118"/>
      <c r="EV529" s="118"/>
      <c r="FF529" s="118"/>
      <c r="FP529" s="118"/>
      <c r="FZ529" s="118"/>
      <c r="GJ529" s="118"/>
      <c r="GT529" s="118"/>
      <c r="HD529" s="118"/>
      <c r="HN529" s="118"/>
      <c r="HX529" s="118"/>
      <c r="IH529" s="118"/>
    </row>
    <row xmlns:x14ac="http://schemas.microsoft.com/office/spreadsheetml/2009/9/ac" r="530" s="3" customFormat="true" x14ac:dyDescent="0.25">
      <c r="A530" s="397"/>
      <c r="B530" s="118"/>
      <c r="L530" s="118"/>
      <c r="V530" s="118"/>
      <c r="AF530" s="118"/>
      <c r="AP530" s="118"/>
      <c r="AZ530" s="118"/>
      <c r="BA530" s="118"/>
      <c r="BJ530" s="118"/>
      <c r="BK530" s="118"/>
      <c r="BT530" s="118"/>
      <c r="CD530" s="118"/>
      <c r="CN530" s="118"/>
      <c r="CX530" s="118"/>
      <c r="DH530" s="118"/>
      <c r="DR530" s="118"/>
      <c r="EB530" s="118"/>
      <c r="EL530" s="118"/>
      <c r="EV530" s="118"/>
      <c r="FF530" s="118"/>
      <c r="FP530" s="118"/>
      <c r="FZ530" s="118"/>
      <c r="GJ530" s="118"/>
      <c r="GT530" s="118"/>
      <c r="HD530" s="118"/>
      <c r="HN530" s="118"/>
      <c r="HX530" s="118"/>
      <c r="IH530" s="118"/>
    </row>
    <row xmlns:x14ac="http://schemas.microsoft.com/office/spreadsheetml/2009/9/ac" r="531" s="3" customFormat="true" x14ac:dyDescent="0.25">
      <c r="A531" s="397"/>
      <c r="B531" s="118"/>
      <c r="L531" s="118"/>
      <c r="V531" s="118"/>
      <c r="AF531" s="118"/>
      <c r="AP531" s="118"/>
      <c r="AZ531" s="118"/>
      <c r="BA531" s="118"/>
      <c r="BJ531" s="118"/>
      <c r="BK531" s="118"/>
      <c r="BT531" s="118"/>
      <c r="CD531" s="118"/>
      <c r="CN531" s="118"/>
      <c r="CX531" s="118"/>
      <c r="DH531" s="118"/>
      <c r="DR531" s="118"/>
      <c r="EB531" s="118"/>
      <c r="EL531" s="118"/>
      <c r="EV531" s="118"/>
      <c r="FF531" s="118"/>
      <c r="FP531" s="118"/>
      <c r="FZ531" s="118"/>
      <c r="GJ531" s="118"/>
      <c r="GT531" s="118"/>
      <c r="HD531" s="118"/>
      <c r="HN531" s="118"/>
      <c r="HX531" s="118"/>
      <c r="IH531" s="118"/>
    </row>
    <row xmlns:x14ac="http://schemas.microsoft.com/office/spreadsheetml/2009/9/ac" r="532" s="3" customFormat="true" x14ac:dyDescent="0.25">
      <c r="A532" s="397"/>
      <c r="B532" s="118"/>
      <c r="L532" s="118"/>
      <c r="V532" s="118"/>
      <c r="AF532" s="118"/>
      <c r="AP532" s="118"/>
      <c r="AZ532" s="118"/>
      <c r="BA532" s="118"/>
      <c r="BJ532" s="118"/>
      <c r="BK532" s="118"/>
      <c r="BT532" s="118"/>
      <c r="CD532" s="118"/>
      <c r="CN532" s="118"/>
      <c r="CX532" s="118"/>
      <c r="DH532" s="118"/>
      <c r="DR532" s="118"/>
      <c r="EB532" s="118"/>
      <c r="EL532" s="118"/>
      <c r="EV532" s="118"/>
      <c r="FF532" s="118"/>
      <c r="FP532" s="118"/>
      <c r="FZ532" s="118"/>
      <c r="GJ532" s="118"/>
      <c r="GT532" s="118"/>
      <c r="HD532" s="118"/>
      <c r="HN532" s="118"/>
      <c r="HX532" s="118"/>
      <c r="IH532" s="118"/>
    </row>
    <row xmlns:x14ac="http://schemas.microsoft.com/office/spreadsheetml/2009/9/ac" r="533" s="3" customFormat="true" x14ac:dyDescent="0.25">
      <c r="A533" s="397"/>
      <c r="B533" s="118"/>
      <c r="L533" s="118"/>
      <c r="V533" s="118"/>
      <c r="AF533" s="118"/>
      <c r="AP533" s="118"/>
      <c r="AZ533" s="118"/>
      <c r="BA533" s="118"/>
      <c r="BJ533" s="118"/>
      <c r="BK533" s="118"/>
      <c r="BT533" s="118"/>
      <c r="CD533" s="118"/>
      <c r="CN533" s="118"/>
      <c r="CX533" s="118"/>
      <c r="DH533" s="118"/>
      <c r="DR533" s="118"/>
      <c r="EB533" s="118"/>
      <c r="EL533" s="118"/>
      <c r="EV533" s="118"/>
      <c r="FF533" s="118"/>
      <c r="FP533" s="118"/>
      <c r="FZ533" s="118"/>
      <c r="GJ533" s="118"/>
      <c r="GT533" s="118"/>
      <c r="HD533" s="118"/>
      <c r="HN533" s="118"/>
      <c r="HX533" s="118"/>
      <c r="IH533" s="118"/>
    </row>
    <row xmlns:x14ac="http://schemas.microsoft.com/office/spreadsheetml/2009/9/ac" r="534" s="3" customFormat="true" x14ac:dyDescent="0.25">
      <c r="A534" s="397"/>
      <c r="B534" s="118"/>
      <c r="L534" s="118"/>
      <c r="V534" s="118"/>
      <c r="AF534" s="118"/>
      <c r="AP534" s="118"/>
      <c r="AZ534" s="118"/>
      <c r="BA534" s="118"/>
      <c r="BJ534" s="118"/>
      <c r="BK534" s="118"/>
      <c r="BT534" s="118"/>
      <c r="CD534" s="118"/>
      <c r="CN534" s="118"/>
      <c r="CX534" s="118"/>
      <c r="DH534" s="118"/>
      <c r="DR534" s="118"/>
      <c r="EB534" s="118"/>
      <c r="EL534" s="118"/>
      <c r="EV534" s="118"/>
      <c r="FF534" s="118"/>
      <c r="FP534" s="118"/>
      <c r="FZ534" s="118"/>
      <c r="GJ534" s="118"/>
      <c r="GT534" s="118"/>
      <c r="HD534" s="118"/>
      <c r="HN534" s="118"/>
      <c r="HX534" s="118"/>
      <c r="IH534" s="118"/>
    </row>
    <row xmlns:x14ac="http://schemas.microsoft.com/office/spreadsheetml/2009/9/ac" r="535" s="3" customFormat="true" x14ac:dyDescent="0.25">
      <c r="A535" s="397"/>
      <c r="B535" s="118"/>
      <c r="L535" s="118"/>
      <c r="V535" s="118"/>
      <c r="AF535" s="118"/>
      <c r="AP535" s="118"/>
      <c r="AZ535" s="118"/>
      <c r="BA535" s="118"/>
      <c r="BJ535" s="118"/>
      <c r="BK535" s="118"/>
      <c r="BT535" s="118"/>
      <c r="CD535" s="118"/>
      <c r="CN535" s="118"/>
      <c r="CX535" s="118"/>
      <c r="DH535" s="118"/>
      <c r="DR535" s="118"/>
      <c r="EB535" s="118"/>
      <c r="EL535" s="118"/>
      <c r="EV535" s="118"/>
      <c r="FF535" s="118"/>
      <c r="FP535" s="118"/>
      <c r="FZ535" s="118"/>
      <c r="GJ535" s="118"/>
      <c r="GT535" s="118"/>
      <c r="HD535" s="118"/>
      <c r="HN535" s="118"/>
      <c r="HX535" s="118"/>
      <c r="IH535" s="118"/>
    </row>
    <row xmlns:x14ac="http://schemas.microsoft.com/office/spreadsheetml/2009/9/ac" r="536" s="3" customFormat="true" x14ac:dyDescent="0.25">
      <c r="A536" s="397"/>
      <c r="B536" s="118"/>
      <c r="L536" s="118"/>
      <c r="V536" s="118"/>
      <c r="AF536" s="118"/>
      <c r="AP536" s="118"/>
      <c r="AZ536" s="118"/>
      <c r="BA536" s="118"/>
      <c r="BJ536" s="118"/>
      <c r="BK536" s="118"/>
      <c r="BT536" s="118"/>
      <c r="CD536" s="118"/>
      <c r="CN536" s="118"/>
      <c r="CX536" s="118"/>
      <c r="DH536" s="118"/>
      <c r="DR536" s="118"/>
      <c r="EB536" s="118"/>
      <c r="EL536" s="118"/>
      <c r="EV536" s="118"/>
      <c r="FF536" s="118"/>
      <c r="FP536" s="118"/>
      <c r="FZ536" s="118"/>
      <c r="GJ536" s="118"/>
      <c r="GT536" s="118"/>
      <c r="HD536" s="118"/>
      <c r="HN536" s="118"/>
      <c r="HX536" s="118"/>
      <c r="IH536" s="118"/>
    </row>
    <row xmlns:x14ac="http://schemas.microsoft.com/office/spreadsheetml/2009/9/ac" r="537" s="3" customFormat="true" x14ac:dyDescent="0.25">
      <c r="A537" s="397"/>
      <c r="B537" s="118"/>
      <c r="L537" s="118"/>
      <c r="V537" s="118"/>
      <c r="AF537" s="118"/>
      <c r="AP537" s="118"/>
      <c r="AZ537" s="118"/>
      <c r="BA537" s="118"/>
      <c r="BJ537" s="118"/>
      <c r="BK537" s="118"/>
      <c r="BT537" s="118"/>
      <c r="CD537" s="118"/>
      <c r="CN537" s="118"/>
      <c r="CX537" s="118"/>
      <c r="DH537" s="118"/>
      <c r="DR537" s="118"/>
      <c r="EB537" s="118"/>
      <c r="EL537" s="118"/>
      <c r="EV537" s="118"/>
      <c r="FF537" s="118"/>
      <c r="FP537" s="118"/>
      <c r="FZ537" s="118"/>
      <c r="GJ537" s="118"/>
      <c r="GT537" s="118"/>
      <c r="HD537" s="118"/>
      <c r="HN537" s="118"/>
      <c r="HX537" s="118"/>
      <c r="IH537" s="118"/>
    </row>
    <row xmlns:x14ac="http://schemas.microsoft.com/office/spreadsheetml/2009/9/ac" r="538" s="3" customFormat="true" x14ac:dyDescent="0.25">
      <c r="A538" s="397"/>
      <c r="B538" s="118"/>
      <c r="L538" s="118"/>
      <c r="V538" s="118"/>
      <c r="AF538" s="118"/>
      <c r="AP538" s="118"/>
      <c r="AZ538" s="118"/>
      <c r="BA538" s="118"/>
      <c r="BJ538" s="118"/>
      <c r="BK538" s="118"/>
      <c r="BT538" s="118"/>
      <c r="CD538" s="118"/>
      <c r="CN538" s="118"/>
      <c r="CX538" s="118"/>
      <c r="DH538" s="118"/>
      <c r="DR538" s="118"/>
      <c r="EB538" s="118"/>
      <c r="EL538" s="118"/>
      <c r="EV538" s="118"/>
      <c r="FF538" s="118"/>
      <c r="FP538" s="118"/>
      <c r="FZ538" s="118"/>
      <c r="GJ538" s="118"/>
      <c r="GT538" s="118"/>
      <c r="HD538" s="118"/>
      <c r="HN538" s="118"/>
      <c r="HX538" s="118"/>
      <c r="IH538" s="118"/>
    </row>
    <row xmlns:x14ac="http://schemas.microsoft.com/office/spreadsheetml/2009/9/ac" r="539" s="3" customFormat="true" x14ac:dyDescent="0.25">
      <c r="A539" s="397"/>
      <c r="B539" s="118"/>
      <c r="L539" s="118"/>
      <c r="V539" s="118"/>
      <c r="AF539" s="118"/>
      <c r="AP539" s="118"/>
      <c r="AZ539" s="118"/>
      <c r="BA539" s="118"/>
      <c r="BJ539" s="118"/>
      <c r="BK539" s="118"/>
      <c r="BT539" s="118"/>
      <c r="CD539" s="118"/>
      <c r="CN539" s="118"/>
      <c r="CX539" s="118"/>
      <c r="DH539" s="118"/>
      <c r="DR539" s="118"/>
      <c r="EB539" s="118"/>
      <c r="EL539" s="118"/>
      <c r="EV539" s="118"/>
      <c r="FF539" s="118"/>
      <c r="FP539" s="118"/>
      <c r="FZ539" s="118"/>
      <c r="GJ539" s="118"/>
      <c r="GT539" s="118"/>
      <c r="HD539" s="118"/>
      <c r="HN539" s="118"/>
      <c r="HX539" s="118"/>
      <c r="IH539" s="118"/>
    </row>
    <row xmlns:x14ac="http://schemas.microsoft.com/office/spreadsheetml/2009/9/ac" r="540" s="3" customFormat="true" x14ac:dyDescent="0.25">
      <c r="A540" s="397"/>
      <c r="B540" s="118"/>
      <c r="L540" s="118"/>
      <c r="V540" s="118"/>
      <c r="AF540" s="118"/>
      <c r="AP540" s="118"/>
      <c r="AZ540" s="118"/>
      <c r="BA540" s="118"/>
      <c r="BJ540" s="118"/>
      <c r="BK540" s="118"/>
      <c r="BT540" s="118"/>
      <c r="CD540" s="118"/>
      <c r="CN540" s="118"/>
      <c r="CX540" s="118"/>
      <c r="DH540" s="118"/>
      <c r="DR540" s="118"/>
      <c r="EB540" s="118"/>
      <c r="EL540" s="118"/>
      <c r="EV540" s="118"/>
      <c r="FF540" s="118"/>
      <c r="FP540" s="118"/>
      <c r="FZ540" s="118"/>
      <c r="GJ540" s="118"/>
      <c r="GT540" s="118"/>
      <c r="HD540" s="118"/>
      <c r="HN540" s="118"/>
      <c r="HX540" s="118"/>
      <c r="IH540" s="118"/>
    </row>
    <row xmlns:x14ac="http://schemas.microsoft.com/office/spreadsheetml/2009/9/ac" r="541" s="3" customFormat="true" x14ac:dyDescent="0.25">
      <c r="A541" s="397"/>
      <c r="B541" s="118"/>
      <c r="L541" s="118"/>
      <c r="V541" s="118"/>
      <c r="AF541" s="118"/>
      <c r="AP541" s="118"/>
      <c r="AZ541" s="118"/>
      <c r="BA541" s="118"/>
      <c r="BJ541" s="118"/>
      <c r="BK541" s="118"/>
      <c r="BT541" s="118"/>
      <c r="CD541" s="118"/>
      <c r="CN541" s="118"/>
      <c r="CX541" s="118"/>
      <c r="DH541" s="118"/>
      <c r="DR541" s="118"/>
      <c r="EB541" s="118"/>
      <c r="EL541" s="118"/>
      <c r="EV541" s="118"/>
      <c r="FF541" s="118"/>
      <c r="FP541" s="118"/>
      <c r="FZ541" s="118"/>
      <c r="GJ541" s="118"/>
      <c r="GT541" s="118"/>
      <c r="HD541" s="118"/>
      <c r="HN541" s="118"/>
      <c r="HX541" s="118"/>
      <c r="IH541" s="118"/>
    </row>
    <row xmlns:x14ac="http://schemas.microsoft.com/office/spreadsheetml/2009/9/ac" r="542" s="3" customFormat="true" x14ac:dyDescent="0.25">
      <c r="A542" s="397"/>
      <c r="B542" s="118"/>
      <c r="L542" s="118"/>
      <c r="V542" s="118"/>
      <c r="AF542" s="118"/>
      <c r="AP542" s="118"/>
      <c r="AZ542" s="118"/>
      <c r="BA542" s="118"/>
      <c r="BJ542" s="118"/>
      <c r="BK542" s="118"/>
      <c r="BT542" s="118"/>
      <c r="CD542" s="118"/>
      <c r="CN542" s="118"/>
      <c r="CX542" s="118"/>
      <c r="DH542" s="118"/>
      <c r="DR542" s="118"/>
      <c r="EB542" s="118"/>
      <c r="EL542" s="118"/>
      <c r="EV542" s="118"/>
      <c r="FF542" s="118"/>
      <c r="FP542" s="118"/>
      <c r="FZ542" s="118"/>
      <c r="GJ542" s="118"/>
      <c r="GT542" s="118"/>
      <c r="HD542" s="118"/>
      <c r="HN542" s="118"/>
      <c r="HX542" s="118"/>
      <c r="IH542" s="118"/>
    </row>
    <row xmlns:x14ac="http://schemas.microsoft.com/office/spreadsheetml/2009/9/ac" r="543" s="3" customFormat="true" x14ac:dyDescent="0.25">
      <c r="A543" s="397"/>
      <c r="B543" s="118"/>
      <c r="L543" s="118"/>
      <c r="V543" s="118"/>
      <c r="AF543" s="118"/>
      <c r="AP543" s="118"/>
      <c r="AZ543" s="118"/>
      <c r="BA543" s="118"/>
      <c r="BJ543" s="118"/>
      <c r="BK543" s="118"/>
      <c r="BT543" s="118"/>
      <c r="CD543" s="118"/>
      <c r="CN543" s="118"/>
      <c r="CX543" s="118"/>
      <c r="DH543" s="118"/>
      <c r="DR543" s="118"/>
      <c r="EB543" s="118"/>
      <c r="EL543" s="118"/>
      <c r="EV543" s="118"/>
      <c r="FF543" s="118"/>
      <c r="FP543" s="118"/>
      <c r="FZ543" s="118"/>
      <c r="GJ543" s="118"/>
      <c r="GT543" s="118"/>
      <c r="HD543" s="118"/>
      <c r="HN543" s="118"/>
      <c r="HX543" s="118"/>
      <c r="IH543" s="118"/>
    </row>
    <row xmlns:x14ac="http://schemas.microsoft.com/office/spreadsheetml/2009/9/ac" r="544" s="3" customFormat="true" x14ac:dyDescent="0.25">
      <c r="A544" s="397"/>
      <c r="B544" s="118"/>
      <c r="L544" s="118"/>
      <c r="V544" s="118"/>
      <c r="AF544" s="118"/>
      <c r="AP544" s="118"/>
      <c r="AZ544" s="118"/>
      <c r="BA544" s="118"/>
      <c r="BJ544" s="118"/>
      <c r="BK544" s="118"/>
      <c r="BT544" s="118"/>
      <c r="CD544" s="118"/>
      <c r="CN544" s="118"/>
      <c r="CX544" s="118"/>
      <c r="DH544" s="118"/>
      <c r="DR544" s="118"/>
      <c r="EB544" s="118"/>
      <c r="EL544" s="118"/>
      <c r="EV544" s="118"/>
      <c r="FF544" s="118"/>
      <c r="FP544" s="118"/>
      <c r="FZ544" s="118"/>
      <c r="GJ544" s="118"/>
      <c r="GT544" s="118"/>
      <c r="HD544" s="118"/>
      <c r="HN544" s="118"/>
      <c r="HX544" s="118"/>
      <c r="IH544" s="118"/>
    </row>
    <row xmlns:x14ac="http://schemas.microsoft.com/office/spreadsheetml/2009/9/ac" r="545" s="3" customFormat="true" x14ac:dyDescent="0.25">
      <c r="A545" s="397"/>
      <c r="B545" s="118"/>
      <c r="L545" s="118"/>
      <c r="V545" s="118"/>
      <c r="AF545" s="118"/>
      <c r="AP545" s="118"/>
      <c r="AZ545" s="118"/>
      <c r="BA545" s="118"/>
      <c r="BJ545" s="118"/>
      <c r="BK545" s="118"/>
      <c r="BT545" s="118"/>
      <c r="CD545" s="118"/>
      <c r="CN545" s="118"/>
      <c r="CX545" s="118"/>
      <c r="DH545" s="118"/>
      <c r="DR545" s="118"/>
      <c r="EB545" s="118"/>
      <c r="EL545" s="118"/>
      <c r="EV545" s="118"/>
      <c r="FF545" s="118"/>
      <c r="FP545" s="118"/>
      <c r="FZ545" s="118"/>
      <c r="GJ545" s="118"/>
      <c r="GT545" s="118"/>
      <c r="HD545" s="118"/>
      <c r="HN545" s="118"/>
      <c r="HX545" s="118"/>
      <c r="IH545" s="118"/>
    </row>
    <row xmlns:x14ac="http://schemas.microsoft.com/office/spreadsheetml/2009/9/ac" r="546" s="3" customFormat="true" x14ac:dyDescent="0.25">
      <c r="A546" s="397"/>
      <c r="B546" s="118"/>
      <c r="L546" s="118"/>
      <c r="V546" s="118"/>
      <c r="AF546" s="118"/>
      <c r="AP546" s="118"/>
      <c r="AZ546" s="118"/>
      <c r="BA546" s="118"/>
      <c r="BJ546" s="118"/>
      <c r="BK546" s="118"/>
      <c r="BT546" s="118"/>
      <c r="CD546" s="118"/>
      <c r="CN546" s="118"/>
      <c r="CX546" s="118"/>
      <c r="DH546" s="118"/>
      <c r="DR546" s="118"/>
      <c r="EB546" s="118"/>
      <c r="EL546" s="118"/>
      <c r="EV546" s="118"/>
      <c r="FF546" s="118"/>
      <c r="FP546" s="118"/>
      <c r="FZ546" s="118"/>
      <c r="GJ546" s="118"/>
      <c r="GT546" s="118"/>
      <c r="HD546" s="118"/>
      <c r="HN546" s="118"/>
      <c r="HX546" s="118"/>
      <c r="IH546" s="118"/>
    </row>
    <row xmlns:x14ac="http://schemas.microsoft.com/office/spreadsheetml/2009/9/ac" r="547" s="3" customFormat="true" x14ac:dyDescent="0.25">
      <c r="A547" s="397"/>
      <c r="B547" s="118"/>
      <c r="L547" s="118"/>
      <c r="V547" s="118"/>
      <c r="AF547" s="118"/>
      <c r="AP547" s="118"/>
      <c r="AZ547" s="118"/>
      <c r="BA547" s="118"/>
      <c r="BJ547" s="118"/>
      <c r="BK547" s="118"/>
      <c r="BT547" s="118"/>
      <c r="CD547" s="118"/>
      <c r="CN547" s="118"/>
      <c r="CX547" s="118"/>
      <c r="DH547" s="118"/>
      <c r="DR547" s="118"/>
      <c r="EB547" s="118"/>
      <c r="EL547" s="118"/>
      <c r="EV547" s="118"/>
      <c r="FF547" s="118"/>
      <c r="FP547" s="118"/>
      <c r="FZ547" s="118"/>
      <c r="GJ547" s="118"/>
      <c r="GT547" s="118"/>
      <c r="HD547" s="118"/>
      <c r="HN547" s="118"/>
      <c r="HX547" s="118"/>
      <c r="IH547" s="118"/>
    </row>
    <row xmlns:x14ac="http://schemas.microsoft.com/office/spreadsheetml/2009/9/ac" r="548" s="3" customFormat="true" x14ac:dyDescent="0.25">
      <c r="A548" s="397"/>
      <c r="B548" s="118"/>
      <c r="L548" s="118"/>
      <c r="V548" s="118"/>
      <c r="AF548" s="118"/>
      <c r="AP548" s="118"/>
      <c r="AZ548" s="118"/>
      <c r="BA548" s="118"/>
      <c r="BJ548" s="118"/>
      <c r="BK548" s="118"/>
      <c r="BT548" s="118"/>
      <c r="CD548" s="118"/>
      <c r="CN548" s="118"/>
      <c r="CX548" s="118"/>
      <c r="DH548" s="118"/>
      <c r="DR548" s="118"/>
      <c r="EB548" s="118"/>
      <c r="EL548" s="118"/>
      <c r="EV548" s="118"/>
      <c r="FF548" s="118"/>
      <c r="FP548" s="118"/>
      <c r="FZ548" s="118"/>
      <c r="GJ548" s="118"/>
      <c r="GT548" s="118"/>
      <c r="HD548" s="118"/>
      <c r="HN548" s="118"/>
      <c r="HX548" s="118"/>
      <c r="IH548" s="118"/>
    </row>
    <row xmlns:x14ac="http://schemas.microsoft.com/office/spreadsheetml/2009/9/ac" r="549" s="3" customFormat="true" x14ac:dyDescent="0.25">
      <c r="A549" s="397"/>
      <c r="B549" s="118"/>
      <c r="L549" s="118"/>
      <c r="V549" s="118"/>
      <c r="AF549" s="118"/>
      <c r="AP549" s="118"/>
      <c r="AZ549" s="118"/>
      <c r="BA549" s="118"/>
      <c r="BJ549" s="118"/>
      <c r="BK549" s="118"/>
      <c r="BT549" s="118"/>
      <c r="CD549" s="118"/>
      <c r="CN549" s="118"/>
      <c r="CX549" s="118"/>
      <c r="DH549" s="118"/>
      <c r="DR549" s="118"/>
      <c r="EB549" s="118"/>
      <c r="EL549" s="118"/>
      <c r="EV549" s="118"/>
      <c r="FF549" s="118"/>
      <c r="FP549" s="118"/>
      <c r="FZ549" s="118"/>
      <c r="GJ549" s="118"/>
      <c r="GT549" s="118"/>
      <c r="HD549" s="118"/>
      <c r="HN549" s="118"/>
      <c r="HX549" s="118"/>
      <c r="IH549" s="118"/>
    </row>
    <row xmlns:x14ac="http://schemas.microsoft.com/office/spreadsheetml/2009/9/ac" r="550" s="3" customFormat="true" x14ac:dyDescent="0.25">
      <c r="A550" s="397"/>
      <c r="B550" s="118"/>
      <c r="L550" s="118"/>
      <c r="V550" s="118"/>
      <c r="AF550" s="118"/>
      <c r="AP550" s="118"/>
      <c r="AZ550" s="118"/>
      <c r="BA550" s="118"/>
      <c r="BJ550" s="118"/>
      <c r="BK550" s="118"/>
      <c r="BT550" s="118"/>
      <c r="CD550" s="118"/>
      <c r="CN550" s="118"/>
      <c r="CX550" s="118"/>
      <c r="DH550" s="118"/>
      <c r="DR550" s="118"/>
      <c r="EB550" s="118"/>
      <c r="EL550" s="118"/>
      <c r="EV550" s="118"/>
      <c r="FF550" s="118"/>
      <c r="FP550" s="118"/>
      <c r="FZ550" s="118"/>
      <c r="GJ550" s="118"/>
      <c r="GT550" s="118"/>
      <c r="HD550" s="118"/>
      <c r="HN550" s="118"/>
      <c r="HX550" s="118"/>
      <c r="IH550" s="118"/>
    </row>
    <row xmlns:x14ac="http://schemas.microsoft.com/office/spreadsheetml/2009/9/ac" r="551" s="3" customFormat="true" x14ac:dyDescent="0.25">
      <c r="A551" s="397"/>
      <c r="B551" s="118"/>
      <c r="L551" s="118"/>
      <c r="V551" s="118"/>
      <c r="AF551" s="118"/>
      <c r="AP551" s="118"/>
      <c r="AZ551" s="118"/>
      <c r="BA551" s="118"/>
      <c r="BJ551" s="118"/>
      <c r="BK551" s="118"/>
      <c r="BT551" s="118"/>
      <c r="CD551" s="118"/>
      <c r="CN551" s="118"/>
      <c r="CX551" s="118"/>
      <c r="DH551" s="118"/>
      <c r="DR551" s="118"/>
      <c r="EB551" s="118"/>
      <c r="EL551" s="118"/>
      <c r="EV551" s="118"/>
      <c r="FF551" s="118"/>
      <c r="FP551" s="118"/>
      <c r="FZ551" s="118"/>
      <c r="GJ551" s="118"/>
      <c r="GT551" s="118"/>
      <c r="HD551" s="118"/>
      <c r="HN551" s="118"/>
      <c r="HX551" s="118"/>
      <c r="IH551" s="118"/>
    </row>
    <row xmlns:x14ac="http://schemas.microsoft.com/office/spreadsheetml/2009/9/ac" r="552" s="3" customFormat="true" x14ac:dyDescent="0.25">
      <c r="A552" s="397"/>
      <c r="B552" s="118"/>
      <c r="L552" s="118"/>
      <c r="V552" s="118"/>
      <c r="AF552" s="118"/>
      <c r="AP552" s="118"/>
      <c r="AZ552" s="118"/>
      <c r="BA552" s="118"/>
      <c r="BJ552" s="118"/>
      <c r="BK552" s="118"/>
      <c r="BT552" s="118"/>
      <c r="CD552" s="118"/>
      <c r="CN552" s="118"/>
      <c r="CX552" s="118"/>
      <c r="DH552" s="118"/>
      <c r="DR552" s="118"/>
      <c r="EB552" s="118"/>
      <c r="EL552" s="118"/>
      <c r="EV552" s="118"/>
      <c r="FF552" s="118"/>
      <c r="FP552" s="118"/>
      <c r="FZ552" s="118"/>
      <c r="GJ552" s="118"/>
      <c r="GT552" s="118"/>
      <c r="HD552" s="118"/>
      <c r="HN552" s="118"/>
      <c r="HX552" s="118"/>
      <c r="IH552" s="118"/>
    </row>
    <row xmlns:x14ac="http://schemas.microsoft.com/office/spreadsheetml/2009/9/ac" r="553" s="3" customFormat="true" x14ac:dyDescent="0.25">
      <c r="A553" s="397"/>
      <c r="B553" s="118"/>
      <c r="L553" s="118"/>
      <c r="V553" s="118"/>
      <c r="AF553" s="118"/>
      <c r="AP553" s="118"/>
      <c r="AZ553" s="118"/>
      <c r="BA553" s="118"/>
      <c r="BJ553" s="118"/>
      <c r="BK553" s="118"/>
      <c r="BT553" s="118"/>
      <c r="CD553" s="118"/>
      <c r="CN553" s="118"/>
      <c r="CX553" s="118"/>
      <c r="DH553" s="118"/>
      <c r="DR553" s="118"/>
      <c r="EB553" s="118"/>
      <c r="EL553" s="118"/>
      <c r="EV553" s="118"/>
      <c r="FF553" s="118"/>
      <c r="FP553" s="118"/>
      <c r="FZ553" s="118"/>
      <c r="GJ553" s="118"/>
      <c r="GT553" s="118"/>
      <c r="HD553" s="118"/>
      <c r="HN553" s="118"/>
      <c r="HX553" s="118"/>
      <c r="IH553" s="118"/>
    </row>
    <row xmlns:x14ac="http://schemas.microsoft.com/office/spreadsheetml/2009/9/ac" r="554" s="3" customFormat="true" x14ac:dyDescent="0.25">
      <c r="A554" s="397"/>
      <c r="B554" s="118"/>
      <c r="L554" s="118"/>
      <c r="V554" s="118"/>
      <c r="AF554" s="118"/>
      <c r="AP554" s="118"/>
      <c r="AZ554" s="118"/>
      <c r="BA554" s="118"/>
      <c r="BJ554" s="118"/>
      <c r="BK554" s="118"/>
      <c r="BT554" s="118"/>
      <c r="CD554" s="118"/>
      <c r="CN554" s="118"/>
      <c r="CX554" s="118"/>
      <c r="DH554" s="118"/>
      <c r="DR554" s="118"/>
      <c r="EB554" s="118"/>
      <c r="EL554" s="118"/>
      <c r="EV554" s="118"/>
      <c r="FF554" s="118"/>
      <c r="FP554" s="118"/>
      <c r="FZ554" s="118"/>
      <c r="GJ554" s="118"/>
      <c r="GT554" s="118"/>
      <c r="HD554" s="118"/>
      <c r="HN554" s="118"/>
      <c r="HX554" s="118"/>
      <c r="IH554" s="118"/>
    </row>
    <row xmlns:x14ac="http://schemas.microsoft.com/office/spreadsheetml/2009/9/ac" r="555" s="3" customFormat="true" x14ac:dyDescent="0.25">
      <c r="A555" s="397"/>
      <c r="B555" s="118"/>
      <c r="L555" s="118"/>
      <c r="V555" s="118"/>
      <c r="AF555" s="118"/>
      <c r="AP555" s="118"/>
      <c r="AZ555" s="118"/>
      <c r="BA555" s="118"/>
      <c r="BJ555" s="118"/>
      <c r="BK555" s="118"/>
      <c r="BT555" s="118"/>
      <c r="CD555" s="118"/>
      <c r="CN555" s="118"/>
      <c r="CX555" s="118"/>
      <c r="DH555" s="118"/>
      <c r="DR555" s="118"/>
      <c r="EB555" s="118"/>
      <c r="EL555" s="118"/>
      <c r="EV555" s="118"/>
      <c r="FF555" s="118"/>
      <c r="FP555" s="118"/>
      <c r="FZ555" s="118"/>
      <c r="GJ555" s="118"/>
      <c r="GT555" s="118"/>
      <c r="HD555" s="118"/>
      <c r="HN555" s="118"/>
      <c r="HX555" s="118"/>
      <c r="IH555" s="118"/>
    </row>
    <row xmlns:x14ac="http://schemas.microsoft.com/office/spreadsheetml/2009/9/ac" r="556" s="3" customFormat="true" x14ac:dyDescent="0.25">
      <c r="A556" s="397"/>
      <c r="B556" s="118"/>
      <c r="L556" s="118"/>
      <c r="V556" s="118"/>
      <c r="AF556" s="118"/>
      <c r="AP556" s="118"/>
      <c r="AZ556" s="118"/>
      <c r="BA556" s="118"/>
      <c r="BJ556" s="118"/>
      <c r="BK556" s="118"/>
      <c r="BT556" s="118"/>
      <c r="CD556" s="118"/>
      <c r="CN556" s="118"/>
      <c r="CX556" s="118"/>
      <c r="DH556" s="118"/>
      <c r="DR556" s="118"/>
      <c r="EB556" s="118"/>
      <c r="EL556" s="118"/>
      <c r="EV556" s="118"/>
      <c r="FF556" s="118"/>
      <c r="FP556" s="118"/>
      <c r="FZ556" s="118"/>
      <c r="GJ556" s="118"/>
      <c r="GT556" s="118"/>
      <c r="HD556" s="118"/>
      <c r="HN556" s="118"/>
      <c r="HX556" s="118"/>
      <c r="IH556" s="118"/>
    </row>
    <row xmlns:x14ac="http://schemas.microsoft.com/office/spreadsheetml/2009/9/ac" r="557" s="3" customFormat="true" x14ac:dyDescent="0.25">
      <c r="A557" s="397"/>
      <c r="B557" s="118"/>
      <c r="L557" s="118"/>
      <c r="V557" s="118"/>
      <c r="AF557" s="118"/>
      <c r="AP557" s="118"/>
      <c r="AZ557" s="118"/>
      <c r="BA557" s="118"/>
      <c r="BJ557" s="118"/>
      <c r="BK557" s="118"/>
      <c r="BT557" s="118"/>
      <c r="CD557" s="118"/>
      <c r="CN557" s="118"/>
      <c r="CX557" s="118"/>
      <c r="DH557" s="118"/>
      <c r="DR557" s="118"/>
      <c r="EB557" s="118"/>
      <c r="EL557" s="118"/>
      <c r="EV557" s="118"/>
      <c r="FF557" s="118"/>
      <c r="FP557" s="118"/>
      <c r="FZ557" s="118"/>
      <c r="GJ557" s="118"/>
      <c r="GT557" s="118"/>
      <c r="HD557" s="118"/>
      <c r="HN557" s="118"/>
      <c r="HX557" s="118"/>
      <c r="IH557" s="118"/>
    </row>
    <row xmlns:x14ac="http://schemas.microsoft.com/office/spreadsheetml/2009/9/ac" r="558" s="3" customFormat="true" x14ac:dyDescent="0.25">
      <c r="A558" s="397"/>
      <c r="B558" s="118"/>
      <c r="L558" s="118"/>
      <c r="V558" s="118"/>
      <c r="AF558" s="118"/>
      <c r="AP558" s="118"/>
      <c r="AZ558" s="118"/>
      <c r="BA558" s="118"/>
      <c r="BJ558" s="118"/>
      <c r="BK558" s="118"/>
      <c r="BT558" s="118"/>
      <c r="CD558" s="118"/>
      <c r="CN558" s="118"/>
      <c r="CX558" s="118"/>
      <c r="DH558" s="118"/>
      <c r="DR558" s="118"/>
      <c r="EB558" s="118"/>
      <c r="EL558" s="118"/>
      <c r="EV558" s="118"/>
      <c r="FF558" s="118"/>
      <c r="FP558" s="118"/>
      <c r="FZ558" s="118"/>
      <c r="GJ558" s="118"/>
      <c r="GT558" s="118"/>
      <c r="HD558" s="118"/>
      <c r="HN558" s="118"/>
      <c r="HX558" s="118"/>
      <c r="IH558" s="118"/>
    </row>
    <row xmlns:x14ac="http://schemas.microsoft.com/office/spreadsheetml/2009/9/ac" r="559" s="3" customFormat="true" x14ac:dyDescent="0.25">
      <c r="A559" s="397"/>
      <c r="B559" s="118"/>
      <c r="L559" s="118"/>
      <c r="V559" s="118"/>
      <c r="AF559" s="118"/>
      <c r="AP559" s="118"/>
      <c r="AZ559" s="118"/>
      <c r="BA559" s="118"/>
      <c r="BJ559" s="118"/>
      <c r="BK559" s="118"/>
      <c r="BT559" s="118"/>
      <c r="CD559" s="118"/>
      <c r="CN559" s="118"/>
      <c r="CX559" s="118"/>
      <c r="DH559" s="118"/>
      <c r="DR559" s="118"/>
      <c r="EB559" s="118"/>
      <c r="EL559" s="118"/>
      <c r="EV559" s="118"/>
      <c r="FF559" s="118"/>
      <c r="FP559" s="118"/>
      <c r="FZ559" s="118"/>
      <c r="GJ559" s="118"/>
      <c r="GT559" s="118"/>
      <c r="HD559" s="118"/>
      <c r="HN559" s="118"/>
      <c r="HX559" s="118"/>
      <c r="IH559" s="118"/>
    </row>
    <row xmlns:x14ac="http://schemas.microsoft.com/office/spreadsheetml/2009/9/ac" r="560" s="3" customFormat="true" x14ac:dyDescent="0.25">
      <c r="A560" s="397"/>
      <c r="B560" s="118"/>
      <c r="L560" s="118"/>
      <c r="V560" s="118"/>
      <c r="AF560" s="118"/>
      <c r="AP560" s="118"/>
      <c r="AZ560" s="118"/>
      <c r="BA560" s="118"/>
      <c r="BJ560" s="118"/>
      <c r="BK560" s="118"/>
      <c r="BT560" s="118"/>
      <c r="CD560" s="118"/>
      <c r="CN560" s="118"/>
      <c r="CX560" s="118"/>
      <c r="DH560" s="118"/>
      <c r="DR560" s="118"/>
      <c r="EB560" s="118"/>
      <c r="EL560" s="118"/>
      <c r="EV560" s="118"/>
      <c r="FF560" s="118"/>
      <c r="FP560" s="118"/>
      <c r="FZ560" s="118"/>
      <c r="GJ560" s="118"/>
      <c r="GT560" s="118"/>
      <c r="HD560" s="118"/>
      <c r="HN560" s="118"/>
      <c r="HX560" s="118"/>
      <c r="IH560" s="118"/>
    </row>
    <row xmlns:x14ac="http://schemas.microsoft.com/office/spreadsheetml/2009/9/ac" r="561" s="3" customFormat="true" x14ac:dyDescent="0.25">
      <c r="A561" s="397"/>
      <c r="B561" s="118"/>
      <c r="L561" s="118"/>
      <c r="V561" s="118"/>
      <c r="AF561" s="118"/>
      <c r="AP561" s="118"/>
      <c r="AZ561" s="118"/>
      <c r="BA561" s="118"/>
      <c r="BJ561" s="118"/>
      <c r="BK561" s="118"/>
      <c r="BT561" s="118"/>
      <c r="CD561" s="118"/>
      <c r="CN561" s="118"/>
      <c r="CX561" s="118"/>
      <c r="DH561" s="118"/>
      <c r="DR561" s="118"/>
      <c r="EB561" s="118"/>
      <c r="EL561" s="118"/>
      <c r="EV561" s="118"/>
      <c r="FF561" s="118"/>
      <c r="FP561" s="118"/>
      <c r="FZ561" s="118"/>
      <c r="GJ561" s="118"/>
      <c r="GT561" s="118"/>
      <c r="HD561" s="118"/>
      <c r="HN561" s="118"/>
      <c r="HX561" s="118"/>
      <c r="IH561" s="118"/>
    </row>
    <row xmlns:x14ac="http://schemas.microsoft.com/office/spreadsheetml/2009/9/ac" r="562" s="3" customFormat="true" x14ac:dyDescent="0.25">
      <c r="A562" s="397"/>
      <c r="B562" s="118"/>
      <c r="L562" s="118"/>
      <c r="V562" s="118"/>
      <c r="AF562" s="118"/>
      <c r="AP562" s="118"/>
      <c r="AZ562" s="118"/>
      <c r="BA562" s="118"/>
      <c r="BJ562" s="118"/>
      <c r="BK562" s="118"/>
      <c r="BT562" s="118"/>
      <c r="CD562" s="118"/>
      <c r="CN562" s="118"/>
      <c r="CX562" s="118"/>
      <c r="DH562" s="118"/>
      <c r="DR562" s="118"/>
      <c r="EB562" s="118"/>
      <c r="EL562" s="118"/>
      <c r="EV562" s="118"/>
      <c r="FF562" s="118"/>
      <c r="FP562" s="118"/>
      <c r="FZ562" s="118"/>
      <c r="GJ562" s="118"/>
      <c r="GT562" s="118"/>
      <c r="HD562" s="118"/>
      <c r="HN562" s="118"/>
      <c r="HX562" s="118"/>
      <c r="IH562" s="118"/>
    </row>
    <row xmlns:x14ac="http://schemas.microsoft.com/office/spreadsheetml/2009/9/ac" r="563" s="3" customFormat="true" x14ac:dyDescent="0.25">
      <c r="A563" s="397"/>
      <c r="B563" s="118"/>
      <c r="L563" s="118"/>
      <c r="V563" s="118"/>
      <c r="AF563" s="118"/>
      <c r="AP563" s="118"/>
      <c r="AZ563" s="118"/>
      <c r="BA563" s="118"/>
      <c r="BJ563" s="118"/>
      <c r="BK563" s="118"/>
      <c r="BT563" s="118"/>
      <c r="CD563" s="118"/>
      <c r="CN563" s="118"/>
      <c r="CX563" s="118"/>
      <c r="DH563" s="118"/>
      <c r="DR563" s="118"/>
      <c r="EB563" s="118"/>
      <c r="EL563" s="118"/>
      <c r="EV563" s="118"/>
      <c r="FF563" s="118"/>
      <c r="FP563" s="118"/>
      <c r="FZ563" s="118"/>
      <c r="GJ563" s="118"/>
      <c r="GT563" s="118"/>
      <c r="HD563" s="118"/>
      <c r="HN563" s="118"/>
      <c r="HX563" s="118"/>
      <c r="IH563" s="118"/>
    </row>
    <row xmlns:x14ac="http://schemas.microsoft.com/office/spreadsheetml/2009/9/ac" r="564" s="3" customFormat="true" x14ac:dyDescent="0.25">
      <c r="A564" s="397"/>
      <c r="B564" s="118"/>
      <c r="L564" s="118"/>
      <c r="V564" s="118"/>
      <c r="AF564" s="118"/>
      <c r="AP564" s="118"/>
      <c r="AZ564" s="118"/>
      <c r="BA564" s="118"/>
      <c r="BJ564" s="118"/>
      <c r="BK564" s="118"/>
      <c r="BT564" s="118"/>
      <c r="CD564" s="118"/>
      <c r="CN564" s="118"/>
      <c r="CX564" s="118"/>
      <c r="DH564" s="118"/>
      <c r="DR564" s="118"/>
      <c r="EB564" s="118"/>
      <c r="EL564" s="118"/>
      <c r="EV564" s="118"/>
      <c r="FF564" s="118"/>
      <c r="FP564" s="118"/>
      <c r="FZ564" s="118"/>
      <c r="GJ564" s="118"/>
      <c r="GT564" s="118"/>
      <c r="HD564" s="118"/>
      <c r="HN564" s="118"/>
      <c r="HX564" s="118"/>
      <c r="IH564" s="118"/>
    </row>
    <row xmlns:x14ac="http://schemas.microsoft.com/office/spreadsheetml/2009/9/ac" r="565" s="3" customFormat="true" x14ac:dyDescent="0.25">
      <c r="A565" s="397"/>
      <c r="B565" s="118"/>
      <c r="L565" s="118"/>
      <c r="V565" s="118"/>
      <c r="AF565" s="118"/>
      <c r="AP565" s="118"/>
      <c r="AZ565" s="118"/>
      <c r="BA565" s="118"/>
      <c r="BJ565" s="118"/>
      <c r="BK565" s="118"/>
      <c r="BT565" s="118"/>
      <c r="CD565" s="118"/>
      <c r="CN565" s="118"/>
      <c r="CX565" s="118"/>
      <c r="DH565" s="118"/>
      <c r="DR565" s="118"/>
      <c r="EB565" s="118"/>
      <c r="EL565" s="118"/>
      <c r="EV565" s="118"/>
      <c r="FF565" s="118"/>
      <c r="FP565" s="118"/>
      <c r="FZ565" s="118"/>
      <c r="GJ565" s="118"/>
      <c r="GT565" s="118"/>
      <c r="HD565" s="118"/>
      <c r="HN565" s="118"/>
      <c r="HX565" s="118"/>
      <c r="IH565" s="118"/>
    </row>
    <row xmlns:x14ac="http://schemas.microsoft.com/office/spreadsheetml/2009/9/ac" r="566" s="3" customFormat="true" x14ac:dyDescent="0.25">
      <c r="A566" s="397"/>
      <c r="B566" s="118"/>
      <c r="L566" s="118"/>
      <c r="V566" s="118"/>
      <c r="AF566" s="118"/>
      <c r="AP566" s="118"/>
      <c r="AZ566" s="118"/>
      <c r="BA566" s="118"/>
      <c r="BJ566" s="118"/>
      <c r="BK566" s="118"/>
      <c r="BT566" s="118"/>
      <c r="CD566" s="118"/>
      <c r="CN566" s="118"/>
      <c r="CX566" s="118"/>
      <c r="DH566" s="118"/>
      <c r="DR566" s="118"/>
      <c r="EB566" s="118"/>
      <c r="EL566" s="118"/>
      <c r="EV566" s="118"/>
      <c r="FF566" s="118"/>
      <c r="FP566" s="118"/>
      <c r="FZ566" s="118"/>
      <c r="GJ566" s="118"/>
      <c r="GT566" s="118"/>
      <c r="HD566" s="118"/>
      <c r="HN566" s="118"/>
      <c r="HX566" s="118"/>
      <c r="IH566" s="118"/>
    </row>
    <row xmlns:x14ac="http://schemas.microsoft.com/office/spreadsheetml/2009/9/ac" r="567" s="3" customFormat="true" x14ac:dyDescent="0.25">
      <c r="A567" s="397"/>
      <c r="B567" s="118"/>
      <c r="L567" s="118"/>
      <c r="V567" s="118"/>
      <c r="AF567" s="118"/>
      <c r="AP567" s="118"/>
      <c r="AZ567" s="118"/>
      <c r="BA567" s="118"/>
      <c r="BJ567" s="118"/>
      <c r="BK567" s="118"/>
      <c r="BT567" s="118"/>
      <c r="CD567" s="118"/>
      <c r="CN567" s="118"/>
      <c r="CX567" s="118"/>
      <c r="DH567" s="118"/>
      <c r="DR567" s="118"/>
      <c r="EB567" s="118"/>
      <c r="EL567" s="118"/>
      <c r="EV567" s="118"/>
      <c r="FF567" s="118"/>
      <c r="FP567" s="118"/>
      <c r="FZ567" s="118"/>
      <c r="GJ567" s="118"/>
      <c r="GT567" s="118"/>
      <c r="HD567" s="118"/>
      <c r="HN567" s="118"/>
      <c r="HX567" s="118"/>
      <c r="IH567" s="118"/>
    </row>
    <row xmlns:x14ac="http://schemas.microsoft.com/office/spreadsheetml/2009/9/ac" r="568" s="3" customFormat="true" x14ac:dyDescent="0.25">
      <c r="A568" s="397"/>
      <c r="B568" s="118"/>
      <c r="L568" s="118"/>
      <c r="V568" s="118"/>
      <c r="AF568" s="118"/>
      <c r="AP568" s="118"/>
      <c r="AZ568" s="118"/>
      <c r="BA568" s="118"/>
      <c r="BJ568" s="118"/>
      <c r="BK568" s="118"/>
      <c r="BT568" s="118"/>
      <c r="CD568" s="118"/>
      <c r="CN568" s="118"/>
      <c r="CX568" s="118"/>
      <c r="DH568" s="118"/>
      <c r="DR568" s="118"/>
      <c r="EB568" s="118"/>
      <c r="EL568" s="118"/>
      <c r="EV568" s="118"/>
      <c r="FF568" s="118"/>
      <c r="FP568" s="118"/>
      <c r="FZ568" s="118"/>
      <c r="GJ568" s="118"/>
      <c r="GT568" s="118"/>
      <c r="HD568" s="118"/>
      <c r="HN568" s="118"/>
      <c r="HX568" s="118"/>
      <c r="IH568" s="118"/>
    </row>
    <row xmlns:x14ac="http://schemas.microsoft.com/office/spreadsheetml/2009/9/ac" r="569" s="3" customFormat="true" x14ac:dyDescent="0.25">
      <c r="A569" s="397"/>
      <c r="B569" s="118"/>
      <c r="L569" s="118"/>
      <c r="V569" s="118"/>
      <c r="AF569" s="118"/>
      <c r="AP569" s="118"/>
      <c r="AZ569" s="118"/>
      <c r="BA569" s="118"/>
      <c r="BJ569" s="118"/>
      <c r="BK569" s="118"/>
      <c r="BT569" s="118"/>
      <c r="CD569" s="118"/>
      <c r="CN569" s="118"/>
      <c r="CX569" s="118"/>
      <c r="DH569" s="118"/>
      <c r="DR569" s="118"/>
      <c r="EB569" s="118"/>
      <c r="EL569" s="118"/>
      <c r="EV569" s="118"/>
      <c r="FF569" s="118"/>
      <c r="FP569" s="118"/>
      <c r="FZ569" s="118"/>
      <c r="GJ569" s="118"/>
      <c r="GT569" s="118"/>
      <c r="HD569" s="118"/>
      <c r="HN569" s="118"/>
      <c r="HX569" s="118"/>
      <c r="IH569" s="118"/>
    </row>
    <row xmlns:x14ac="http://schemas.microsoft.com/office/spreadsheetml/2009/9/ac" r="570" s="3" customFormat="true" x14ac:dyDescent="0.25">
      <c r="A570" s="397"/>
      <c r="B570" s="118"/>
      <c r="L570" s="118"/>
      <c r="V570" s="118"/>
      <c r="AF570" s="118"/>
      <c r="AP570" s="118"/>
      <c r="AZ570" s="118"/>
      <c r="BA570" s="118"/>
      <c r="BJ570" s="118"/>
      <c r="BK570" s="118"/>
      <c r="BT570" s="118"/>
      <c r="CD570" s="118"/>
      <c r="CN570" s="118"/>
      <c r="CX570" s="118"/>
      <c r="DH570" s="118"/>
      <c r="DR570" s="118"/>
      <c r="EB570" s="118"/>
      <c r="EL570" s="118"/>
      <c r="EV570" s="118"/>
      <c r="FF570" s="118"/>
      <c r="FP570" s="118"/>
      <c r="FZ570" s="118"/>
      <c r="GJ570" s="118"/>
      <c r="GT570" s="118"/>
      <c r="HD570" s="118"/>
      <c r="HN570" s="118"/>
      <c r="HX570" s="118"/>
      <c r="IH570" s="118"/>
    </row>
    <row xmlns:x14ac="http://schemas.microsoft.com/office/spreadsheetml/2009/9/ac" r="571" s="3" customFormat="true" x14ac:dyDescent="0.25">
      <c r="A571" s="397"/>
      <c r="B571" s="118"/>
      <c r="L571" s="118"/>
      <c r="V571" s="118"/>
      <c r="AF571" s="118"/>
      <c r="AP571" s="118"/>
      <c r="AZ571" s="118"/>
      <c r="BA571" s="118"/>
      <c r="BJ571" s="118"/>
      <c r="BK571" s="118"/>
      <c r="BT571" s="118"/>
      <c r="CD571" s="118"/>
      <c r="CN571" s="118"/>
      <c r="CX571" s="118"/>
      <c r="DH571" s="118"/>
      <c r="DR571" s="118"/>
      <c r="EB571" s="118"/>
      <c r="EL571" s="118"/>
      <c r="EV571" s="118"/>
      <c r="FF571" s="118"/>
      <c r="FP571" s="118"/>
      <c r="FZ571" s="118"/>
      <c r="GJ571" s="118"/>
      <c r="GT571" s="118"/>
      <c r="HD571" s="118"/>
      <c r="HN571" s="118"/>
      <c r="HX571" s="118"/>
      <c r="IH571" s="118"/>
    </row>
    <row xmlns:x14ac="http://schemas.microsoft.com/office/spreadsheetml/2009/9/ac" r="572" s="3" customFormat="true" x14ac:dyDescent="0.25">
      <c r="A572" s="397"/>
      <c r="B572" s="118"/>
      <c r="L572" s="118"/>
      <c r="V572" s="118"/>
      <c r="AF572" s="118"/>
      <c r="AP572" s="118"/>
      <c r="AZ572" s="118"/>
      <c r="BA572" s="118"/>
      <c r="BJ572" s="118"/>
      <c r="BK572" s="118"/>
      <c r="BT572" s="118"/>
      <c r="CD572" s="118"/>
      <c r="CN572" s="118"/>
      <c r="CX572" s="118"/>
      <c r="DH572" s="118"/>
      <c r="DR572" s="118"/>
      <c r="EB572" s="118"/>
      <c r="EL572" s="118"/>
      <c r="EV572" s="118"/>
      <c r="FF572" s="118"/>
      <c r="FP572" s="118"/>
      <c r="FZ572" s="118"/>
      <c r="GJ572" s="118"/>
      <c r="GT572" s="118"/>
      <c r="HD572" s="118"/>
      <c r="HN572" s="118"/>
      <c r="HX572" s="118"/>
      <c r="IH572" s="118"/>
    </row>
    <row xmlns:x14ac="http://schemas.microsoft.com/office/spreadsheetml/2009/9/ac" r="573" s="3" customFormat="true" x14ac:dyDescent="0.25">
      <c r="A573" s="397"/>
      <c r="B573" s="118"/>
      <c r="L573" s="118"/>
      <c r="V573" s="118"/>
      <c r="AF573" s="118"/>
      <c r="AP573" s="118"/>
      <c r="AZ573" s="118"/>
      <c r="BA573" s="118"/>
      <c r="BJ573" s="118"/>
      <c r="BK573" s="118"/>
      <c r="BT573" s="118"/>
      <c r="CD573" s="118"/>
      <c r="CN573" s="118"/>
      <c r="CX573" s="118"/>
      <c r="DH573" s="118"/>
      <c r="DR573" s="118"/>
      <c r="EB573" s="118"/>
      <c r="EL573" s="118"/>
      <c r="EV573" s="118"/>
      <c r="FF573" s="118"/>
      <c r="FP573" s="118"/>
      <c r="FZ573" s="118"/>
      <c r="GJ573" s="118"/>
      <c r="GT573" s="118"/>
      <c r="HD573" s="118"/>
      <c r="HN573" s="118"/>
      <c r="HX573" s="118"/>
      <c r="IH573" s="118"/>
    </row>
    <row xmlns:x14ac="http://schemas.microsoft.com/office/spreadsheetml/2009/9/ac" r="574" s="3" customFormat="true" x14ac:dyDescent="0.25">
      <c r="A574" s="397"/>
      <c r="B574" s="118"/>
      <c r="L574" s="118"/>
      <c r="V574" s="118"/>
      <c r="AF574" s="118"/>
      <c r="AP574" s="118"/>
      <c r="AZ574" s="118"/>
      <c r="BA574" s="118"/>
      <c r="BJ574" s="118"/>
      <c r="BK574" s="118"/>
      <c r="BT574" s="118"/>
      <c r="CD574" s="118"/>
      <c r="CN574" s="118"/>
      <c r="CX574" s="118"/>
      <c r="DH574" s="118"/>
      <c r="DR574" s="118"/>
      <c r="EB574" s="118"/>
      <c r="EL574" s="118"/>
      <c r="EV574" s="118"/>
      <c r="FF574" s="118"/>
      <c r="FP574" s="118"/>
      <c r="FZ574" s="118"/>
      <c r="GJ574" s="118"/>
      <c r="GT574" s="118"/>
      <c r="HD574" s="118"/>
      <c r="HN574" s="118"/>
      <c r="HX574" s="118"/>
      <c r="IH574" s="118"/>
    </row>
    <row xmlns:x14ac="http://schemas.microsoft.com/office/spreadsheetml/2009/9/ac" r="575" s="3" customFormat="true" x14ac:dyDescent="0.25">
      <c r="A575" s="397"/>
      <c r="B575" s="118"/>
      <c r="L575" s="118"/>
      <c r="V575" s="118"/>
      <c r="AF575" s="118"/>
      <c r="AP575" s="118"/>
      <c r="AZ575" s="118"/>
      <c r="BA575" s="118"/>
      <c r="BJ575" s="118"/>
      <c r="BK575" s="118"/>
      <c r="BT575" s="118"/>
      <c r="CD575" s="118"/>
      <c r="CN575" s="118"/>
      <c r="CX575" s="118"/>
      <c r="DH575" s="118"/>
      <c r="DR575" s="118"/>
      <c r="EB575" s="118"/>
      <c r="EL575" s="118"/>
      <c r="EV575" s="118"/>
      <c r="FF575" s="118"/>
      <c r="FP575" s="118"/>
      <c r="FZ575" s="118"/>
      <c r="GJ575" s="118"/>
      <c r="GT575" s="118"/>
      <c r="HD575" s="118"/>
      <c r="HN575" s="118"/>
      <c r="HX575" s="118"/>
      <c r="IH575" s="118"/>
    </row>
    <row xmlns:x14ac="http://schemas.microsoft.com/office/spreadsheetml/2009/9/ac" r="576" s="3" customFormat="true" x14ac:dyDescent="0.25">
      <c r="A576" s="397"/>
      <c r="B576" s="118"/>
      <c r="L576" s="118"/>
      <c r="V576" s="118"/>
      <c r="AF576" s="118"/>
      <c r="AP576" s="118"/>
      <c r="AZ576" s="118"/>
      <c r="BA576" s="118"/>
      <c r="BJ576" s="118"/>
      <c r="BK576" s="118"/>
      <c r="BT576" s="118"/>
      <c r="CD576" s="118"/>
      <c r="CN576" s="118"/>
      <c r="CX576" s="118"/>
      <c r="DH576" s="118"/>
      <c r="DR576" s="118"/>
      <c r="EB576" s="118"/>
      <c r="EL576" s="118"/>
      <c r="EV576" s="118"/>
      <c r="FF576" s="118"/>
      <c r="FP576" s="118"/>
      <c r="FZ576" s="118"/>
      <c r="GJ576" s="118"/>
      <c r="GT576" s="118"/>
      <c r="HD576" s="118"/>
      <c r="HN576" s="118"/>
      <c r="HX576" s="118"/>
      <c r="IH576" s="118"/>
    </row>
    <row xmlns:x14ac="http://schemas.microsoft.com/office/spreadsheetml/2009/9/ac" r="577" s="3" customFormat="true" x14ac:dyDescent="0.25">
      <c r="A577" s="397"/>
      <c r="B577" s="118"/>
      <c r="L577" s="118"/>
      <c r="V577" s="118"/>
      <c r="AF577" s="118"/>
      <c r="AP577" s="118"/>
      <c r="AZ577" s="118"/>
      <c r="BA577" s="118"/>
      <c r="BJ577" s="118"/>
      <c r="BK577" s="118"/>
      <c r="BT577" s="118"/>
      <c r="CD577" s="118"/>
      <c r="CN577" s="118"/>
      <c r="CX577" s="118"/>
      <c r="DH577" s="118"/>
      <c r="DR577" s="118"/>
      <c r="EB577" s="118"/>
      <c r="EL577" s="118"/>
      <c r="EV577" s="118"/>
      <c r="FF577" s="118"/>
      <c r="FP577" s="118"/>
      <c r="FZ577" s="118"/>
      <c r="GJ577" s="118"/>
      <c r="GT577" s="118"/>
      <c r="HD577" s="118"/>
      <c r="HN577" s="118"/>
      <c r="HX577" s="118"/>
      <c r="IH577" s="118"/>
    </row>
    <row xmlns:x14ac="http://schemas.microsoft.com/office/spreadsheetml/2009/9/ac" r="578" s="3" customFormat="true" x14ac:dyDescent="0.25">
      <c r="A578" s="397"/>
      <c r="B578" s="118"/>
      <c r="L578" s="118"/>
      <c r="V578" s="118"/>
      <c r="AF578" s="118"/>
      <c r="AP578" s="118"/>
      <c r="AZ578" s="118"/>
      <c r="BA578" s="118"/>
      <c r="BJ578" s="118"/>
      <c r="BK578" s="118"/>
      <c r="BT578" s="118"/>
      <c r="CD578" s="118"/>
      <c r="CN578" s="118"/>
      <c r="CX578" s="118"/>
      <c r="DH578" s="118"/>
      <c r="DR578" s="118"/>
      <c r="EB578" s="118"/>
      <c r="EL578" s="118"/>
      <c r="EV578" s="118"/>
      <c r="FF578" s="118"/>
      <c r="FP578" s="118"/>
      <c r="FZ578" s="118"/>
      <c r="GJ578" s="118"/>
      <c r="GT578" s="118"/>
      <c r="HD578" s="118"/>
      <c r="HN578" s="118"/>
      <c r="HX578" s="118"/>
      <c r="IH578" s="118"/>
    </row>
    <row xmlns:x14ac="http://schemas.microsoft.com/office/spreadsheetml/2009/9/ac" r="579" s="3" customFormat="true" x14ac:dyDescent="0.25">
      <c r="A579" s="397"/>
      <c r="B579" s="118"/>
      <c r="L579" s="118"/>
      <c r="V579" s="118"/>
      <c r="AF579" s="118"/>
      <c r="AP579" s="118"/>
      <c r="AZ579" s="118"/>
      <c r="BA579" s="118"/>
      <c r="BJ579" s="118"/>
      <c r="BK579" s="118"/>
      <c r="BT579" s="118"/>
      <c r="CD579" s="118"/>
      <c r="CN579" s="118"/>
      <c r="CX579" s="118"/>
      <c r="DH579" s="118"/>
      <c r="DR579" s="118"/>
      <c r="EB579" s="118"/>
      <c r="EL579" s="118"/>
      <c r="EV579" s="118"/>
      <c r="FF579" s="118"/>
      <c r="FP579" s="118"/>
      <c r="FZ579" s="118"/>
      <c r="GJ579" s="118"/>
      <c r="GT579" s="118"/>
      <c r="HD579" s="118"/>
      <c r="HN579" s="118"/>
      <c r="HX579" s="118"/>
      <c r="IH579" s="118"/>
    </row>
    <row xmlns:x14ac="http://schemas.microsoft.com/office/spreadsheetml/2009/9/ac" r="580" s="3" customFormat="true" x14ac:dyDescent="0.25">
      <c r="A580" s="397"/>
      <c r="B580" s="118"/>
      <c r="L580" s="118"/>
      <c r="V580" s="118"/>
      <c r="AF580" s="118"/>
      <c r="AP580" s="118"/>
      <c r="AZ580" s="118"/>
      <c r="BA580" s="118"/>
      <c r="BJ580" s="118"/>
      <c r="BK580" s="118"/>
      <c r="BT580" s="118"/>
      <c r="CD580" s="118"/>
      <c r="CN580" s="118"/>
      <c r="CX580" s="118"/>
      <c r="DH580" s="118"/>
      <c r="DR580" s="118"/>
      <c r="EB580" s="118"/>
      <c r="EL580" s="118"/>
      <c r="EV580" s="118"/>
      <c r="FF580" s="118"/>
      <c r="FP580" s="118"/>
      <c r="FZ580" s="118"/>
      <c r="GJ580" s="118"/>
      <c r="GT580" s="118"/>
      <c r="HD580" s="118"/>
      <c r="HN580" s="118"/>
      <c r="HX580" s="118"/>
      <c r="IH580" s="118"/>
    </row>
    <row xmlns:x14ac="http://schemas.microsoft.com/office/spreadsheetml/2009/9/ac" r="581" s="3" customFormat="true" x14ac:dyDescent="0.25">
      <c r="A581" s="397"/>
      <c r="B581" s="118"/>
      <c r="L581" s="118"/>
      <c r="V581" s="118"/>
      <c r="AF581" s="118"/>
      <c r="AP581" s="118"/>
      <c r="AZ581" s="118"/>
      <c r="BA581" s="118"/>
      <c r="BJ581" s="118"/>
      <c r="BK581" s="118"/>
      <c r="BT581" s="118"/>
      <c r="CD581" s="118"/>
      <c r="CN581" s="118"/>
      <c r="CX581" s="118"/>
      <c r="DH581" s="118"/>
      <c r="DR581" s="118"/>
      <c r="EB581" s="118"/>
      <c r="EL581" s="118"/>
      <c r="EV581" s="118"/>
      <c r="FF581" s="118"/>
      <c r="FP581" s="118"/>
      <c r="FZ581" s="118"/>
      <c r="GJ581" s="118"/>
      <c r="GT581" s="118"/>
      <c r="HD581" s="118"/>
      <c r="HN581" s="118"/>
      <c r="HX581" s="118"/>
      <c r="IH581" s="118"/>
    </row>
    <row xmlns:x14ac="http://schemas.microsoft.com/office/spreadsheetml/2009/9/ac" r="582" s="3" customFormat="true" x14ac:dyDescent="0.25">
      <c r="A582" s="397"/>
      <c r="B582" s="118"/>
      <c r="L582" s="118"/>
      <c r="V582" s="118"/>
      <c r="AF582" s="118"/>
      <c r="AP582" s="118"/>
      <c r="AZ582" s="118"/>
      <c r="BA582" s="118"/>
      <c r="BJ582" s="118"/>
      <c r="BK582" s="118"/>
      <c r="BT582" s="118"/>
      <c r="CD582" s="118"/>
      <c r="CN582" s="118"/>
      <c r="CX582" s="118"/>
      <c r="DH582" s="118"/>
      <c r="DR582" s="118"/>
      <c r="EB582" s="118"/>
      <c r="EL582" s="118"/>
      <c r="EV582" s="118"/>
      <c r="FF582" s="118"/>
      <c r="FP582" s="118"/>
      <c r="FZ582" s="118"/>
      <c r="GJ582" s="118"/>
      <c r="GT582" s="118"/>
      <c r="HD582" s="118"/>
      <c r="HN582" s="118"/>
      <c r="HX582" s="118"/>
      <c r="IH582" s="118"/>
    </row>
    <row xmlns:x14ac="http://schemas.microsoft.com/office/spreadsheetml/2009/9/ac" r="583" s="3" customFormat="true" x14ac:dyDescent="0.25">
      <c r="A583" s="397"/>
      <c r="B583" s="118"/>
      <c r="L583" s="118"/>
      <c r="V583" s="118"/>
      <c r="AF583" s="118"/>
      <c r="AP583" s="118"/>
      <c r="AZ583" s="118"/>
      <c r="BA583" s="118"/>
      <c r="BJ583" s="118"/>
      <c r="BK583" s="118"/>
      <c r="BT583" s="118"/>
      <c r="CD583" s="118"/>
      <c r="CN583" s="118"/>
      <c r="CX583" s="118"/>
      <c r="DH583" s="118"/>
      <c r="DR583" s="118"/>
      <c r="EB583" s="118"/>
      <c r="EL583" s="118"/>
      <c r="EV583" s="118"/>
      <c r="FF583" s="118"/>
      <c r="FP583" s="118"/>
      <c r="FZ583" s="118"/>
      <c r="GJ583" s="118"/>
      <c r="GT583" s="118"/>
      <c r="HD583" s="118"/>
      <c r="HN583" s="118"/>
      <c r="HX583" s="118"/>
      <c r="IH583" s="118"/>
    </row>
    <row xmlns:x14ac="http://schemas.microsoft.com/office/spreadsheetml/2009/9/ac" r="584" s="3" customFormat="true" x14ac:dyDescent="0.25">
      <c r="A584" s="397"/>
      <c r="B584" s="118"/>
      <c r="L584" s="118"/>
      <c r="V584" s="118"/>
      <c r="AF584" s="118"/>
      <c r="AP584" s="118"/>
      <c r="AZ584" s="118"/>
      <c r="BA584" s="118"/>
      <c r="BJ584" s="118"/>
      <c r="BK584" s="118"/>
      <c r="BT584" s="118"/>
      <c r="CD584" s="118"/>
      <c r="CN584" s="118"/>
      <c r="CX584" s="118"/>
      <c r="DH584" s="118"/>
      <c r="DR584" s="118"/>
      <c r="EB584" s="118"/>
      <c r="EL584" s="118"/>
      <c r="EV584" s="118"/>
      <c r="FF584" s="118"/>
      <c r="FP584" s="118"/>
      <c r="FZ584" s="118"/>
      <c r="GJ584" s="118"/>
      <c r="GT584" s="118"/>
      <c r="HD584" s="118"/>
      <c r="HN584" s="118"/>
      <c r="HX584" s="118"/>
      <c r="IH584" s="118"/>
    </row>
    <row xmlns:x14ac="http://schemas.microsoft.com/office/spreadsheetml/2009/9/ac" r="585" s="3" customFormat="true" x14ac:dyDescent="0.25">
      <c r="A585" s="397"/>
      <c r="B585" s="118"/>
      <c r="L585" s="118"/>
      <c r="V585" s="118"/>
      <c r="AF585" s="118"/>
      <c r="AP585" s="118"/>
      <c r="AZ585" s="118"/>
      <c r="BA585" s="118"/>
      <c r="BJ585" s="118"/>
      <c r="BK585" s="118"/>
      <c r="BT585" s="118"/>
      <c r="CD585" s="118"/>
      <c r="CN585" s="118"/>
      <c r="CX585" s="118"/>
      <c r="DH585" s="118"/>
      <c r="DR585" s="118"/>
      <c r="EB585" s="118"/>
      <c r="EL585" s="118"/>
      <c r="EV585" s="118"/>
      <c r="FF585" s="118"/>
      <c r="FP585" s="118"/>
      <c r="FZ585" s="118"/>
      <c r="GJ585" s="118"/>
      <c r="GT585" s="118"/>
      <c r="HD585" s="118"/>
      <c r="HN585" s="118"/>
      <c r="HX585" s="118"/>
      <c r="IH585" s="118"/>
    </row>
    <row xmlns:x14ac="http://schemas.microsoft.com/office/spreadsheetml/2009/9/ac" r="586" s="3" customFormat="true" x14ac:dyDescent="0.25">
      <c r="A586" s="397"/>
      <c r="B586" s="118"/>
      <c r="L586" s="118"/>
      <c r="V586" s="118"/>
      <c r="AF586" s="118"/>
      <c r="AP586" s="118"/>
      <c r="AZ586" s="118"/>
      <c r="BA586" s="118"/>
      <c r="BJ586" s="118"/>
      <c r="BK586" s="118"/>
      <c r="BT586" s="118"/>
      <c r="CD586" s="118"/>
      <c r="CN586" s="118"/>
      <c r="CX586" s="118"/>
      <c r="DH586" s="118"/>
      <c r="DR586" s="118"/>
      <c r="EB586" s="118"/>
      <c r="EL586" s="118"/>
      <c r="EV586" s="118"/>
      <c r="FF586" s="118"/>
      <c r="FP586" s="118"/>
      <c r="FZ586" s="118"/>
      <c r="GJ586" s="118"/>
      <c r="GT586" s="118"/>
      <c r="HD586" s="118"/>
      <c r="HN586" s="118"/>
      <c r="HX586" s="118"/>
      <c r="IH586" s="118"/>
    </row>
    <row xmlns:x14ac="http://schemas.microsoft.com/office/spreadsheetml/2009/9/ac" r="587" s="3" customFormat="true" x14ac:dyDescent="0.25">
      <c r="A587" s="397"/>
      <c r="B587" s="118"/>
      <c r="L587" s="118"/>
      <c r="V587" s="118"/>
      <c r="AF587" s="118"/>
      <c r="AP587" s="118"/>
      <c r="AZ587" s="118"/>
      <c r="BA587" s="118"/>
      <c r="BJ587" s="118"/>
      <c r="BK587" s="118"/>
      <c r="BT587" s="118"/>
      <c r="CD587" s="118"/>
      <c r="CN587" s="118"/>
      <c r="CX587" s="118"/>
      <c r="DH587" s="118"/>
      <c r="DR587" s="118"/>
      <c r="EB587" s="118"/>
      <c r="EL587" s="118"/>
      <c r="EV587" s="118"/>
      <c r="FF587" s="118"/>
      <c r="FP587" s="118"/>
      <c r="FZ587" s="118"/>
      <c r="GJ587" s="118"/>
      <c r="GT587" s="118"/>
      <c r="HD587" s="118"/>
      <c r="HN587" s="118"/>
      <c r="HX587" s="118"/>
      <c r="IH587" s="118"/>
    </row>
    <row xmlns:x14ac="http://schemas.microsoft.com/office/spreadsheetml/2009/9/ac" r="588" s="3" customFormat="true" x14ac:dyDescent="0.25">
      <c r="A588" s="397"/>
      <c r="B588" s="118"/>
      <c r="L588" s="118"/>
      <c r="V588" s="118"/>
      <c r="AF588" s="118"/>
      <c r="AP588" s="118"/>
      <c r="AZ588" s="118"/>
      <c r="BA588" s="118"/>
      <c r="BJ588" s="118"/>
      <c r="BK588" s="118"/>
      <c r="BT588" s="118"/>
      <c r="CD588" s="118"/>
      <c r="CN588" s="118"/>
      <c r="CX588" s="118"/>
      <c r="DH588" s="118"/>
      <c r="DR588" s="118"/>
      <c r="EB588" s="118"/>
      <c r="EL588" s="118"/>
      <c r="EV588" s="118"/>
      <c r="FF588" s="118"/>
      <c r="FP588" s="118"/>
      <c r="FZ588" s="118"/>
      <c r="GJ588" s="118"/>
      <c r="GT588" s="118"/>
      <c r="HD588" s="118"/>
      <c r="HN588" s="118"/>
      <c r="HX588" s="118"/>
      <c r="IH588" s="118"/>
    </row>
    <row xmlns:x14ac="http://schemas.microsoft.com/office/spreadsheetml/2009/9/ac" r="589" s="3" customFormat="true" x14ac:dyDescent="0.25">
      <c r="A589" s="397"/>
      <c r="B589" s="118"/>
      <c r="L589" s="118"/>
      <c r="V589" s="118"/>
      <c r="AF589" s="118"/>
      <c r="AP589" s="118"/>
      <c r="AZ589" s="118"/>
      <c r="BA589" s="118"/>
      <c r="BJ589" s="118"/>
      <c r="BK589" s="118"/>
      <c r="BT589" s="118"/>
      <c r="CD589" s="118"/>
      <c r="CN589" s="118"/>
      <c r="CX589" s="118"/>
      <c r="DH589" s="118"/>
      <c r="DR589" s="118"/>
      <c r="EB589" s="118"/>
      <c r="EL589" s="118"/>
      <c r="EV589" s="118"/>
      <c r="FF589" s="118"/>
      <c r="FP589" s="118"/>
      <c r="FZ589" s="118"/>
      <c r="GJ589" s="118"/>
      <c r="GT589" s="118"/>
      <c r="HD589" s="118"/>
      <c r="HN589" s="118"/>
      <c r="HX589" s="118"/>
      <c r="IH589" s="118"/>
    </row>
    <row xmlns:x14ac="http://schemas.microsoft.com/office/spreadsheetml/2009/9/ac" r="590" s="3" customFormat="true" x14ac:dyDescent="0.25">
      <c r="A590" s="397"/>
      <c r="B590" s="118"/>
      <c r="L590" s="118"/>
      <c r="V590" s="118"/>
      <c r="AF590" s="118"/>
      <c r="AP590" s="118"/>
      <c r="AZ590" s="118"/>
      <c r="BA590" s="118"/>
      <c r="BJ590" s="118"/>
      <c r="BK590" s="118"/>
      <c r="BT590" s="118"/>
      <c r="CD590" s="118"/>
      <c r="CN590" s="118"/>
      <c r="CX590" s="118"/>
      <c r="DH590" s="118"/>
      <c r="DR590" s="118"/>
      <c r="EB590" s="118"/>
      <c r="EL590" s="118"/>
      <c r="EV590" s="118"/>
      <c r="FF590" s="118"/>
      <c r="FP590" s="118"/>
      <c r="FZ590" s="118"/>
      <c r="GJ590" s="118"/>
      <c r="GT590" s="118"/>
      <c r="HD590" s="118"/>
      <c r="HN590" s="118"/>
      <c r="HX590" s="118"/>
      <c r="IH590" s="118"/>
    </row>
    <row xmlns:x14ac="http://schemas.microsoft.com/office/spreadsheetml/2009/9/ac" r="591" s="3" customFormat="true" x14ac:dyDescent="0.25">
      <c r="A591" s="397"/>
      <c r="B591" s="118"/>
      <c r="L591" s="118"/>
      <c r="V591" s="118"/>
      <c r="AF591" s="118"/>
      <c r="AP591" s="118"/>
      <c r="AZ591" s="118"/>
      <c r="BA591" s="118"/>
      <c r="BJ591" s="118"/>
      <c r="BK591" s="118"/>
      <c r="BT591" s="118"/>
      <c r="CD591" s="118"/>
      <c r="CN591" s="118"/>
      <c r="CX591" s="118"/>
      <c r="DH591" s="118"/>
      <c r="DR591" s="118"/>
      <c r="EB591" s="118"/>
      <c r="EL591" s="118"/>
      <c r="EV591" s="118"/>
      <c r="FF591" s="118"/>
      <c r="FP591" s="118"/>
      <c r="FZ591" s="118"/>
      <c r="GJ591" s="118"/>
      <c r="GT591" s="118"/>
      <c r="HD591" s="118"/>
      <c r="HN591" s="118"/>
      <c r="HX591" s="118"/>
      <c r="IH591" s="118"/>
    </row>
    <row xmlns:x14ac="http://schemas.microsoft.com/office/spreadsheetml/2009/9/ac" r="592" s="3" customFormat="true" x14ac:dyDescent="0.25">
      <c r="A592" s="397"/>
      <c r="B592" s="118"/>
      <c r="L592" s="118"/>
      <c r="V592" s="118"/>
      <c r="AF592" s="118"/>
      <c r="AP592" s="118"/>
      <c r="AZ592" s="118"/>
      <c r="BA592" s="118"/>
      <c r="BJ592" s="118"/>
      <c r="BK592" s="118"/>
      <c r="BT592" s="118"/>
      <c r="CD592" s="118"/>
      <c r="CN592" s="118"/>
      <c r="CX592" s="118"/>
      <c r="DH592" s="118"/>
      <c r="DR592" s="118"/>
      <c r="EB592" s="118"/>
      <c r="EL592" s="118"/>
      <c r="EV592" s="118"/>
      <c r="FF592" s="118"/>
      <c r="FP592" s="118"/>
      <c r="FZ592" s="118"/>
      <c r="GJ592" s="118"/>
      <c r="GT592" s="118"/>
      <c r="HD592" s="118"/>
      <c r="HN592" s="118"/>
      <c r="HX592" s="118"/>
      <c r="IH592" s="118"/>
    </row>
    <row xmlns:x14ac="http://schemas.microsoft.com/office/spreadsheetml/2009/9/ac" r="593" s="3" customFormat="true" x14ac:dyDescent="0.25">
      <c r="A593" s="397"/>
      <c r="B593" s="118"/>
      <c r="L593" s="118"/>
      <c r="V593" s="118"/>
      <c r="AF593" s="118"/>
      <c r="AP593" s="118"/>
      <c r="AZ593" s="118"/>
      <c r="BA593" s="118"/>
      <c r="BJ593" s="118"/>
      <c r="BK593" s="118"/>
      <c r="BT593" s="118"/>
      <c r="CD593" s="118"/>
      <c r="CN593" s="118"/>
      <c r="CX593" s="118"/>
      <c r="DH593" s="118"/>
      <c r="DR593" s="118"/>
      <c r="EB593" s="118"/>
      <c r="EL593" s="118"/>
      <c r="EV593" s="118"/>
      <c r="FF593" s="118"/>
      <c r="FP593" s="118"/>
      <c r="FZ593" s="118"/>
      <c r="GJ593" s="118"/>
      <c r="GT593" s="118"/>
      <c r="HD593" s="118"/>
      <c r="HN593" s="118"/>
      <c r="HX593" s="118"/>
      <c r="IH593" s="118"/>
    </row>
    <row xmlns:x14ac="http://schemas.microsoft.com/office/spreadsheetml/2009/9/ac" r="594" s="3" customFormat="true" x14ac:dyDescent="0.25">
      <c r="A594" s="397"/>
      <c r="B594" s="118"/>
      <c r="L594" s="118"/>
      <c r="V594" s="118"/>
      <c r="AF594" s="118"/>
      <c r="AP594" s="118"/>
      <c r="AZ594" s="118"/>
      <c r="BA594" s="118"/>
      <c r="BJ594" s="118"/>
      <c r="BK594" s="118"/>
      <c r="BT594" s="118"/>
      <c r="CD594" s="118"/>
      <c r="CN594" s="118"/>
      <c r="CX594" s="118"/>
      <c r="DH594" s="118"/>
      <c r="DR594" s="118"/>
      <c r="EB594" s="118"/>
      <c r="EL594" s="118"/>
      <c r="EV594" s="118"/>
      <c r="FF594" s="118"/>
      <c r="FP594" s="118"/>
      <c r="FZ594" s="118"/>
      <c r="GJ594" s="118"/>
      <c r="GT594" s="118"/>
      <c r="HD594" s="118"/>
      <c r="HN594" s="118"/>
      <c r="HX594" s="118"/>
      <c r="IH594" s="118"/>
    </row>
    <row xmlns:x14ac="http://schemas.microsoft.com/office/spreadsheetml/2009/9/ac" r="595" s="3" customFormat="true" x14ac:dyDescent="0.25">
      <c r="A595" s="397"/>
      <c r="B595" s="118"/>
      <c r="L595" s="118"/>
      <c r="V595" s="118"/>
      <c r="AF595" s="118"/>
      <c r="AP595" s="118"/>
      <c r="AZ595" s="118"/>
      <c r="BA595" s="118"/>
      <c r="BJ595" s="118"/>
      <c r="BK595" s="118"/>
      <c r="BT595" s="118"/>
      <c r="CD595" s="118"/>
      <c r="CN595" s="118"/>
      <c r="CX595" s="118"/>
      <c r="DH595" s="118"/>
      <c r="DR595" s="118"/>
      <c r="EB595" s="118"/>
      <c r="EL595" s="118"/>
      <c r="EV595" s="118"/>
      <c r="FF595" s="118"/>
      <c r="FP595" s="118"/>
      <c r="FZ595" s="118"/>
      <c r="GJ595" s="118"/>
      <c r="GT595" s="118"/>
      <c r="HD595" s="118"/>
      <c r="HN595" s="118"/>
      <c r="HX595" s="118"/>
      <c r="IH595" s="118"/>
    </row>
    <row xmlns:x14ac="http://schemas.microsoft.com/office/spreadsheetml/2009/9/ac" r="596" s="3" customFormat="true" x14ac:dyDescent="0.25">
      <c r="A596" s="397"/>
      <c r="B596" s="118"/>
      <c r="L596" s="118"/>
      <c r="V596" s="118"/>
      <c r="AF596" s="118"/>
      <c r="AP596" s="118"/>
      <c r="AZ596" s="118"/>
      <c r="BA596" s="118"/>
      <c r="BJ596" s="118"/>
      <c r="BK596" s="118"/>
      <c r="BT596" s="118"/>
      <c r="CD596" s="118"/>
      <c r="CN596" s="118"/>
      <c r="CX596" s="118"/>
      <c r="DH596" s="118"/>
      <c r="DR596" s="118"/>
      <c r="EB596" s="118"/>
      <c r="EL596" s="118"/>
      <c r="EV596" s="118"/>
      <c r="FF596" s="118"/>
      <c r="FP596" s="118"/>
      <c r="FZ596" s="118"/>
      <c r="GJ596" s="118"/>
      <c r="GT596" s="118"/>
      <c r="HD596" s="118"/>
      <c r="HN596" s="118"/>
      <c r="HX596" s="118"/>
      <c r="IH596" s="118"/>
    </row>
    <row xmlns:x14ac="http://schemas.microsoft.com/office/spreadsheetml/2009/9/ac" r="597" s="3" customFormat="true" x14ac:dyDescent="0.25">
      <c r="A597" s="397"/>
      <c r="B597" s="118"/>
      <c r="L597" s="118"/>
      <c r="V597" s="118"/>
      <c r="AF597" s="118"/>
      <c r="AP597" s="118"/>
      <c r="AZ597" s="118"/>
      <c r="BA597" s="118"/>
      <c r="BJ597" s="118"/>
      <c r="BK597" s="118"/>
      <c r="BT597" s="118"/>
      <c r="CD597" s="118"/>
      <c r="CN597" s="118"/>
      <c r="CX597" s="118"/>
      <c r="DH597" s="118"/>
      <c r="DR597" s="118"/>
      <c r="EB597" s="118"/>
      <c r="EL597" s="118"/>
      <c r="EV597" s="118"/>
      <c r="FF597" s="118"/>
      <c r="FP597" s="118"/>
      <c r="FZ597" s="118"/>
      <c r="GJ597" s="118"/>
      <c r="GT597" s="118"/>
      <c r="HD597" s="118"/>
      <c r="HN597" s="118"/>
      <c r="HX597" s="118"/>
      <c r="IH597" s="118"/>
    </row>
    <row xmlns:x14ac="http://schemas.microsoft.com/office/spreadsheetml/2009/9/ac" r="598" s="3" customFormat="true" x14ac:dyDescent="0.25">
      <c r="A598" s="397"/>
      <c r="B598" s="118"/>
      <c r="L598" s="118"/>
      <c r="V598" s="118"/>
      <c r="AF598" s="118"/>
      <c r="AP598" s="118"/>
      <c r="AZ598" s="118"/>
      <c r="BA598" s="118"/>
      <c r="BJ598" s="118"/>
      <c r="BK598" s="118"/>
      <c r="BT598" s="118"/>
      <c r="CD598" s="118"/>
      <c r="CN598" s="118"/>
      <c r="CX598" s="118"/>
      <c r="DH598" s="118"/>
      <c r="DR598" s="118"/>
      <c r="EB598" s="118"/>
      <c r="EL598" s="118"/>
      <c r="EV598" s="118"/>
      <c r="FF598" s="118"/>
      <c r="FP598" s="118"/>
      <c r="FZ598" s="118"/>
      <c r="GJ598" s="118"/>
      <c r="GT598" s="118"/>
      <c r="HD598" s="118"/>
      <c r="HN598" s="118"/>
      <c r="HX598" s="118"/>
      <c r="IH598" s="118"/>
    </row>
    <row xmlns:x14ac="http://schemas.microsoft.com/office/spreadsheetml/2009/9/ac" r="599" s="3" customFormat="true" x14ac:dyDescent="0.25">
      <c r="A599" s="397"/>
      <c r="B599" s="118"/>
      <c r="L599" s="118"/>
      <c r="V599" s="118"/>
      <c r="AF599" s="118"/>
      <c r="AP599" s="118"/>
      <c r="AZ599" s="118"/>
      <c r="BA599" s="118"/>
      <c r="BJ599" s="118"/>
      <c r="BK599" s="118"/>
      <c r="BT599" s="118"/>
      <c r="CD599" s="118"/>
      <c r="CN599" s="118"/>
      <c r="CX599" s="118"/>
      <c r="DH599" s="118"/>
      <c r="DR599" s="118"/>
      <c r="EB599" s="118"/>
      <c r="EL599" s="118"/>
      <c r="EV599" s="118"/>
      <c r="FF599" s="118"/>
      <c r="FP599" s="118"/>
      <c r="FZ599" s="118"/>
      <c r="GJ599" s="118"/>
      <c r="GT599" s="118"/>
      <c r="HD599" s="118"/>
      <c r="HN599" s="118"/>
      <c r="HX599" s="118"/>
      <c r="IH599" s="118"/>
    </row>
    <row xmlns:x14ac="http://schemas.microsoft.com/office/spreadsheetml/2009/9/ac" r="600" s="3" customFormat="true" x14ac:dyDescent="0.25">
      <c r="A600" s="397"/>
      <c r="B600" s="118"/>
      <c r="L600" s="118"/>
      <c r="V600" s="118"/>
      <c r="AF600" s="118"/>
      <c r="AP600" s="118"/>
      <c r="AZ600" s="118"/>
      <c r="BA600" s="118"/>
      <c r="BJ600" s="118"/>
      <c r="BK600" s="118"/>
      <c r="BT600" s="118"/>
      <c r="CD600" s="118"/>
      <c r="CN600" s="118"/>
      <c r="CX600" s="118"/>
      <c r="DH600" s="118"/>
      <c r="DR600" s="118"/>
      <c r="EB600" s="118"/>
      <c r="EL600" s="118"/>
      <c r="EV600" s="118"/>
      <c r="FF600" s="118"/>
      <c r="FP600" s="118"/>
      <c r="FZ600" s="118"/>
      <c r="GJ600" s="118"/>
      <c r="GT600" s="118"/>
      <c r="HD600" s="118"/>
      <c r="HN600" s="118"/>
      <c r="HX600" s="118"/>
      <c r="IH600" s="118"/>
    </row>
    <row xmlns:x14ac="http://schemas.microsoft.com/office/spreadsheetml/2009/9/ac" r="601" s="3" customFormat="true" x14ac:dyDescent="0.25">
      <c r="A601" s="397"/>
      <c r="B601" s="118"/>
      <c r="L601" s="118"/>
      <c r="V601" s="118"/>
      <c r="AF601" s="118"/>
      <c r="AP601" s="118"/>
      <c r="AZ601" s="118"/>
      <c r="BA601" s="118"/>
      <c r="BJ601" s="118"/>
      <c r="BK601" s="118"/>
      <c r="BT601" s="118"/>
      <c r="CD601" s="118"/>
      <c r="CN601" s="118"/>
      <c r="CX601" s="118"/>
      <c r="DH601" s="118"/>
      <c r="DR601" s="118"/>
      <c r="EB601" s="118"/>
      <c r="EL601" s="118"/>
      <c r="EV601" s="118"/>
      <c r="FF601" s="118"/>
      <c r="FP601" s="118"/>
      <c r="FZ601" s="118"/>
      <c r="GJ601" s="118"/>
      <c r="GT601" s="118"/>
      <c r="HD601" s="118"/>
      <c r="HN601" s="118"/>
      <c r="HX601" s="118"/>
      <c r="IH601" s="118"/>
    </row>
    <row xmlns:x14ac="http://schemas.microsoft.com/office/spreadsheetml/2009/9/ac" r="602" s="3" customFormat="true" x14ac:dyDescent="0.25">
      <c r="A602" s="397"/>
      <c r="B602" s="118"/>
      <c r="L602" s="118"/>
      <c r="V602" s="118"/>
      <c r="AF602" s="118"/>
      <c r="AP602" s="118"/>
      <c r="AZ602" s="118"/>
      <c r="BA602" s="118"/>
      <c r="BJ602" s="118"/>
      <c r="BK602" s="118"/>
      <c r="BT602" s="118"/>
      <c r="CD602" s="118"/>
      <c r="CN602" s="118"/>
      <c r="CX602" s="118"/>
      <c r="DH602" s="118"/>
      <c r="DR602" s="118"/>
      <c r="EB602" s="118"/>
      <c r="EL602" s="118"/>
      <c r="EV602" s="118"/>
      <c r="FF602" s="118"/>
      <c r="FP602" s="118"/>
      <c r="FZ602" s="118"/>
      <c r="GJ602" s="118"/>
      <c r="GT602" s="118"/>
      <c r="HD602" s="118"/>
      <c r="HN602" s="118"/>
      <c r="HX602" s="118"/>
      <c r="IH602" s="118"/>
    </row>
    <row xmlns:x14ac="http://schemas.microsoft.com/office/spreadsheetml/2009/9/ac" r="603" s="3" customFormat="true" x14ac:dyDescent="0.25">
      <c r="A603" s="397"/>
      <c r="B603" s="118"/>
      <c r="L603" s="118"/>
      <c r="V603" s="118"/>
      <c r="AF603" s="118"/>
      <c r="AP603" s="118"/>
      <c r="AZ603" s="118"/>
      <c r="BA603" s="118"/>
      <c r="BJ603" s="118"/>
      <c r="BK603" s="118"/>
      <c r="BT603" s="118"/>
      <c r="CD603" s="118"/>
      <c r="CN603" s="118"/>
      <c r="CX603" s="118"/>
      <c r="DH603" s="118"/>
      <c r="DR603" s="118"/>
      <c r="EB603" s="118"/>
      <c r="EL603" s="118"/>
      <c r="EV603" s="118"/>
      <c r="FF603" s="118"/>
      <c r="FP603" s="118"/>
      <c r="FZ603" s="118"/>
      <c r="GJ603" s="118"/>
      <c r="GT603" s="118"/>
      <c r="HD603" s="118"/>
      <c r="HN603" s="118"/>
      <c r="HX603" s="118"/>
      <c r="IH603" s="118"/>
    </row>
    <row xmlns:x14ac="http://schemas.microsoft.com/office/spreadsheetml/2009/9/ac" r="604" s="3" customFormat="true" x14ac:dyDescent="0.25">
      <c r="A604" s="397"/>
      <c r="B604" s="118"/>
      <c r="L604" s="118"/>
      <c r="V604" s="118"/>
      <c r="AF604" s="118"/>
      <c r="AP604" s="118"/>
      <c r="AZ604" s="118"/>
      <c r="BA604" s="118"/>
      <c r="BJ604" s="118"/>
      <c r="BK604" s="118"/>
      <c r="BT604" s="118"/>
      <c r="CD604" s="118"/>
      <c r="CN604" s="118"/>
      <c r="CX604" s="118"/>
      <c r="DH604" s="118"/>
      <c r="DR604" s="118"/>
      <c r="EB604" s="118"/>
      <c r="EL604" s="118"/>
      <c r="EV604" s="118"/>
      <c r="FF604" s="118"/>
      <c r="FP604" s="118"/>
      <c r="FZ604" s="118"/>
      <c r="GJ604" s="118"/>
      <c r="GT604" s="118"/>
      <c r="HD604" s="118"/>
      <c r="HN604" s="118"/>
      <c r="HX604" s="118"/>
      <c r="IH604" s="118"/>
    </row>
    <row xmlns:x14ac="http://schemas.microsoft.com/office/spreadsheetml/2009/9/ac" r="605" s="3" customFormat="true" x14ac:dyDescent="0.25">
      <c r="A605" s="397"/>
      <c r="B605" s="118"/>
      <c r="L605" s="118"/>
      <c r="V605" s="118"/>
      <c r="AF605" s="118"/>
      <c r="AP605" s="118"/>
      <c r="AZ605" s="118"/>
      <c r="BA605" s="118"/>
      <c r="BJ605" s="118"/>
      <c r="BK605" s="118"/>
      <c r="BT605" s="118"/>
      <c r="CD605" s="118"/>
      <c r="CN605" s="118"/>
      <c r="CX605" s="118"/>
      <c r="DH605" s="118"/>
      <c r="DR605" s="118"/>
      <c r="EB605" s="118"/>
      <c r="EL605" s="118"/>
      <c r="EV605" s="118"/>
      <c r="FF605" s="118"/>
      <c r="FP605" s="118"/>
      <c r="FZ605" s="118"/>
      <c r="GJ605" s="118"/>
      <c r="GT605" s="118"/>
      <c r="HD605" s="118"/>
      <c r="HN605" s="118"/>
      <c r="HX605" s="118"/>
      <c r="IH605" s="118"/>
    </row>
    <row xmlns:x14ac="http://schemas.microsoft.com/office/spreadsheetml/2009/9/ac" r="606" s="3" customFormat="true" x14ac:dyDescent="0.25">
      <c r="A606" s="397"/>
      <c r="B606" s="118"/>
      <c r="L606" s="118"/>
      <c r="V606" s="118"/>
      <c r="AF606" s="118"/>
      <c r="AP606" s="118"/>
      <c r="AZ606" s="118"/>
      <c r="BA606" s="118"/>
      <c r="BJ606" s="118"/>
      <c r="BK606" s="118"/>
      <c r="BT606" s="118"/>
      <c r="CD606" s="118"/>
      <c r="CN606" s="118"/>
      <c r="CX606" s="118"/>
      <c r="DH606" s="118"/>
      <c r="DR606" s="118"/>
      <c r="EB606" s="118"/>
      <c r="EL606" s="118"/>
      <c r="EV606" s="118"/>
      <c r="FF606" s="118"/>
      <c r="FP606" s="118"/>
      <c r="FZ606" s="118"/>
      <c r="GJ606" s="118"/>
      <c r="GT606" s="118"/>
      <c r="HD606" s="118"/>
      <c r="HN606" s="118"/>
      <c r="HX606" s="118"/>
      <c r="IH606" s="118"/>
    </row>
    <row xmlns:x14ac="http://schemas.microsoft.com/office/spreadsheetml/2009/9/ac" r="607" s="3" customFormat="true" x14ac:dyDescent="0.25">
      <c r="A607" s="397"/>
      <c r="B607" s="118"/>
      <c r="L607" s="118"/>
      <c r="V607" s="118"/>
      <c r="AF607" s="118"/>
      <c r="AP607" s="118"/>
      <c r="AZ607" s="118"/>
      <c r="BA607" s="118"/>
      <c r="BJ607" s="118"/>
      <c r="BK607" s="118"/>
      <c r="BT607" s="118"/>
      <c r="CD607" s="118"/>
      <c r="CN607" s="118"/>
      <c r="CX607" s="118"/>
      <c r="DH607" s="118"/>
      <c r="DR607" s="118"/>
      <c r="EB607" s="118"/>
      <c r="EL607" s="118"/>
      <c r="EV607" s="118"/>
      <c r="FF607" s="118"/>
      <c r="FP607" s="118"/>
      <c r="FZ607" s="118"/>
      <c r="GJ607" s="118"/>
      <c r="GT607" s="118"/>
      <c r="HD607" s="118"/>
      <c r="HN607" s="118"/>
      <c r="HX607" s="118"/>
      <c r="IH607" s="118"/>
    </row>
    <row xmlns:x14ac="http://schemas.microsoft.com/office/spreadsheetml/2009/9/ac" r="608" s="3" customFormat="true" x14ac:dyDescent="0.25">
      <c r="A608" s="397"/>
      <c r="B608" s="118"/>
      <c r="L608" s="118"/>
      <c r="V608" s="118"/>
      <c r="AF608" s="118"/>
      <c r="AP608" s="118"/>
      <c r="AZ608" s="118"/>
      <c r="BA608" s="118"/>
      <c r="BJ608" s="118"/>
      <c r="BK608" s="118"/>
      <c r="BT608" s="118"/>
      <c r="CD608" s="118"/>
      <c r="CN608" s="118"/>
      <c r="CX608" s="118"/>
      <c r="DH608" s="118"/>
      <c r="DR608" s="118"/>
      <c r="EB608" s="118"/>
      <c r="EL608" s="118"/>
      <c r="EV608" s="118"/>
      <c r="FF608" s="118"/>
      <c r="FP608" s="118"/>
      <c r="FZ608" s="118"/>
      <c r="GJ608" s="118"/>
      <c r="GT608" s="118"/>
      <c r="HD608" s="118"/>
      <c r="HN608" s="118"/>
      <c r="HX608" s="118"/>
      <c r="IH608" s="118"/>
    </row>
    <row xmlns:x14ac="http://schemas.microsoft.com/office/spreadsheetml/2009/9/ac" r="609" s="3" customFormat="true" x14ac:dyDescent="0.25">
      <c r="A609" s="397"/>
      <c r="B609" s="118"/>
      <c r="L609" s="118"/>
      <c r="V609" s="118"/>
      <c r="AF609" s="118"/>
      <c r="AP609" s="118"/>
      <c r="AZ609" s="118"/>
      <c r="BA609" s="118"/>
      <c r="BJ609" s="118"/>
      <c r="BK609" s="118"/>
      <c r="BT609" s="118"/>
      <c r="CD609" s="118"/>
      <c r="CN609" s="118"/>
      <c r="CX609" s="118"/>
      <c r="DH609" s="118"/>
      <c r="DR609" s="118"/>
      <c r="EB609" s="118"/>
      <c r="EL609" s="118"/>
      <c r="EV609" s="118"/>
      <c r="FF609" s="118"/>
      <c r="FP609" s="118"/>
      <c r="FZ609" s="118"/>
      <c r="GJ609" s="118"/>
      <c r="GT609" s="118"/>
      <c r="HD609" s="118"/>
      <c r="HN609" s="118"/>
      <c r="HX609" s="118"/>
      <c r="IH609" s="118"/>
    </row>
    <row xmlns:x14ac="http://schemas.microsoft.com/office/spreadsheetml/2009/9/ac" r="610" s="3" customFormat="true" x14ac:dyDescent="0.25">
      <c r="A610" s="397"/>
      <c r="B610" s="118"/>
      <c r="L610" s="118"/>
      <c r="V610" s="118"/>
      <c r="AF610" s="118"/>
      <c r="AP610" s="118"/>
      <c r="AZ610" s="118"/>
      <c r="BA610" s="118"/>
      <c r="BJ610" s="118"/>
      <c r="BK610" s="118"/>
      <c r="BT610" s="118"/>
      <c r="CD610" s="118"/>
      <c r="CN610" s="118"/>
      <c r="CX610" s="118"/>
      <c r="DH610" s="118"/>
      <c r="DR610" s="118"/>
      <c r="EB610" s="118"/>
      <c r="EL610" s="118"/>
      <c r="EV610" s="118"/>
      <c r="FF610" s="118"/>
      <c r="FP610" s="118"/>
      <c r="FZ610" s="118"/>
      <c r="GJ610" s="118"/>
      <c r="GT610" s="118"/>
      <c r="HD610" s="118"/>
      <c r="HN610" s="118"/>
      <c r="HX610" s="118"/>
      <c r="IH610" s="118"/>
    </row>
    <row xmlns:x14ac="http://schemas.microsoft.com/office/spreadsheetml/2009/9/ac" r="611" s="3" customFormat="true" x14ac:dyDescent="0.25">
      <c r="A611" s="397"/>
      <c r="B611" s="118"/>
      <c r="L611" s="118"/>
      <c r="V611" s="118"/>
      <c r="AF611" s="118"/>
      <c r="AP611" s="118"/>
      <c r="AZ611" s="118"/>
      <c r="BA611" s="118"/>
      <c r="BJ611" s="118"/>
      <c r="BK611" s="118"/>
      <c r="BT611" s="118"/>
      <c r="CD611" s="118"/>
      <c r="CN611" s="118"/>
      <c r="CX611" s="118"/>
      <c r="DH611" s="118"/>
      <c r="DR611" s="118"/>
      <c r="EB611" s="118"/>
      <c r="EL611" s="118"/>
      <c r="EV611" s="118"/>
      <c r="FF611" s="118"/>
      <c r="FP611" s="118"/>
      <c r="FZ611" s="118"/>
      <c r="GJ611" s="118"/>
      <c r="GT611" s="118"/>
      <c r="HD611" s="118"/>
      <c r="HN611" s="118"/>
      <c r="HX611" s="118"/>
      <c r="IH611" s="118"/>
    </row>
    <row xmlns:x14ac="http://schemas.microsoft.com/office/spreadsheetml/2009/9/ac" r="612" s="3" customFormat="true" x14ac:dyDescent="0.25">
      <c r="A612" s="397"/>
      <c r="B612" s="118"/>
      <c r="L612" s="118"/>
      <c r="V612" s="118"/>
      <c r="AF612" s="118"/>
      <c r="AP612" s="118"/>
      <c r="AZ612" s="118"/>
      <c r="BA612" s="118"/>
      <c r="BJ612" s="118"/>
      <c r="BK612" s="118"/>
      <c r="BT612" s="118"/>
      <c r="CD612" s="118"/>
      <c r="CN612" s="118"/>
      <c r="CX612" s="118"/>
      <c r="DH612" s="118"/>
      <c r="DR612" s="118"/>
      <c r="EB612" s="118"/>
      <c r="EL612" s="118"/>
      <c r="EV612" s="118"/>
      <c r="FF612" s="118"/>
      <c r="FP612" s="118"/>
      <c r="FZ612" s="118"/>
      <c r="GJ612" s="118"/>
      <c r="GT612" s="118"/>
      <c r="HD612" s="118"/>
      <c r="HN612" s="118"/>
      <c r="HX612" s="118"/>
      <c r="IH612" s="118"/>
    </row>
    <row xmlns:x14ac="http://schemas.microsoft.com/office/spreadsheetml/2009/9/ac" r="613" s="3" customFormat="true" x14ac:dyDescent="0.25">
      <c r="A613" s="397"/>
      <c r="B613" s="118"/>
      <c r="L613" s="118"/>
      <c r="V613" s="118"/>
      <c r="AF613" s="118"/>
      <c r="AP613" s="118"/>
      <c r="AZ613" s="118"/>
      <c r="BA613" s="118"/>
      <c r="BJ613" s="118"/>
      <c r="BK613" s="118"/>
      <c r="BT613" s="118"/>
      <c r="CD613" s="118"/>
      <c r="CN613" s="118"/>
      <c r="CX613" s="118"/>
      <c r="DH613" s="118"/>
      <c r="DR613" s="118"/>
      <c r="EB613" s="118"/>
      <c r="EL613" s="118"/>
      <c r="EV613" s="118"/>
      <c r="FF613" s="118"/>
      <c r="FP613" s="118"/>
      <c r="FZ613" s="118"/>
      <c r="GJ613" s="118"/>
      <c r="GT613" s="118"/>
      <c r="HD613" s="118"/>
      <c r="HN613" s="118"/>
      <c r="HX613" s="118"/>
      <c r="IH613" s="118"/>
    </row>
    <row xmlns:x14ac="http://schemas.microsoft.com/office/spreadsheetml/2009/9/ac" r="614" s="3" customFormat="true" x14ac:dyDescent="0.25">
      <c r="A614" s="397"/>
      <c r="B614" s="118"/>
      <c r="L614" s="118"/>
      <c r="V614" s="118"/>
      <c r="AF614" s="118"/>
      <c r="AP614" s="118"/>
      <c r="AZ614" s="118"/>
      <c r="BA614" s="118"/>
      <c r="BJ614" s="118"/>
      <c r="BK614" s="118"/>
      <c r="BT614" s="118"/>
      <c r="CD614" s="118"/>
      <c r="CN614" s="118"/>
      <c r="CX614" s="118"/>
      <c r="DH614" s="118"/>
      <c r="DR614" s="118"/>
      <c r="EB614" s="118"/>
      <c r="EL614" s="118"/>
      <c r="EV614" s="118"/>
      <c r="FF614" s="118"/>
      <c r="FP614" s="118"/>
      <c r="FZ614" s="118"/>
      <c r="GJ614" s="118"/>
      <c r="GT614" s="118"/>
      <c r="HD614" s="118"/>
      <c r="HN614" s="118"/>
      <c r="HX614" s="118"/>
      <c r="IH614" s="118"/>
    </row>
    <row xmlns:x14ac="http://schemas.microsoft.com/office/spreadsheetml/2009/9/ac" r="615" s="3" customFormat="true" x14ac:dyDescent="0.25">
      <c r="A615" s="397"/>
      <c r="B615" s="118"/>
      <c r="L615" s="118"/>
      <c r="V615" s="118"/>
      <c r="AF615" s="118"/>
      <c r="AP615" s="118"/>
      <c r="AZ615" s="118"/>
      <c r="BA615" s="118"/>
      <c r="BJ615" s="118"/>
      <c r="BK615" s="118"/>
      <c r="BT615" s="118"/>
      <c r="CD615" s="118"/>
      <c r="CN615" s="118"/>
      <c r="CX615" s="118"/>
      <c r="DH615" s="118"/>
      <c r="DR615" s="118"/>
      <c r="EB615" s="118"/>
      <c r="EL615" s="118"/>
      <c r="EV615" s="118"/>
      <c r="FF615" s="118"/>
      <c r="FP615" s="118"/>
      <c r="FZ615" s="118"/>
      <c r="GJ615" s="118"/>
      <c r="GT615" s="118"/>
      <c r="HD615" s="118"/>
      <c r="HN615" s="118"/>
      <c r="HX615" s="118"/>
      <c r="IH615" s="118"/>
    </row>
    <row xmlns:x14ac="http://schemas.microsoft.com/office/spreadsheetml/2009/9/ac" r="616" s="3" customFormat="true" x14ac:dyDescent="0.25">
      <c r="A616" s="397"/>
      <c r="B616" s="118"/>
      <c r="L616" s="118"/>
      <c r="V616" s="118"/>
      <c r="AF616" s="118"/>
      <c r="AP616" s="118"/>
      <c r="AZ616" s="118"/>
      <c r="BA616" s="118"/>
      <c r="BJ616" s="118"/>
      <c r="BK616" s="118"/>
      <c r="BT616" s="118"/>
      <c r="CD616" s="118"/>
      <c r="CN616" s="118"/>
      <c r="CX616" s="118"/>
      <c r="DH616" s="118"/>
      <c r="DR616" s="118"/>
      <c r="EB616" s="118"/>
      <c r="EL616" s="118"/>
      <c r="EV616" s="118"/>
      <c r="FF616" s="118"/>
      <c r="FP616" s="118"/>
      <c r="FZ616" s="118"/>
      <c r="GJ616" s="118"/>
      <c r="GT616" s="118"/>
      <c r="HD616" s="118"/>
      <c r="HN616" s="118"/>
      <c r="HX616" s="118"/>
      <c r="IH616" s="118"/>
    </row>
    <row xmlns:x14ac="http://schemas.microsoft.com/office/spreadsheetml/2009/9/ac" r="617" s="3" customFormat="true" x14ac:dyDescent="0.25">
      <c r="A617" s="397"/>
      <c r="B617" s="118"/>
      <c r="L617" s="118"/>
      <c r="V617" s="118"/>
      <c r="AF617" s="118"/>
      <c r="AP617" s="118"/>
      <c r="AZ617" s="118"/>
      <c r="BA617" s="118"/>
      <c r="BJ617" s="118"/>
      <c r="BK617" s="118"/>
      <c r="BT617" s="118"/>
      <c r="CD617" s="118"/>
      <c r="CN617" s="118"/>
      <c r="CX617" s="118"/>
      <c r="DH617" s="118"/>
      <c r="DR617" s="118"/>
      <c r="EB617" s="118"/>
      <c r="EL617" s="118"/>
      <c r="EV617" s="118"/>
      <c r="FF617" s="118"/>
      <c r="FP617" s="118"/>
      <c r="FZ617" s="118"/>
      <c r="GJ617" s="118"/>
      <c r="GT617" s="118"/>
      <c r="HD617" s="118"/>
      <c r="HN617" s="118"/>
      <c r="HX617" s="118"/>
      <c r="IH617" s="118"/>
    </row>
    <row xmlns:x14ac="http://schemas.microsoft.com/office/spreadsheetml/2009/9/ac" r="618" s="3" customFormat="true" x14ac:dyDescent="0.25">
      <c r="A618" s="397"/>
      <c r="B618" s="118"/>
      <c r="L618" s="118"/>
      <c r="V618" s="118"/>
      <c r="AF618" s="118"/>
      <c r="AP618" s="118"/>
      <c r="AZ618" s="118"/>
      <c r="BA618" s="118"/>
      <c r="BJ618" s="118"/>
      <c r="BK618" s="118"/>
      <c r="BT618" s="118"/>
      <c r="CD618" s="118"/>
      <c r="CN618" s="118"/>
      <c r="CX618" s="118"/>
      <c r="DH618" s="118"/>
      <c r="DR618" s="118"/>
      <c r="EB618" s="118"/>
      <c r="EL618" s="118"/>
      <c r="EV618" s="118"/>
      <c r="FF618" s="118"/>
      <c r="FP618" s="118"/>
      <c r="FZ618" s="118"/>
      <c r="GJ618" s="118"/>
      <c r="GT618" s="118"/>
      <c r="HD618" s="118"/>
      <c r="HN618" s="118"/>
      <c r="HX618" s="118"/>
      <c r="IH618" s="118"/>
    </row>
    <row xmlns:x14ac="http://schemas.microsoft.com/office/spreadsheetml/2009/9/ac" r="619" s="3" customFormat="true" x14ac:dyDescent="0.25">
      <c r="A619" s="397"/>
      <c r="B619" s="118"/>
      <c r="L619" s="118"/>
      <c r="V619" s="118"/>
      <c r="AF619" s="118"/>
      <c r="AP619" s="118"/>
      <c r="AZ619" s="118"/>
      <c r="BA619" s="118"/>
      <c r="BJ619" s="118"/>
      <c r="BK619" s="118"/>
      <c r="BT619" s="118"/>
      <c r="CD619" s="118"/>
      <c r="CN619" s="118"/>
      <c r="CX619" s="118"/>
      <c r="DH619" s="118"/>
      <c r="DR619" s="118"/>
      <c r="EB619" s="118"/>
      <c r="EL619" s="118"/>
      <c r="EV619" s="118"/>
      <c r="FF619" s="118"/>
      <c r="FP619" s="118"/>
      <c r="FZ619" s="118"/>
      <c r="GJ619" s="118"/>
      <c r="GT619" s="118"/>
      <c r="HD619" s="118"/>
      <c r="HN619" s="118"/>
      <c r="HX619" s="118"/>
      <c r="IH619" s="118"/>
    </row>
    <row xmlns:x14ac="http://schemas.microsoft.com/office/spreadsheetml/2009/9/ac" r="620" s="3" customFormat="true" x14ac:dyDescent="0.25">
      <c r="A620" s="397"/>
      <c r="B620" s="118"/>
      <c r="L620" s="118"/>
      <c r="V620" s="118"/>
      <c r="AF620" s="118"/>
      <c r="AP620" s="118"/>
      <c r="AZ620" s="118"/>
      <c r="BA620" s="118"/>
      <c r="BJ620" s="118"/>
      <c r="BK620" s="118"/>
      <c r="BT620" s="118"/>
      <c r="CD620" s="118"/>
      <c r="CN620" s="118"/>
      <c r="CX620" s="118"/>
      <c r="DH620" s="118"/>
      <c r="DR620" s="118"/>
      <c r="EB620" s="118"/>
      <c r="EL620" s="118"/>
      <c r="EV620" s="118"/>
      <c r="FF620" s="118"/>
      <c r="FP620" s="118"/>
      <c r="FZ620" s="118"/>
      <c r="GJ620" s="118"/>
      <c r="GT620" s="118"/>
      <c r="HD620" s="118"/>
      <c r="HN620" s="118"/>
      <c r="HX620" s="118"/>
      <c r="IH620" s="118"/>
    </row>
    <row xmlns:x14ac="http://schemas.microsoft.com/office/spreadsheetml/2009/9/ac" r="621" s="3" customFormat="true" x14ac:dyDescent="0.25">
      <c r="A621" s="397"/>
      <c r="B621" s="118"/>
      <c r="L621" s="118"/>
      <c r="V621" s="118"/>
      <c r="AF621" s="118"/>
      <c r="AP621" s="118"/>
      <c r="AZ621" s="118"/>
      <c r="BA621" s="118"/>
      <c r="BJ621" s="118"/>
      <c r="BK621" s="118"/>
      <c r="BT621" s="118"/>
      <c r="CD621" s="118"/>
      <c r="CN621" s="118"/>
      <c r="CX621" s="118"/>
      <c r="DH621" s="118"/>
      <c r="DR621" s="118"/>
      <c r="EB621" s="118"/>
      <c r="EL621" s="118"/>
      <c r="EV621" s="118"/>
      <c r="FF621" s="118"/>
      <c r="FP621" s="118"/>
      <c r="FZ621" s="118"/>
      <c r="GJ621" s="118"/>
      <c r="GT621" s="118"/>
      <c r="HD621" s="118"/>
      <c r="HN621" s="118"/>
      <c r="HX621" s="118"/>
      <c r="IH621" s="118"/>
    </row>
    <row xmlns:x14ac="http://schemas.microsoft.com/office/spreadsheetml/2009/9/ac" r="622" s="3" customFormat="true" x14ac:dyDescent="0.25">
      <c r="A622" s="397"/>
      <c r="B622" s="118"/>
      <c r="L622" s="118"/>
      <c r="V622" s="118"/>
      <c r="AF622" s="118"/>
      <c r="AP622" s="118"/>
      <c r="AZ622" s="118"/>
      <c r="BA622" s="118"/>
      <c r="BJ622" s="118"/>
      <c r="BK622" s="118"/>
      <c r="BT622" s="118"/>
      <c r="CD622" s="118"/>
      <c r="CN622" s="118"/>
      <c r="CX622" s="118"/>
      <c r="DH622" s="118"/>
      <c r="DR622" s="118"/>
      <c r="EB622" s="118"/>
      <c r="EL622" s="118"/>
      <c r="EV622" s="118"/>
      <c r="FF622" s="118"/>
      <c r="FP622" s="118"/>
      <c r="FZ622" s="118"/>
      <c r="GJ622" s="118"/>
      <c r="GT622" s="118"/>
      <c r="HD622" s="118"/>
      <c r="HN622" s="118"/>
      <c r="HX622" s="118"/>
      <c r="IH622" s="118"/>
    </row>
    <row xmlns:x14ac="http://schemas.microsoft.com/office/spreadsheetml/2009/9/ac" r="623" s="3" customFormat="true" x14ac:dyDescent="0.25">
      <c r="A623" s="397"/>
      <c r="B623" s="118"/>
      <c r="L623" s="118"/>
      <c r="V623" s="118"/>
      <c r="AF623" s="118"/>
      <c r="AP623" s="118"/>
      <c r="AZ623" s="118"/>
      <c r="BA623" s="118"/>
      <c r="BJ623" s="118"/>
      <c r="BK623" s="118"/>
      <c r="BT623" s="118"/>
      <c r="CD623" s="118"/>
      <c r="CN623" s="118"/>
      <c r="CX623" s="118"/>
      <c r="DH623" s="118"/>
      <c r="DR623" s="118"/>
      <c r="EB623" s="118"/>
      <c r="EL623" s="118"/>
      <c r="EV623" s="118"/>
      <c r="FF623" s="118"/>
      <c r="FP623" s="118"/>
      <c r="FZ623" s="118"/>
      <c r="GJ623" s="118"/>
      <c r="GT623" s="118"/>
      <c r="HD623" s="118"/>
      <c r="HN623" s="118"/>
      <c r="HX623" s="118"/>
      <c r="IH623" s="118"/>
    </row>
    <row xmlns:x14ac="http://schemas.microsoft.com/office/spreadsheetml/2009/9/ac" r="624" s="3" customFormat="true" x14ac:dyDescent="0.25">
      <c r="A624" s="397"/>
      <c r="B624" s="118"/>
      <c r="L624" s="118"/>
      <c r="V624" s="118"/>
      <c r="AF624" s="118"/>
      <c r="AP624" s="118"/>
      <c r="AZ624" s="118"/>
      <c r="BA624" s="118"/>
      <c r="BJ624" s="118"/>
      <c r="BK624" s="118"/>
      <c r="BT624" s="118"/>
      <c r="CD624" s="118"/>
      <c r="CN624" s="118"/>
      <c r="CX624" s="118"/>
      <c r="DH624" s="118"/>
      <c r="DR624" s="118"/>
      <c r="EB624" s="118"/>
      <c r="EL624" s="118"/>
      <c r="EV624" s="118"/>
      <c r="FF624" s="118"/>
      <c r="FP624" s="118"/>
      <c r="FZ624" s="118"/>
      <c r="GJ624" s="118"/>
      <c r="GT624" s="118"/>
      <c r="HD624" s="118"/>
      <c r="HN624" s="118"/>
      <c r="HX624" s="118"/>
      <c r="IH624" s="118"/>
    </row>
    <row xmlns:x14ac="http://schemas.microsoft.com/office/spreadsheetml/2009/9/ac" r="625" s="3" customFormat="true" x14ac:dyDescent="0.25">
      <c r="A625" s="397"/>
      <c r="B625" s="118"/>
      <c r="L625" s="118"/>
      <c r="V625" s="118"/>
      <c r="AF625" s="118"/>
      <c r="AP625" s="118"/>
      <c r="AZ625" s="118"/>
      <c r="BA625" s="118"/>
      <c r="BJ625" s="118"/>
      <c r="BK625" s="118"/>
      <c r="BT625" s="118"/>
      <c r="CD625" s="118"/>
      <c r="CN625" s="118"/>
      <c r="CX625" s="118"/>
      <c r="DH625" s="118"/>
      <c r="DR625" s="118"/>
      <c r="EB625" s="118"/>
      <c r="EL625" s="118"/>
      <c r="EV625" s="118"/>
      <c r="FF625" s="118"/>
      <c r="FP625" s="118"/>
      <c r="FZ625" s="118"/>
      <c r="GJ625" s="118"/>
      <c r="GT625" s="118"/>
      <c r="HD625" s="118"/>
      <c r="HN625" s="118"/>
      <c r="HX625" s="118"/>
      <c r="IH625" s="118"/>
    </row>
    <row xmlns:x14ac="http://schemas.microsoft.com/office/spreadsheetml/2009/9/ac" r="626" s="3" customFormat="true" x14ac:dyDescent="0.25">
      <c r="A626" s="397"/>
      <c r="B626" s="118"/>
      <c r="L626" s="118"/>
      <c r="V626" s="118"/>
      <c r="AF626" s="118"/>
      <c r="AP626" s="118"/>
      <c r="AZ626" s="118"/>
      <c r="BA626" s="118"/>
      <c r="BJ626" s="118"/>
      <c r="BK626" s="118"/>
      <c r="BT626" s="118"/>
      <c r="CD626" s="118"/>
      <c r="CN626" s="118"/>
      <c r="CX626" s="118"/>
      <c r="DH626" s="118"/>
      <c r="DR626" s="118"/>
      <c r="EB626" s="118"/>
      <c r="EL626" s="118"/>
      <c r="EV626" s="118"/>
      <c r="FF626" s="118"/>
      <c r="FP626" s="118"/>
      <c r="FZ626" s="118"/>
      <c r="GJ626" s="118"/>
      <c r="GT626" s="118"/>
      <c r="HD626" s="118"/>
      <c r="HN626" s="118"/>
      <c r="HX626" s="118"/>
      <c r="IH626" s="118"/>
    </row>
    <row xmlns:x14ac="http://schemas.microsoft.com/office/spreadsheetml/2009/9/ac" r="627" s="3" customFormat="true" x14ac:dyDescent="0.25">
      <c r="A627" s="397"/>
      <c r="B627" s="118"/>
      <c r="L627" s="118"/>
      <c r="V627" s="118"/>
      <c r="AF627" s="118"/>
      <c r="AP627" s="118"/>
      <c r="AZ627" s="118"/>
      <c r="BA627" s="118"/>
      <c r="BJ627" s="118"/>
      <c r="BK627" s="118"/>
      <c r="BT627" s="118"/>
      <c r="CD627" s="118"/>
      <c r="CN627" s="118"/>
      <c r="CX627" s="118"/>
      <c r="DH627" s="118"/>
      <c r="DR627" s="118"/>
      <c r="EB627" s="118"/>
      <c r="EL627" s="118"/>
      <c r="EV627" s="118"/>
      <c r="FF627" s="118"/>
      <c r="FP627" s="118"/>
      <c r="FZ627" s="118"/>
      <c r="GJ627" s="118"/>
      <c r="GT627" s="118"/>
      <c r="HD627" s="118"/>
      <c r="HN627" s="118"/>
      <c r="HX627" s="118"/>
      <c r="IH627" s="118"/>
    </row>
    <row xmlns:x14ac="http://schemas.microsoft.com/office/spreadsheetml/2009/9/ac" r="628" s="3" customFormat="true" x14ac:dyDescent="0.25">
      <c r="A628" s="397"/>
      <c r="B628" s="118"/>
      <c r="L628" s="118"/>
      <c r="V628" s="118"/>
      <c r="AF628" s="118"/>
      <c r="AP628" s="118"/>
      <c r="AZ628" s="118"/>
      <c r="BA628" s="118"/>
      <c r="BJ628" s="118"/>
      <c r="BK628" s="118"/>
      <c r="BT628" s="118"/>
      <c r="CD628" s="118"/>
      <c r="CN628" s="118"/>
      <c r="CX628" s="118"/>
      <c r="DH628" s="118"/>
      <c r="DR628" s="118"/>
      <c r="EB628" s="118"/>
      <c r="EL628" s="118"/>
      <c r="EV628" s="118"/>
      <c r="FF628" s="118"/>
      <c r="FP628" s="118"/>
      <c r="FZ628" s="118"/>
      <c r="GJ628" s="118"/>
      <c r="GT628" s="118"/>
      <c r="HD628" s="118"/>
      <c r="HN628" s="118"/>
      <c r="HX628" s="118"/>
      <c r="IH628" s="118"/>
    </row>
    <row xmlns:x14ac="http://schemas.microsoft.com/office/spreadsheetml/2009/9/ac" r="629" s="3" customFormat="true" x14ac:dyDescent="0.25">
      <c r="A629" s="397"/>
      <c r="B629" s="118"/>
      <c r="L629" s="118"/>
      <c r="V629" s="118"/>
      <c r="AF629" s="118"/>
      <c r="AP629" s="118"/>
      <c r="AZ629" s="118"/>
      <c r="BA629" s="118"/>
      <c r="BJ629" s="118"/>
      <c r="BK629" s="118"/>
      <c r="BT629" s="118"/>
      <c r="CD629" s="118"/>
      <c r="CN629" s="118"/>
      <c r="CX629" s="118"/>
      <c r="DH629" s="118"/>
      <c r="DR629" s="118"/>
      <c r="EB629" s="118"/>
      <c r="EL629" s="118"/>
      <c r="EV629" s="118"/>
      <c r="FF629" s="118"/>
      <c r="FP629" s="118"/>
      <c r="FZ629" s="118"/>
      <c r="GJ629" s="118"/>
      <c r="GT629" s="118"/>
      <c r="HD629" s="118"/>
      <c r="HN629" s="118"/>
      <c r="HX629" s="118"/>
      <c r="IH629" s="118"/>
    </row>
    <row xmlns:x14ac="http://schemas.microsoft.com/office/spreadsheetml/2009/9/ac" r="630" s="3" customFormat="true" x14ac:dyDescent="0.25">
      <c r="A630" s="397"/>
      <c r="B630" s="118"/>
      <c r="L630" s="118"/>
      <c r="V630" s="118"/>
      <c r="AF630" s="118"/>
      <c r="AP630" s="118"/>
      <c r="AZ630" s="118"/>
      <c r="BA630" s="118"/>
      <c r="BJ630" s="118"/>
      <c r="BK630" s="118"/>
      <c r="BT630" s="118"/>
      <c r="CD630" s="118"/>
      <c r="CN630" s="118"/>
      <c r="CX630" s="118"/>
      <c r="DH630" s="118"/>
      <c r="DR630" s="118"/>
      <c r="EB630" s="118"/>
      <c r="EL630" s="118"/>
      <c r="EV630" s="118"/>
      <c r="FF630" s="118"/>
      <c r="FP630" s="118"/>
      <c r="FZ630" s="118"/>
      <c r="GJ630" s="118"/>
      <c r="GT630" s="118"/>
      <c r="HD630" s="118"/>
      <c r="HN630" s="118"/>
      <c r="HX630" s="118"/>
      <c r="IH630" s="118"/>
    </row>
    <row xmlns:x14ac="http://schemas.microsoft.com/office/spreadsheetml/2009/9/ac" r="631" s="3" customFormat="true" x14ac:dyDescent="0.25">
      <c r="A631" s="397"/>
      <c r="B631" s="118"/>
      <c r="L631" s="118"/>
      <c r="V631" s="118"/>
      <c r="AF631" s="118"/>
      <c r="AP631" s="118"/>
      <c r="AZ631" s="118"/>
      <c r="BA631" s="118"/>
      <c r="BJ631" s="118"/>
      <c r="BK631" s="118"/>
      <c r="BT631" s="118"/>
      <c r="CD631" s="118"/>
      <c r="CN631" s="118"/>
      <c r="CX631" s="118"/>
      <c r="DH631" s="118"/>
      <c r="DR631" s="118"/>
      <c r="EB631" s="118"/>
      <c r="EL631" s="118"/>
      <c r="EV631" s="118"/>
      <c r="FF631" s="118"/>
      <c r="FP631" s="118"/>
      <c r="FZ631" s="118"/>
      <c r="GJ631" s="118"/>
      <c r="GT631" s="118"/>
      <c r="HD631" s="118"/>
      <c r="HN631" s="118"/>
      <c r="HX631" s="118"/>
      <c r="IH631" s="118"/>
    </row>
    <row xmlns:x14ac="http://schemas.microsoft.com/office/spreadsheetml/2009/9/ac" r="632" s="3" customFormat="true" x14ac:dyDescent="0.25">
      <c r="A632" s="397"/>
      <c r="B632" s="118"/>
      <c r="L632" s="118"/>
      <c r="V632" s="118"/>
      <c r="AF632" s="118"/>
      <c r="AP632" s="118"/>
      <c r="AZ632" s="118"/>
      <c r="BA632" s="118"/>
      <c r="BJ632" s="118"/>
      <c r="BK632" s="118"/>
      <c r="BT632" s="118"/>
      <c r="CD632" s="118"/>
      <c r="CN632" s="118"/>
      <c r="CX632" s="118"/>
      <c r="DH632" s="118"/>
      <c r="DR632" s="118"/>
      <c r="EB632" s="118"/>
      <c r="EL632" s="118"/>
      <c r="EV632" s="118"/>
      <c r="FF632" s="118"/>
      <c r="FP632" s="118"/>
      <c r="FZ632" s="118"/>
      <c r="GJ632" s="118"/>
      <c r="GT632" s="118"/>
      <c r="HD632" s="118"/>
      <c r="HN632" s="118"/>
      <c r="HX632" s="118"/>
      <c r="IH632" s="118"/>
    </row>
    <row xmlns:x14ac="http://schemas.microsoft.com/office/spreadsheetml/2009/9/ac" r="633" s="3" customFormat="true" x14ac:dyDescent="0.25">
      <c r="A633" s="397"/>
      <c r="B633" s="118"/>
      <c r="L633" s="118"/>
      <c r="V633" s="118"/>
      <c r="AF633" s="118"/>
      <c r="AP633" s="118"/>
      <c r="AZ633" s="118"/>
      <c r="BA633" s="118"/>
      <c r="BJ633" s="118"/>
      <c r="BK633" s="118"/>
      <c r="BT633" s="118"/>
      <c r="CD633" s="118"/>
      <c r="CN633" s="118"/>
      <c r="CX633" s="118"/>
      <c r="DH633" s="118"/>
      <c r="DR633" s="118"/>
      <c r="EB633" s="118"/>
      <c r="EL633" s="118"/>
      <c r="EV633" s="118"/>
      <c r="FF633" s="118"/>
      <c r="FP633" s="118"/>
      <c r="FZ633" s="118"/>
      <c r="GJ633" s="118"/>
      <c r="GT633" s="118"/>
      <c r="HD633" s="118"/>
      <c r="HN633" s="118"/>
      <c r="HX633" s="118"/>
      <c r="IH633" s="118"/>
    </row>
    <row xmlns:x14ac="http://schemas.microsoft.com/office/spreadsheetml/2009/9/ac" r="634" s="3" customFormat="true" x14ac:dyDescent="0.25">
      <c r="A634" s="397"/>
      <c r="B634" s="118"/>
      <c r="L634" s="118"/>
      <c r="V634" s="118"/>
      <c r="AF634" s="118"/>
      <c r="AP634" s="118"/>
      <c r="AZ634" s="118"/>
      <c r="BA634" s="118"/>
      <c r="BJ634" s="118"/>
      <c r="BK634" s="118"/>
      <c r="BT634" s="118"/>
      <c r="CD634" s="118"/>
      <c r="CN634" s="118"/>
      <c r="CX634" s="118"/>
      <c r="DH634" s="118"/>
      <c r="DR634" s="118"/>
      <c r="EB634" s="118"/>
      <c r="EL634" s="118"/>
      <c r="EV634" s="118"/>
      <c r="FF634" s="118"/>
      <c r="FP634" s="118"/>
      <c r="FZ634" s="118"/>
      <c r="GJ634" s="118"/>
      <c r="GT634" s="118"/>
      <c r="HD634" s="118"/>
      <c r="HN634" s="118"/>
      <c r="HX634" s="118"/>
      <c r="IH634" s="118"/>
    </row>
    <row xmlns:x14ac="http://schemas.microsoft.com/office/spreadsheetml/2009/9/ac" r="635" s="3" customFormat="true" x14ac:dyDescent="0.25">
      <c r="A635" s="397"/>
      <c r="B635" s="118"/>
      <c r="L635" s="118"/>
      <c r="V635" s="118"/>
      <c r="AF635" s="118"/>
      <c r="AP635" s="118"/>
      <c r="AZ635" s="118"/>
      <c r="BA635" s="118"/>
      <c r="BJ635" s="118"/>
      <c r="BK635" s="118"/>
      <c r="BT635" s="118"/>
      <c r="CD635" s="118"/>
      <c r="CN635" s="118"/>
      <c r="CX635" s="118"/>
      <c r="DH635" s="118"/>
      <c r="DR635" s="118"/>
      <c r="EB635" s="118"/>
      <c r="EL635" s="118"/>
      <c r="EV635" s="118"/>
      <c r="FF635" s="118"/>
      <c r="FP635" s="118"/>
      <c r="FZ635" s="118"/>
      <c r="GJ635" s="118"/>
      <c r="GT635" s="118"/>
      <c r="HD635" s="118"/>
      <c r="HN635" s="118"/>
      <c r="HX635" s="118"/>
      <c r="IH635" s="118"/>
    </row>
    <row xmlns:x14ac="http://schemas.microsoft.com/office/spreadsheetml/2009/9/ac" r="636" s="3" customFormat="true" x14ac:dyDescent="0.25">
      <c r="A636" s="397"/>
      <c r="B636" s="118"/>
      <c r="L636" s="118"/>
      <c r="V636" s="118"/>
      <c r="AF636" s="118"/>
      <c r="AP636" s="118"/>
      <c r="AZ636" s="118"/>
      <c r="BA636" s="118"/>
      <c r="BJ636" s="118"/>
      <c r="BK636" s="118"/>
      <c r="BT636" s="118"/>
      <c r="CD636" s="118"/>
      <c r="CN636" s="118"/>
      <c r="CX636" s="118"/>
      <c r="DH636" s="118"/>
      <c r="DR636" s="118"/>
      <c r="EB636" s="118"/>
      <c r="EL636" s="118"/>
      <c r="EV636" s="118"/>
      <c r="FF636" s="118"/>
      <c r="FP636" s="118"/>
      <c r="FZ636" s="118"/>
      <c r="GJ636" s="118"/>
      <c r="GT636" s="118"/>
      <c r="HD636" s="118"/>
      <c r="HN636" s="118"/>
      <c r="HX636" s="118"/>
      <c r="IH636" s="118"/>
    </row>
    <row xmlns:x14ac="http://schemas.microsoft.com/office/spreadsheetml/2009/9/ac" r="637" s="3" customFormat="true" x14ac:dyDescent="0.25">
      <c r="A637" s="397"/>
      <c r="B637" s="118"/>
      <c r="L637" s="118"/>
      <c r="V637" s="118"/>
      <c r="AF637" s="118"/>
      <c r="AP637" s="118"/>
      <c r="AZ637" s="118"/>
      <c r="BA637" s="118"/>
      <c r="BJ637" s="118"/>
      <c r="BK637" s="118"/>
      <c r="BT637" s="118"/>
      <c r="CD637" s="118"/>
      <c r="CN637" s="118"/>
      <c r="CX637" s="118"/>
      <c r="DH637" s="118"/>
      <c r="DR637" s="118"/>
      <c r="EB637" s="118"/>
      <c r="EL637" s="118"/>
      <c r="EV637" s="118"/>
      <c r="FF637" s="118"/>
      <c r="FP637" s="118"/>
      <c r="FZ637" s="118"/>
      <c r="GJ637" s="118"/>
      <c r="GT637" s="118"/>
      <c r="HD637" s="118"/>
      <c r="HN637" s="118"/>
      <c r="HX637" s="118"/>
      <c r="IH637" s="118"/>
    </row>
    <row xmlns:x14ac="http://schemas.microsoft.com/office/spreadsheetml/2009/9/ac" r="638" s="3" customFormat="true" x14ac:dyDescent="0.25">
      <c r="A638" s="397"/>
      <c r="B638" s="118"/>
      <c r="L638" s="118"/>
      <c r="V638" s="118"/>
      <c r="AF638" s="118"/>
      <c r="AP638" s="118"/>
      <c r="AZ638" s="118"/>
      <c r="BA638" s="118"/>
      <c r="BJ638" s="118"/>
      <c r="BK638" s="118"/>
      <c r="BT638" s="118"/>
      <c r="CD638" s="118"/>
      <c r="CN638" s="118"/>
      <c r="CX638" s="118"/>
      <c r="DH638" s="118"/>
      <c r="DR638" s="118"/>
      <c r="EB638" s="118"/>
      <c r="EL638" s="118"/>
      <c r="EV638" s="118"/>
      <c r="FF638" s="118"/>
      <c r="FP638" s="118"/>
      <c r="FZ638" s="118"/>
      <c r="GJ638" s="118"/>
      <c r="GT638" s="118"/>
      <c r="HD638" s="118"/>
      <c r="HN638" s="118"/>
      <c r="HX638" s="118"/>
      <c r="IH638" s="118"/>
    </row>
    <row xmlns:x14ac="http://schemas.microsoft.com/office/spreadsheetml/2009/9/ac" r="639" s="3" customFormat="true" x14ac:dyDescent="0.25">
      <c r="A639" s="397"/>
      <c r="B639" s="118"/>
      <c r="L639" s="118"/>
      <c r="V639" s="118"/>
      <c r="AF639" s="118"/>
      <c r="AP639" s="118"/>
      <c r="AZ639" s="118"/>
      <c r="BA639" s="118"/>
      <c r="BJ639" s="118"/>
      <c r="BK639" s="118"/>
      <c r="BT639" s="118"/>
      <c r="CD639" s="118"/>
      <c r="CN639" s="118"/>
      <c r="CX639" s="118"/>
      <c r="DH639" s="118"/>
      <c r="DR639" s="118"/>
      <c r="EB639" s="118"/>
      <c r="EL639" s="118"/>
      <c r="EV639" s="118"/>
      <c r="FF639" s="118"/>
      <c r="FP639" s="118"/>
      <c r="FZ639" s="118"/>
      <c r="GJ639" s="118"/>
      <c r="GT639" s="118"/>
      <c r="HD639" s="118"/>
      <c r="HN639" s="118"/>
      <c r="HX639" s="118"/>
      <c r="IH639" s="118"/>
    </row>
    <row xmlns:x14ac="http://schemas.microsoft.com/office/spreadsheetml/2009/9/ac" r="640" s="3" customFormat="true" x14ac:dyDescent="0.25">
      <c r="A640" s="397"/>
      <c r="B640" s="118"/>
      <c r="L640" s="118"/>
      <c r="V640" s="118"/>
      <c r="AF640" s="118"/>
      <c r="AP640" s="118"/>
      <c r="AZ640" s="118"/>
      <c r="BA640" s="118"/>
      <c r="BJ640" s="118"/>
      <c r="BK640" s="118"/>
      <c r="BT640" s="118"/>
      <c r="CD640" s="118"/>
      <c r="CN640" s="118"/>
      <c r="CX640" s="118"/>
      <c r="DH640" s="118"/>
      <c r="DR640" s="118"/>
      <c r="EB640" s="118"/>
      <c r="EL640" s="118"/>
      <c r="EV640" s="118"/>
      <c r="FF640" s="118"/>
      <c r="FP640" s="118"/>
      <c r="FZ640" s="118"/>
      <c r="GJ640" s="118"/>
      <c r="GT640" s="118"/>
      <c r="HD640" s="118"/>
      <c r="HN640" s="118"/>
      <c r="HX640" s="118"/>
      <c r="IH640" s="118"/>
    </row>
  </sheetData>
  <mergeCells count="10">
    <mergeCell ref="A2:A3"/>
    <mergeCell ref="BU27:CA27"/>
    <mergeCell ref="CE27:CK27"/>
    <mergeCell ref="C27:I27"/>
    <mergeCell ref="BK27:BQ27"/>
    <mergeCell ref="M27:S27"/>
    <mergeCell ref="W27:AC27"/>
    <mergeCell ref="AG27:AM27"/>
    <mergeCell ref="AQ27:AW27"/>
    <mergeCell ref="BA27:BG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27</vt:i4>
      </vt:variant>
    </vt:vector>
  </HeadingPairs>
  <TitlesOfParts>
    <vt:vector size="39"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myrangeS0</vt:lpstr>
      <vt:lpstr>myrangeS1</vt:lpstr>
      <vt:lpstr>myrangeS2</vt:lpstr>
      <vt:lpstr>myrangeS3</vt:lpstr>
      <vt:lpstr>myrangeS4</vt:lpstr>
      <vt:lpstr>myrangeS5</vt:lpstr>
      <vt:lpstr>myrangeS6</vt:lpstr>
      <vt:lpstr>myrangeS7</vt:lpstr>
      <vt:lpstr>myrangeS8</vt:lpstr>
      <vt:lpstr>myrangeW0</vt:lpstr>
      <vt:lpstr>myrangeW1</vt:lpstr>
      <vt:lpstr>myrangeW2</vt:lpstr>
      <vt:lpstr>myrangeW3</vt:lpstr>
      <vt:lpstr>myrangeW4</vt:lpstr>
      <vt:lpstr>myrangeW5</vt:lpstr>
      <vt:lpstr>myrangeW6</vt:lpstr>
      <vt:lpstr>myrangeW7</vt:lpstr>
      <vt:lpstr>myrangeW8</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2024-04-24T06:14:32Z</dcterms:modified>
</cp:coreProperties>
</file>